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ataliaRamirezCares(\Downloads\prosegur\"/>
    </mc:Choice>
  </mc:AlternateContent>
  <xr:revisionPtr revIDLastSave="0" documentId="13_ncr:1_{F4D4E546-548E-43A0-BD01-E81AA16C669E}" xr6:coauthVersionLast="47" xr6:coauthVersionMax="47" xr10:uidLastSave="{00000000-0000-0000-0000-000000000000}"/>
  <bookViews>
    <workbookView xWindow="28680" yWindow="-9090" windowWidth="29040" windowHeight="15720" tabRatio="839" xr2:uid="{00000000-000D-0000-FFFF-FFFF00000000}"/>
  </bookViews>
  <sheets>
    <sheet name="Utilidad Liquida" sheetId="1" r:id="rId1"/>
    <sheet name="CAPITAL" sheetId="5" r:id="rId2"/>
    <sheet name="VARIACIONES" sheetId="6" r:id="rId3"/>
    <sheet name="RLI 2014" sheetId="14" state="hidden" r:id="rId4"/>
    <sheet name="Balance 2024" sheetId="41" r:id="rId5"/>
    <sheet name="RLI AT 2025" sheetId="39" r:id="rId6"/>
    <sheet name="CPT 2024" sheetId="40" r:id="rId7"/>
    <sheet name="Balance 2023" sheetId="36" r:id="rId8"/>
    <sheet name="RLI AT 2024" sheetId="37" r:id="rId9"/>
    <sheet name="CPT 2023" sheetId="38" r:id="rId10"/>
    <sheet name="BALANCE 2022" sheetId="33" r:id="rId11"/>
    <sheet name="RLI AT 2023" sheetId="34" r:id="rId12"/>
    <sheet name="CPT AT 2023" sheetId="35" r:id="rId13"/>
    <sheet name="Balance 2021" sheetId="32" state="hidden" r:id="rId14"/>
    <sheet name="RLI 2021" sheetId="31" state="hidden" r:id="rId15"/>
    <sheet name="CPT 2021" sheetId="30" state="hidden" r:id="rId16"/>
    <sheet name="Balance 2020" sheetId="27" state="hidden" r:id="rId17"/>
    <sheet name="RLI 2020" sheetId="28" state="hidden" r:id="rId18"/>
    <sheet name="CPT 2020" sheetId="29" state="hidden" r:id="rId19"/>
    <sheet name="Balance 2019" sheetId="26" state="hidden" r:id="rId20"/>
    <sheet name="RLI 2019" sheetId="25" state="hidden" r:id="rId21"/>
    <sheet name="CPI 01.01.2020" sheetId="24" state="hidden" r:id="rId22"/>
    <sheet name="RLI 2018" sheetId="23" state="hidden" r:id="rId23"/>
    <sheet name="CPI 01.01.2019" sheetId="22" state="hidden" r:id="rId24"/>
    <sheet name="Balance 2018" sheetId="21" state="hidden" r:id="rId25"/>
    <sheet name="L81 RLI 2017" sheetId="16" state="hidden" r:id="rId26"/>
    <sheet name="CPI 01.01.2018" sheetId="19" state="hidden" r:id="rId27"/>
    <sheet name="CPI 01.01.2017" sheetId="17" state="hidden" r:id="rId28"/>
    <sheet name="L81BALANCE 2017" sheetId="20" state="hidden" r:id="rId29"/>
    <sheet name="L81 RLI 2016" sheetId="13" state="hidden" r:id="rId30"/>
    <sheet name="CPI 01.01.2016" sheetId="11" state="hidden" r:id="rId31"/>
    <sheet name="CPI 01.01.2015" sheetId="15" state="hidden" r:id="rId32"/>
    <sheet name="L81BALANCE 2016" sheetId="18" state="hidden" r:id="rId33"/>
    <sheet name="L81BALANCE 2015" sheetId="12" state="hidden" r:id="rId34"/>
  </sheets>
  <definedNames>
    <definedName name="\" localSheetId="10" hidden="1">{#N/A,#N/A,FALSE,"Aging Summary";#N/A,#N/A,FALSE,"Ratio Analysis";#N/A,#N/A,FALSE,"Test 120 Day Accts";#N/A,#N/A,FALSE,"Tickmarks"}</definedName>
    <definedName name="\" hidden="1">{#N/A,#N/A,FALSE,"Aging Summary";#N/A,#N/A,FALSE,"Ratio Analysis";#N/A,#N/A,FALSE,"Test 120 Day Accts";#N/A,#N/A,FALSE,"Tickmarks"}</definedName>
    <definedName name="\0" localSheetId="10">#REF!</definedName>
    <definedName name="\0">#REF!</definedName>
    <definedName name="\27" localSheetId="10">#REF!</definedName>
    <definedName name="\27">#REF!</definedName>
    <definedName name="\a" localSheetId="10">#REF!</definedName>
    <definedName name="\a">#REF!</definedName>
    <definedName name="\B">#REF!</definedName>
    <definedName name="\C">#REF!</definedName>
    <definedName name="\CLEAR">#REF!</definedName>
    <definedName name="\COEFICIENTES">#REF!</definedName>
    <definedName name="\D">#REF!</definedName>
    <definedName name="\e">#REF!</definedName>
    <definedName name="\f">#REF!</definedName>
    <definedName name="\FORMAT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MENU">#N/A</definedName>
    <definedName name="\n" localSheetId="10">#REF!</definedName>
    <definedName name="\n">#REF!</definedName>
    <definedName name="\o" localSheetId="10">#REF!</definedName>
    <definedName name="\o">#REF!</definedName>
    <definedName name="\p" localSheetId="10">#REF!</definedName>
    <definedName name="\p">#REF!</definedName>
    <definedName name="\PRINTABINGDON">#REF!</definedName>
    <definedName name="\PRINTABINGSUM">#REF!</definedName>
    <definedName name="\PRINTFLORA">#REF!</definedName>
    <definedName name="\PRINTKNOXVILLE">#REF!</definedName>
    <definedName name="\PRINTROBINSON">#REF!</definedName>
    <definedName name="\PRINTSOMERSET">#REF!</definedName>
    <definedName name="\PRINTSUMMARY">#REF!</definedName>
    <definedName name="\q" localSheetId="10">#REF!</definedName>
    <definedName name="\q">#REF!</definedName>
    <definedName name="\r" localSheetId="10">#REF!</definedName>
    <definedName name="\r">#REF!</definedName>
    <definedName name="\S" localSheetId="10">#REF!</definedName>
    <definedName name="\S">#REF!</definedName>
    <definedName name="\SUM">#REF!</definedName>
    <definedName name="\t">#REF!</definedName>
    <definedName name="\TAB">#REF!</definedName>
    <definedName name="\TITLES">#REF!</definedName>
    <definedName name="\u">#REF!</definedName>
    <definedName name="\v">#REF!</definedName>
    <definedName name="\w">#REF!</definedName>
    <definedName name="\WINDOWS">#REF!</definedName>
    <definedName name="\x">#REF!</definedName>
    <definedName name="\y">#REF!</definedName>
    <definedName name="\Z">#REF!</definedName>
    <definedName name="_">#REF!</definedName>
    <definedName name="_??" hidden="1">{#N/A,#N/A,FALSE,"Cover (Japan)";#N/A,#N/A,FALSE,"Index";#N/A,#N/A,FALSE,"Comment sum"}</definedName>
    <definedName name="__" hidden="1">#REF!</definedName>
    <definedName name="__??" hidden="1">{#N/A,#N/A,FALSE,"Cover (Japan)";#N/A,#N/A,FALSE,"Index";#N/A,#N/A,FALSE,"Comment sum"}</definedName>
    <definedName name="__?T">#REF!</definedName>
    <definedName name="___">#REF!</definedName>
    <definedName name="___??" hidden="1">{#N/A,#N/A,FALSE,"Cover (Japan)";#N/A,#N/A,FALSE,"Index";#N/A,#N/A,FALSE,"Comment sum"}</definedName>
    <definedName name="____">#REF!</definedName>
    <definedName name="____??" hidden="1">{#N/A,#N/A,FALSE,"Cover (Japan)";#N/A,#N/A,FALSE,"Index";#N/A,#N/A,FALSE,"Comment sum"}</definedName>
    <definedName name="_____??" hidden="1">{#N/A,#N/A,FALSE,"Cover (Japan)";#N/A,#N/A,FALSE,"Index";#N/A,#N/A,FALSE,"Comment sum"}</definedName>
    <definedName name="______" hidden="1">#REF!</definedName>
    <definedName name="______??" hidden="1">{#N/A,#N/A,FALSE,"Cover (Japan)";#N/A,#N/A,FALSE,"Index";#N/A,#N/A,FALSE,"Comment sum"}</definedName>
    <definedName name="_______??" hidden="1">{#N/A,#N/A,FALSE,"Cover (Japan)";#N/A,#N/A,FALSE,"Index";#N/A,#N/A,FALSE,"Comment sum"}</definedName>
    <definedName name="________??" hidden="1">{#N/A,#N/A,FALSE,"Cover (Japan)";#N/A,#N/A,FALSE,"Index";#N/A,#N/A,FALSE,"Comment sum"}</definedName>
    <definedName name="_________??" hidden="1">{#N/A,#N/A,FALSE,"Cover (Japan)";#N/A,#N/A,FALSE,"Index";#N/A,#N/A,FALSE,"Comment sum"}</definedName>
    <definedName name="___________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_D1800" hidden="1">{#N/A,#N/A,TRUE,"Hoja1"}</definedName>
    <definedName name="_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_D1800" hidden="1">{#N/A,#N/A,TRUE,"Hoja1"}</definedName>
    <definedName name="_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_D1800" hidden="1">{#N/A,#N/A,TRUE,"Hoja1"}</definedName>
    <definedName name="_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_D1800" hidden="1">{#N/A,#N/A,TRUE,"Hoja1"}</definedName>
    <definedName name="_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_D1800" hidden="1">{#N/A,#N/A,TRUE,"Hoja1"}</definedName>
    <definedName name="_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_D1800" hidden="1">{#N/A,#N/A,TRUE,"Hoja1"}</definedName>
    <definedName name="_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_D1800" hidden="1">{#N/A,#N/A,TRUE,"Hoja1"}</definedName>
    <definedName name="_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_D1800" hidden="1">{#N/A,#N/A,TRUE,"Hoja1"}</definedName>
    <definedName name="_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_D1800" hidden="1">{#N/A,#N/A,TRUE,"Hoja1"}</definedName>
    <definedName name="______________________________________________________r" hidden="1">{#N/A,#N/A,TRUE,"Hoja1"}</definedName>
    <definedName name="_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_D1800" hidden="1">{#N/A,#N/A,TRUE,"Hoja1"}</definedName>
    <definedName name="_____________________________________________________d1980" hidden="1">{#N/A,#N/A,TRUE,"Hoja1"}</definedName>
    <definedName name="_____________________________________________________PPM1" hidden="1">{#N/A,#N/A,FALSE,"Aging Summary";#N/A,#N/A,FALSE,"Ratio Analysis";#N/A,#N/A,FALSE,"Test 120 Day Accts";#N/A,#N/A,FALSE,"Tickmarks"}</definedName>
    <definedName name="_____________________________________________________r" hidden="1">{#N/A,#N/A,TRUE,"Hoja1"}</definedName>
    <definedName name="_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___________D1800" hidden="1">{#N/A,#N/A,TRUE,"Hoja1"}</definedName>
    <definedName name="____________________________________________________d1980" hidden="1">{#N/A,#N/A,TRUE,"Hoja1"}</definedName>
    <definedName name="___________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_____PPM1" hidden="1">{#N/A,#N/A,FALSE,"Aging Summary";#N/A,#N/A,FALSE,"Ratio Analysis";#N/A,#N/A,FALSE,"Test 120 Day Accts";#N/A,#N/A,FALSE,"Tickmarks"}</definedName>
    <definedName name="____________________________________________________r" hidden="1">{#N/A,#N/A,TRUE,"Hoja1"}</definedName>
    <definedName name="_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__________D1800" hidden="1">{#N/A,#N/A,TRUE,"Hoja1"}</definedName>
    <definedName name="___________________________________________________d1980" hidden="1">{#N/A,#N/A,TRUE,"Hoja1"}</definedName>
    <definedName name="__________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____PPM1" hidden="1">{#N/A,#N/A,FALSE,"Aging Summary";#N/A,#N/A,FALSE,"Ratio Analysis";#N/A,#N/A,FALSE,"Test 120 Day Accts";#N/A,#N/A,FALSE,"Tickmarks"}</definedName>
    <definedName name="___________________________________________________r" hidden="1">{#N/A,#N/A,TRUE,"Hoja1"}</definedName>
    <definedName name="_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_________D1800" hidden="1">{#N/A,#N/A,TRUE,"Hoja1"}</definedName>
    <definedName name="__________________________________________________d1980" hidden="1">{#N/A,#N/A,TRUE,"Hoja1"}</definedName>
    <definedName name="_________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___PPM1" hidden="1">{#N/A,#N/A,FALSE,"Aging Summary";#N/A,#N/A,FALSE,"Ratio Analysis";#N/A,#N/A,FALSE,"Test 120 Day Accts";#N/A,#N/A,FALSE,"Tickmarks"}</definedName>
    <definedName name="__________________________________________________r" hidden="1">{#N/A,#N/A,TRUE,"Hoja1"}</definedName>
    <definedName name="_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________D1800" hidden="1">{#N/A,#N/A,TRUE,"Hoja1"}</definedName>
    <definedName name="_________________________________________________d1980" hidden="1">{#N/A,#N/A,TRUE,"Hoja1"}</definedName>
    <definedName name="________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__PPM1" hidden="1">{#N/A,#N/A,FALSE,"Aging Summary";#N/A,#N/A,FALSE,"Ratio Analysis";#N/A,#N/A,FALSE,"Test 120 Day Accts";#N/A,#N/A,FALSE,"Tickmarks"}</definedName>
    <definedName name="_________________________________________________r" hidden="1">{#N/A,#N/A,TRUE,"Hoja1"}</definedName>
    <definedName name="_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_______D1800" hidden="1">{#N/A,#N/A,TRUE,"Hoja1"}</definedName>
    <definedName name="________________________________________________d1980" hidden="1">{#N/A,#N/A,TRUE,"Hoja1"}</definedName>
    <definedName name="_______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_PPM1" hidden="1">{#N/A,#N/A,FALSE,"Aging Summary";#N/A,#N/A,FALSE,"Ratio Analysis";#N/A,#N/A,FALSE,"Test 120 Day Accts";#N/A,#N/A,FALSE,"Tickmarks"}</definedName>
    <definedName name="________________________________________________r" hidden="1">{#N/A,#N/A,TRUE,"Hoja1"}</definedName>
    <definedName name="_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______D1800" hidden="1">{#N/A,#N/A,TRUE,"Hoja1"}</definedName>
    <definedName name="_______________________________________________d1980" hidden="1">{#N/A,#N/A,TRUE,"Hoja1"}</definedName>
    <definedName name="______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_PPM1" hidden="1">{#N/A,#N/A,FALSE,"Aging Summary";#N/A,#N/A,FALSE,"Ratio Analysis";#N/A,#N/A,FALSE,"Test 120 Day Accts";#N/A,#N/A,FALSE,"Tickmarks"}</definedName>
    <definedName name="_______________________________________________r" hidden="1">{#N/A,#N/A,TRUE,"Hoja1"}</definedName>
    <definedName name="_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_____D1800" hidden="1">{#N/A,#N/A,TRUE,"Hoja1"}</definedName>
    <definedName name="______________________________________________d1980" hidden="1">{#N/A,#N/A,TRUE,"Hoja1"}</definedName>
    <definedName name="_____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_PPM1" hidden="1">{#N/A,#N/A,FALSE,"Aging Summary";#N/A,#N/A,FALSE,"Ratio Analysis";#N/A,#N/A,FALSE,"Test 120 Day Accts";#N/A,#N/A,FALSE,"Tickmarks"}</definedName>
    <definedName name="______________________________________________r" hidden="1">{#N/A,#N/A,TRUE,"Hoja1"}</definedName>
    <definedName name="_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____D1800" hidden="1">{#N/A,#N/A,TRUE,"Hoja1"}</definedName>
    <definedName name="_____________________________________________d1980" hidden="1">{#N/A,#N/A,TRUE,"Hoja1"}</definedName>
    <definedName name="____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_PPM1" hidden="1">{#N/A,#N/A,FALSE,"Aging Summary";#N/A,#N/A,FALSE,"Ratio Analysis";#N/A,#N/A,FALSE,"Test 120 Day Accts";#N/A,#N/A,FALSE,"Tickmarks"}</definedName>
    <definedName name="_____________________________________________r" hidden="1">{#N/A,#N/A,TRUE,"Hoja1"}</definedName>
    <definedName name="_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___D1800" hidden="1">{#N/A,#N/A,TRUE,"Hoja1"}</definedName>
    <definedName name="____________________________________________d1980" hidden="1">{#N/A,#N/A,TRUE,"Hoja1"}</definedName>
    <definedName name="___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_PPM1" hidden="1">{#N/A,#N/A,FALSE,"Aging Summary";#N/A,#N/A,FALSE,"Ratio Analysis";#N/A,#N/A,FALSE,"Test 120 Day Accts";#N/A,#N/A,FALSE,"Tickmarks"}</definedName>
    <definedName name="____________________________________________r" hidden="1">{#N/A,#N/A,TRUE,"Hoja1"}</definedName>
    <definedName name="_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_xx1" hidden="1">"Ctas Analisis Acreedores"</definedName>
    <definedName name="__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__D1800" hidden="1">{#N/A,#N/A,TRUE,"Hoja1"}</definedName>
    <definedName name="___________________________________________d1980" hidden="1">{#N/A,#N/A,TRUE,"Hoja1"}</definedName>
    <definedName name="__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_PPM1" hidden="1">{#N/A,#N/A,FALSE,"Aging Summary";#N/A,#N/A,FALSE,"Ratio Analysis";#N/A,#N/A,FALSE,"Test 120 Day Accts";#N/A,#N/A,FALSE,"Tickmarks"}</definedName>
    <definedName name="___________________________________________r" hidden="1">{#N/A,#N/A,TRUE,"Hoja1"}</definedName>
    <definedName name="_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_SS2" hidden="1">{#N/A,#N/A,FALSE,"CAPEX";#N/A,#N/A,FALSE,"PLAN";#N/A,#N/A,FALSE,"REV";#N/A,#N/A,FALSE,"CALOP";#N/A,#N/A,FALSE,"RESOP";#N/A,#N/A,FALSE,"PRES"}</definedName>
    <definedName name="___________________________________________xx1" hidden="1">"Ctas Analisis Acreedores"</definedName>
    <definedName name="_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_D1800" hidden="1">{#N/A,#N/A,TRUE,"Hoja1"}</definedName>
    <definedName name="__________________________________________d1980" hidden="1">{#N/A,#N/A,TRUE,"Hoja1"}</definedName>
    <definedName name="_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_PPM1" hidden="1">{#N/A,#N/A,FALSE,"Aging Summary";#N/A,#N/A,FALSE,"Ratio Analysis";#N/A,#N/A,FALSE,"Test 120 Day Accts";#N/A,#N/A,FALSE,"Tickmarks"}</definedName>
    <definedName name="__________________________________________r" hidden="1">{#N/A,#N/A,TRUE,"Hoja1"}</definedName>
    <definedName name="_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_res2" hidden="1">{#N/A,#N/A,FALSE,"res";#N/A,#N/A,FALSE,"en-imp";#N/A,#N/A,FALSE,"aus";#N/A,#N/A,FALSE,"propa";#N/A,#N/A,FALSE,"f-peru";#N/A,#N/A,FALSE,"fabi"}</definedName>
    <definedName name="_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_SS2" hidden="1">{#N/A,#N/A,FALSE,"CAPEX";#N/A,#N/A,FALSE,"PLAN";#N/A,#N/A,FALSE,"REV";#N/A,#N/A,FALSE,"CALOP";#N/A,#N/A,FALSE,"RESOP";#N/A,#N/A,FALSE,"PRES"}</definedName>
    <definedName name="__________________________________________xx1" hidden="1">"Ctas Analisis Acreedores"</definedName>
    <definedName name="_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_D1800" hidden="1">{#N/A,#N/A,TRUE,"Hoja1"}</definedName>
    <definedName name="_________________________________________d1980" hidden="1">{#N/A,#N/A,TRUE,"Hoja1"}</definedName>
    <definedName name="_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_PPM1" hidden="1">{#N/A,#N/A,FALSE,"Aging Summary";#N/A,#N/A,FALSE,"Ratio Analysis";#N/A,#N/A,FALSE,"Test 120 Day Accts";#N/A,#N/A,FALSE,"Tickmarks"}</definedName>
    <definedName name="_________________________________________r" hidden="1">{#N/A,#N/A,TRUE,"Hoja1"}</definedName>
    <definedName name="_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_res2" hidden="1">{#N/A,#N/A,FALSE,"res";#N/A,#N/A,FALSE,"en-imp";#N/A,#N/A,FALSE,"aus";#N/A,#N/A,FALSE,"propa";#N/A,#N/A,FALSE,"f-peru";#N/A,#N/A,FALSE,"fabi"}</definedName>
    <definedName name="_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_xx1" hidden="1">"Ctas Analisis Acreedores"</definedName>
    <definedName name="_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_D1800" hidden="1">{#N/A,#N/A,TRUE,"Hoja1"}</definedName>
    <definedName name="________________________________________d1980" hidden="1">{#N/A,#N/A,TRUE,"Hoja1"}</definedName>
    <definedName name="_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_PPM1" hidden="1">{#N/A,#N/A,FALSE,"Aging Summary";#N/A,#N/A,FALSE,"Ratio Analysis";#N/A,#N/A,FALSE,"Test 120 Day Accts";#N/A,#N/A,FALSE,"Tickmarks"}</definedName>
    <definedName name="________________________________________r" hidden="1">{#N/A,#N/A,TRUE,"Hoja1"}</definedName>
    <definedName name="_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_res2" hidden="1">{#N/A,#N/A,FALSE,"res";#N/A,#N/A,FALSE,"en-imp";#N/A,#N/A,FALSE,"aus";#N/A,#N/A,FALSE,"propa";#N/A,#N/A,FALSE,"f-peru";#N/A,#N/A,FALSE,"fabi"}</definedName>
    <definedName name="_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_xx1" hidden="1">"Ctas Analisis Acreedores"</definedName>
    <definedName name="_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_D1800" hidden="1">{#N/A,#N/A,TRUE,"Hoja1"}</definedName>
    <definedName name="_______________________________________d1980" hidden="1">{#N/A,#N/A,TRUE,"Hoja1"}</definedName>
    <definedName name="_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_PPM1" hidden="1">{#N/A,#N/A,FALSE,"Aging Summary";#N/A,#N/A,FALSE,"Ratio Analysis";#N/A,#N/A,FALSE,"Test 120 Day Accts";#N/A,#N/A,FALSE,"Tickmarks"}</definedName>
    <definedName name="_______________________________________r" hidden="1">{#N/A,#N/A,TRUE,"Hoja1"}</definedName>
    <definedName name="_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_res2" hidden="1">{#N/A,#N/A,FALSE,"res";#N/A,#N/A,FALSE,"en-imp";#N/A,#N/A,FALSE,"aus";#N/A,#N/A,FALSE,"propa";#N/A,#N/A,FALSE,"f-peru";#N/A,#N/A,FALSE,"fabi"}</definedName>
    <definedName name="_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_xx1" hidden="1">"Ctas Analisis Acreedores"</definedName>
    <definedName name="______________________________________A2" hidden="1">{#N/A,#N/A,FALSE,"Aging Summary";#N/A,#N/A,FALSE,"Ratio Analysis";#N/A,#N/A,FALSE,"Test 120 Day Accts";#N/A,#N/A,FALSE,"Tickmarks"}</definedName>
    <definedName name="_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_D1800" hidden="1">{#N/A,#N/A,TRUE,"Hoja1"}</definedName>
    <definedName name="______________________________________d1980" hidden="1">{#N/A,#N/A,TRUE,"Hoja1"}</definedName>
    <definedName name="______________________________________FUT2" hidden="1">{#N/A,#N/A,FALSE,"Aging Summary";#N/A,#N/A,FALSE,"Ratio Analysis";#N/A,#N/A,FALSE,"Test 120 Day Accts";#N/A,#N/A,FALSE,"Tickmarks"}</definedName>
    <definedName name="______________________________________fut2005" hidden="1">{#N/A,#N/A,FALSE,"Aging Summary";#N/A,#N/A,FALSE,"Ratio Analysis";#N/A,#N/A,FALSE,"Test 120 Day Accts";#N/A,#N/A,FALSE,"Tickmarks"}</definedName>
    <definedName name="_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_oct05" hidden="1">{#N/A,#N/A,FALSE,"Aging Summary";#N/A,#N/A,FALSE,"Ratio Analysis";#N/A,#N/A,FALSE,"Test 120 Day Accts";#N/A,#N/A,FALSE,"Tickmarks"}</definedName>
    <definedName name="______________________________________PPM1" hidden="1">{#N/A,#N/A,FALSE,"Aging Summary";#N/A,#N/A,FALSE,"Ratio Analysis";#N/A,#N/A,FALSE,"Test 120 Day Accts";#N/A,#N/A,FALSE,"Tickmarks"}</definedName>
    <definedName name="______________________________________r" hidden="1">{#N/A,#N/A,TRUE,"Hoja1"}</definedName>
    <definedName name="_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_res2" hidden="1">{#N/A,#N/A,FALSE,"res";#N/A,#N/A,FALSE,"en-imp";#N/A,#N/A,FALSE,"aus";#N/A,#N/A,FALSE,"propa";#N/A,#N/A,FALSE,"f-peru";#N/A,#N/A,FALSE,"fabi"}</definedName>
    <definedName name="_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_xx1" hidden="1">"Ctas Analisis Acreedores"</definedName>
    <definedName name="_____________________________________A2" hidden="1">{#N/A,#N/A,FALSE,"Aging Summary";#N/A,#N/A,FALSE,"Ratio Analysis";#N/A,#N/A,FALSE,"Test 120 Day Accts";#N/A,#N/A,FALSE,"Tickmarks"}</definedName>
    <definedName name="_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_D1800" hidden="1">{#N/A,#N/A,TRUE,"Hoja1"}</definedName>
    <definedName name="_____________________________________d1980" hidden="1">{#N/A,#N/A,TRUE,"Hoja1"}</definedName>
    <definedName name="_____________________________________FUT2" hidden="1">{#N/A,#N/A,FALSE,"Aging Summary";#N/A,#N/A,FALSE,"Ratio Analysis";#N/A,#N/A,FALSE,"Test 120 Day Accts";#N/A,#N/A,FALSE,"Tickmarks"}</definedName>
    <definedName name="_____________________________________fut2005" hidden="1">{#N/A,#N/A,FALSE,"Aging Summary";#N/A,#N/A,FALSE,"Ratio Analysis";#N/A,#N/A,FALSE,"Test 120 Day Accts";#N/A,#N/A,FALSE,"Tickmarks"}</definedName>
    <definedName name="_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_oct05" hidden="1">{#N/A,#N/A,FALSE,"Aging Summary";#N/A,#N/A,FALSE,"Ratio Analysis";#N/A,#N/A,FALSE,"Test 120 Day Accts";#N/A,#N/A,FALSE,"Tickmarks"}</definedName>
    <definedName name="_____________________________________PPM1" hidden="1">{#N/A,#N/A,FALSE,"Aging Summary";#N/A,#N/A,FALSE,"Ratio Analysis";#N/A,#N/A,FALSE,"Test 120 Day Accts";#N/A,#N/A,FALSE,"Tickmarks"}</definedName>
    <definedName name="_____________________________________r" hidden="1">{#N/A,#N/A,TRUE,"Hoja1"}</definedName>
    <definedName name="_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_res2" hidden="1">{#N/A,#N/A,FALSE,"res";#N/A,#N/A,FALSE,"en-imp";#N/A,#N/A,FALSE,"aus";#N/A,#N/A,FALSE,"propa";#N/A,#N/A,FALSE,"f-peru";#N/A,#N/A,FALSE,"fabi"}</definedName>
    <definedName name="_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_xx1" hidden="1">"Ctas Analisis Acreedores"</definedName>
    <definedName name="____________________________________A2" hidden="1">{#N/A,#N/A,FALSE,"Aging Summary";#N/A,#N/A,FALSE,"Ratio Analysis";#N/A,#N/A,FALSE,"Test 120 Day Accts";#N/A,#N/A,FALSE,"Tickmarks"}</definedName>
    <definedName name="___________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_D1800" hidden="1">{#N/A,#N/A,TRUE,"Hoja1"}</definedName>
    <definedName name="____________________________________d1980" hidden="1">{#N/A,#N/A,TRUE,"Hoja1"}</definedName>
    <definedName name="____________________________________FUT2" hidden="1">{#N/A,#N/A,FALSE,"Aging Summary";#N/A,#N/A,FALSE,"Ratio Analysis";#N/A,#N/A,FALSE,"Test 120 Day Accts";#N/A,#N/A,FALSE,"Tickmarks"}</definedName>
    <definedName name="____________________________________fut2005" hidden="1">{#N/A,#N/A,FALSE,"Aging Summary";#N/A,#N/A,FALSE,"Ratio Analysis";#N/A,#N/A,FALSE,"Test 120 Day Accts";#N/A,#N/A,FALSE,"Tickmarks"}</definedName>
    <definedName name="_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_oct05" hidden="1">{#N/A,#N/A,FALSE,"Aging Summary";#N/A,#N/A,FALSE,"Ratio Analysis";#N/A,#N/A,FALSE,"Test 120 Day Accts";#N/A,#N/A,FALSE,"Tickmarks"}</definedName>
    <definedName name="____________________________________PPM1" hidden="1">{#N/A,#N/A,FALSE,"Aging Summary";#N/A,#N/A,FALSE,"Ratio Analysis";#N/A,#N/A,FALSE,"Test 120 Day Accts";#N/A,#N/A,FALSE,"Tickmarks"}</definedName>
    <definedName name="____________________________________r" hidden="1">{#N/A,#N/A,TRUE,"Hoja1"}</definedName>
    <definedName name="_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_res2" hidden="1">{#N/A,#N/A,FALSE,"res";#N/A,#N/A,FALSE,"en-imp";#N/A,#N/A,FALSE,"aus";#N/A,#N/A,FALSE,"propa";#N/A,#N/A,FALSE,"f-peru";#N/A,#N/A,FALSE,"fabi"}</definedName>
    <definedName name="_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_rli2" hidden="1">{#N/A,#N/A,FALSE,"Aging Summary";#N/A,#N/A,FALSE,"Ratio Analysis";#N/A,#N/A,FALSE,"Test 120 Day Accts";#N/A,#N/A,FALSE,"Tickmarks"}</definedName>
    <definedName name="____________________________________sii01012004" hidden="1">{#N/A,#N/A,FALSE,"Aging Summary";#N/A,#N/A,FALSE,"Ratio Analysis";#N/A,#N/A,FALSE,"Test 120 Day Accts";#N/A,#N/A,FALSE,"Tickmarks"}</definedName>
    <definedName name="____________________________________SS2" hidden="1">{#N/A,#N/A,FALSE,"CAPEX";#N/A,#N/A,FALSE,"PLAN";#N/A,#N/A,FALSE,"REV";#N/A,#N/A,FALSE,"CALOP";#N/A,#N/A,FALSE,"RESOP";#N/A,#N/A,FALSE,"PRES"}</definedName>
    <definedName name="____________________________________xx1" hidden="1">"Ctas Analisis Acreedores"</definedName>
    <definedName name="___________________________________A2" hidden="1">{#N/A,#N/A,FALSE,"Aging Summary";#N/A,#N/A,FALSE,"Ratio Analysis";#N/A,#N/A,FALSE,"Test 120 Day Accts";#N/A,#N/A,FALSE,"Tickmarks"}</definedName>
    <definedName name="__________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_D1800" hidden="1">{#N/A,#N/A,TRUE,"Hoja1"}</definedName>
    <definedName name="___________________________________d1980" hidden="1">{#N/A,#N/A,TRUE,"Hoja1"}</definedName>
    <definedName name="___________________________________FUT2" hidden="1">{#N/A,#N/A,FALSE,"Aging Summary";#N/A,#N/A,FALSE,"Ratio Analysis";#N/A,#N/A,FALSE,"Test 120 Day Accts";#N/A,#N/A,FALSE,"Tickmarks"}</definedName>
    <definedName name="___________________________________fut2005" hidden="1">{#N/A,#N/A,FALSE,"Aging Summary";#N/A,#N/A,FALSE,"Ratio Analysis";#N/A,#N/A,FALSE,"Test 120 Day Accts";#N/A,#N/A,FALSE,"Tickmarks"}</definedName>
    <definedName name="_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_oct05" hidden="1">{#N/A,#N/A,FALSE,"Aging Summary";#N/A,#N/A,FALSE,"Ratio Analysis";#N/A,#N/A,FALSE,"Test 120 Day Accts";#N/A,#N/A,FALSE,"Tickmarks"}</definedName>
    <definedName name="___________________________________PPM1" hidden="1">{#N/A,#N/A,FALSE,"Aging Summary";#N/A,#N/A,FALSE,"Ratio Analysis";#N/A,#N/A,FALSE,"Test 120 Day Accts";#N/A,#N/A,FALSE,"Tickmarks"}</definedName>
    <definedName name="___________________________________r" hidden="1">{#N/A,#N/A,TRUE,"Hoja1"}</definedName>
    <definedName name="_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_res2" hidden="1">{#N/A,#N/A,FALSE,"res";#N/A,#N/A,FALSE,"en-imp";#N/A,#N/A,FALSE,"aus";#N/A,#N/A,FALSE,"propa";#N/A,#N/A,FALSE,"f-peru";#N/A,#N/A,FALSE,"fabi"}</definedName>
    <definedName name="_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_rli2" hidden="1">{#N/A,#N/A,FALSE,"Aging Summary";#N/A,#N/A,FALSE,"Ratio Analysis";#N/A,#N/A,FALSE,"Test 120 Day Accts";#N/A,#N/A,FALSE,"Tickmarks"}</definedName>
    <definedName name="___________________________________sii01012004" hidden="1">{#N/A,#N/A,FALSE,"Aging Summary";#N/A,#N/A,FALSE,"Ratio Analysis";#N/A,#N/A,FALSE,"Test 120 Day Accts";#N/A,#N/A,FALSE,"Tickmarks"}</definedName>
    <definedName name="___________________________________xx1" hidden="1">"Ctas Analisis Acreedores"</definedName>
    <definedName name="__________________________________A2" hidden="1">{#N/A,#N/A,FALSE,"Aging Summary";#N/A,#N/A,FALSE,"Ratio Analysis";#N/A,#N/A,FALSE,"Test 120 Day Accts";#N/A,#N/A,FALSE,"Tickmarks"}</definedName>
    <definedName name="_________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_D1800" hidden="1">{#N/A,#N/A,TRUE,"Hoja1"}</definedName>
    <definedName name="__________________________________d1980" hidden="1">{#N/A,#N/A,TRUE,"Hoja1"}</definedName>
    <definedName name="__________________________________FUT2" hidden="1">{#N/A,#N/A,FALSE,"Aging Summary";#N/A,#N/A,FALSE,"Ratio Analysis";#N/A,#N/A,FALSE,"Test 120 Day Accts";#N/A,#N/A,FALSE,"Tickmarks"}</definedName>
    <definedName name="__________________________________fut2005" hidden="1">{#N/A,#N/A,FALSE,"Aging Summary";#N/A,#N/A,FALSE,"Ratio Analysis";#N/A,#N/A,FALSE,"Test 120 Day Accts";#N/A,#N/A,FALSE,"Tickmarks"}</definedName>
    <definedName name="_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_oct05" hidden="1">{#N/A,#N/A,FALSE,"Aging Summary";#N/A,#N/A,FALSE,"Ratio Analysis";#N/A,#N/A,FALSE,"Test 120 Day Accts";#N/A,#N/A,FALSE,"Tickmarks"}</definedName>
    <definedName name="___________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___________PPM1" hidden="1">{#N/A,#N/A,FALSE,"Aging Summary";#N/A,#N/A,FALSE,"Ratio Analysis";#N/A,#N/A,FALSE,"Test 120 Day Accts";#N/A,#N/A,FALSE,"Tickmarks"}</definedName>
    <definedName name="__________________________________r" hidden="1">{#N/A,#N/A,TRUE,"Hoja1"}</definedName>
    <definedName name="_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_res2" hidden="1">{#N/A,#N/A,FALSE,"res";#N/A,#N/A,FALSE,"en-imp";#N/A,#N/A,FALSE,"aus";#N/A,#N/A,FALSE,"propa";#N/A,#N/A,FALSE,"f-peru";#N/A,#N/A,FALSE,"fabi"}</definedName>
    <definedName name="_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_rli2" hidden="1">{#N/A,#N/A,FALSE,"Aging Summary";#N/A,#N/A,FALSE,"Ratio Analysis";#N/A,#N/A,FALSE,"Test 120 Day Accts";#N/A,#N/A,FALSE,"Tickmarks"}</definedName>
    <definedName name="__________________________________sii01012004" hidden="1">{#N/A,#N/A,FALSE,"Aging Summary";#N/A,#N/A,FALSE,"Ratio Analysis";#N/A,#N/A,FALSE,"Test 120 Day Accts";#N/A,#N/A,FALSE,"Tickmarks"}</definedName>
    <definedName name="__________________________________SS2" hidden="1">{#N/A,#N/A,FALSE,"CAPEX";#N/A,#N/A,FALSE,"PLAN";#N/A,#N/A,FALSE,"REV";#N/A,#N/A,FALSE,"CALOP";#N/A,#N/A,FALSE,"RESOP";#N/A,#N/A,FALSE,"PRES"}</definedName>
    <definedName name="__________________________________xx1" hidden="1">"Ctas Analisis Acreedores"</definedName>
    <definedName name="_________________________________A2" hidden="1">{#N/A,#N/A,FALSE,"Aging Summary";#N/A,#N/A,FALSE,"Ratio Analysis";#N/A,#N/A,FALSE,"Test 120 Day Accts";#N/A,#N/A,FALSE,"Tickmarks"}</definedName>
    <definedName name="_________________________________abc123" hidden="1">{#N/A,#N/A,FALSE,"Aging Summary";#N/A,#N/A,FALSE,"Ratio Analysis";#N/A,#N/A,FALSE,"Test 120 Day Accts";#N/A,#N/A,FALSE,"Tickmarks"}</definedName>
    <definedName name="________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CPI2004" hidden="1">{#N/A,#N/A,FALSE,"Aging Summary";#N/A,#N/A,FALSE,"Ratio Analysis";#N/A,#N/A,FALSE,"Test 120 Day Accts";#N/A,#N/A,FALSE,"Tickmarks"}</definedName>
    <definedName name="_________________________________D1800" hidden="1">{#N/A,#N/A,TRUE,"Hoja1"}</definedName>
    <definedName name="_________________________________d1980" hidden="1">{#N/A,#N/A,TRUE,"Hoja1"}</definedName>
    <definedName name="_________________________________FUT2" hidden="1">{#N/A,#N/A,FALSE,"Aging Summary";#N/A,#N/A,FALSE,"Ratio Analysis";#N/A,#N/A,FALSE,"Test 120 Day Accts";#N/A,#N/A,FALSE,"Tickmarks"}</definedName>
    <definedName name="_________________________________fut2005" hidden="1">{#N/A,#N/A,FALSE,"Aging Summary";#N/A,#N/A,FALSE,"Ratio Analysis";#N/A,#N/A,FALSE,"Test 120 Day Accts";#N/A,#N/A,FALSE,"Tickmarks"}</definedName>
    <definedName name="___________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_N2" hidden="1">{#N/A,#N/A,FALSE,"Aging Summary";#N/A,#N/A,FALSE,"Ratio Analysis";#N/A,#N/A,FALSE,"Test 120 Day Accts";#N/A,#N/A,FALSE,"Tickmarks"}</definedName>
    <definedName name="_________________________________N7" hidden="1">{#N/A,#N/A,FALSE,"Aging Summary";#N/A,#N/A,FALSE,"Ratio Analysis";#N/A,#N/A,FALSE,"Test 120 Day Accts";#N/A,#N/A,FALSE,"Tickmarks"}</definedName>
    <definedName name="_________________________________oct05" hidden="1">{#N/A,#N/A,FALSE,"Aging Summary";#N/A,#N/A,FALSE,"Ratio Analysis";#N/A,#N/A,FALSE,"Test 120 Day Accts";#N/A,#N/A,FALSE,"Tickmarks"}</definedName>
    <definedName name="__________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__________PPM1" hidden="1">{#N/A,#N/A,FALSE,"Aging Summary";#N/A,#N/A,FALSE,"Ratio Analysis";#N/A,#N/A,FALSE,"Test 120 Day Accts";#N/A,#N/A,FALSE,"Tickmarks"}</definedName>
    <definedName name="_________________________________r" hidden="1">{#N/A,#N/A,TRUE,"Hoja1"}</definedName>
    <definedName name="_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_res2" hidden="1">{#N/A,#N/A,FALSE,"res";#N/A,#N/A,FALSE,"en-imp";#N/A,#N/A,FALSE,"aus";#N/A,#N/A,FALSE,"propa";#N/A,#N/A,FALSE,"f-peru";#N/A,#N/A,FALSE,"fabi"}</definedName>
    <definedName name="_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_rli2" hidden="1">{#N/A,#N/A,FALSE,"Aging Summary";#N/A,#N/A,FALSE,"Ratio Analysis";#N/A,#N/A,FALSE,"Test 120 Day Accts";#N/A,#N/A,FALSE,"Tickmarks"}</definedName>
    <definedName name="_________________________________sii01012004" hidden="1">{#N/A,#N/A,FALSE,"Aging Summary";#N/A,#N/A,FALSE,"Ratio Analysis";#N/A,#N/A,FALSE,"Test 120 Day Accts";#N/A,#N/A,FALSE,"Tickmarks"}</definedName>
    <definedName name="_________________________________SS2" hidden="1">{#N/A,#N/A,FALSE,"CAPEX";#N/A,#N/A,FALSE,"PLAN";#N/A,#N/A,FALSE,"REV";#N/A,#N/A,FALSE,"CALOP";#N/A,#N/A,FALSE,"RESOP";#N/A,#N/A,FALSE,"PRES"}</definedName>
    <definedName name="_________________________________xx1" hidden="1">"Ctas Analisis Acreedores"</definedName>
    <definedName name="________________________________A2" hidden="1">{#N/A,#N/A,FALSE,"Aging Summary";#N/A,#N/A,FALSE,"Ratio Analysis";#N/A,#N/A,FALSE,"Test 120 Day Accts";#N/A,#N/A,FALSE,"Tickmarks"}</definedName>
    <definedName name="________________________________abc123" hidden="1">{#N/A,#N/A,FALSE,"Aging Summary";#N/A,#N/A,FALSE,"Ratio Analysis";#N/A,#N/A,FALSE,"Test 120 Day Accts";#N/A,#N/A,FALSE,"Tickmarks"}</definedName>
    <definedName name="_______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CPI2004" hidden="1">{#N/A,#N/A,FALSE,"Aging Summary";#N/A,#N/A,FALSE,"Ratio Analysis";#N/A,#N/A,FALSE,"Test 120 Day Accts";#N/A,#N/A,FALSE,"Tickmarks"}</definedName>
    <definedName name="________________________________D1800" hidden="1">{#N/A,#N/A,TRUE,"Hoja1"}</definedName>
    <definedName name="________________________________d1980" hidden="1">{#N/A,#N/A,TRUE,"Hoja1"}</definedName>
    <definedName name="________________________________FUT2" hidden="1">{#N/A,#N/A,FALSE,"Aging Summary";#N/A,#N/A,FALSE,"Ratio Analysis";#N/A,#N/A,FALSE,"Test 120 Day Accts";#N/A,#N/A,FALSE,"Tickmarks"}</definedName>
    <definedName name="________________________________fut2005" hidden="1">{#N/A,#N/A,FALSE,"Aging Summary";#N/A,#N/A,FALSE,"Ratio Analysis";#N/A,#N/A,FALSE,"Test 120 Day Accts";#N/A,#N/A,FALSE,"Tickmarks"}</definedName>
    <definedName name="__________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_N2" hidden="1">{#N/A,#N/A,FALSE,"Aging Summary";#N/A,#N/A,FALSE,"Ratio Analysis";#N/A,#N/A,FALSE,"Test 120 Day Accts";#N/A,#N/A,FALSE,"Tickmarks"}</definedName>
    <definedName name="________________________________N7" hidden="1">{#N/A,#N/A,FALSE,"Aging Summary";#N/A,#N/A,FALSE,"Ratio Analysis";#N/A,#N/A,FALSE,"Test 120 Day Accts";#N/A,#N/A,FALSE,"Tickmarks"}</definedName>
    <definedName name="________________________________oct05" hidden="1">{#N/A,#N/A,FALSE,"Aging Summary";#N/A,#N/A,FALSE,"Ratio Analysis";#N/A,#N/A,FALSE,"Test 120 Day Accts";#N/A,#N/A,FALSE,"Tickmarks"}</definedName>
    <definedName name="_________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_________PPM1" hidden="1">{#N/A,#N/A,FALSE,"Aging Summary";#N/A,#N/A,FALSE,"Ratio Analysis";#N/A,#N/A,FALSE,"Test 120 Day Accts";#N/A,#N/A,FALSE,"Tickmarks"}</definedName>
    <definedName name="________________________________r" hidden="1">{#N/A,#N/A,TRUE,"Hoja1"}</definedName>
    <definedName name="_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_res2" hidden="1">{#N/A,#N/A,FALSE,"res";#N/A,#N/A,FALSE,"en-imp";#N/A,#N/A,FALSE,"aus";#N/A,#N/A,FALSE,"propa";#N/A,#N/A,FALSE,"f-peru";#N/A,#N/A,FALSE,"fabi"}</definedName>
    <definedName name="_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_rli2" hidden="1">{#N/A,#N/A,FALSE,"Aging Summary";#N/A,#N/A,FALSE,"Ratio Analysis";#N/A,#N/A,FALSE,"Test 120 Day Accts";#N/A,#N/A,FALSE,"Tickmarks"}</definedName>
    <definedName name="________________________________sii01012004" hidden="1">{#N/A,#N/A,FALSE,"Aging Summary";#N/A,#N/A,FALSE,"Ratio Analysis";#N/A,#N/A,FALSE,"Test 120 Day Accts";#N/A,#N/A,FALSE,"Tickmarks"}</definedName>
    <definedName name="________________________________SS2" hidden="1">{#N/A,#N/A,FALSE,"CAPEX";#N/A,#N/A,FALSE,"PLAN";#N/A,#N/A,FALSE,"REV";#N/A,#N/A,FALSE,"CALOP";#N/A,#N/A,FALSE,"RESOP";#N/A,#N/A,FALSE,"PRES"}</definedName>
    <definedName name="________________________________xx1" hidden="1">"Ctas Analisis Acreedores"</definedName>
    <definedName name="_______________________________A2" hidden="1">{#N/A,#N/A,FALSE,"Aging Summary";#N/A,#N/A,FALSE,"Ratio Analysis";#N/A,#N/A,FALSE,"Test 120 Day Accts";#N/A,#N/A,FALSE,"Tickmarks"}</definedName>
    <definedName name="_______________________________abc123" hidden="1">{#N/A,#N/A,FALSE,"Aging Summary";#N/A,#N/A,FALSE,"Ratio Analysis";#N/A,#N/A,FALSE,"Test 120 Day Accts";#N/A,#N/A,FALSE,"Tickmarks"}</definedName>
    <definedName name="______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CPI2004" hidden="1">{#N/A,#N/A,FALSE,"Aging Summary";#N/A,#N/A,FALSE,"Ratio Analysis";#N/A,#N/A,FALSE,"Test 120 Day Accts";#N/A,#N/A,FALSE,"Tickmarks"}</definedName>
    <definedName name="_______________________________D1800" hidden="1">{#N/A,#N/A,TRUE,"Hoja1"}</definedName>
    <definedName name="_______________________________d1980" hidden="1">{#N/A,#N/A,TRUE,"Hoja1"}</definedName>
    <definedName name="_______________________________f" hidden="1">{#N/A,#N/A,FALSE,"Aging Summary";#N/A,#N/A,FALSE,"Ratio Analysis";#N/A,#N/A,FALSE,"Test 120 Day Accts";#N/A,#N/A,FALSE,"Tickmarks"}</definedName>
    <definedName name="_______________________________FUT2" hidden="1">{#N/A,#N/A,FALSE,"Aging Summary";#N/A,#N/A,FALSE,"Ratio Analysis";#N/A,#N/A,FALSE,"Test 120 Day Accts";#N/A,#N/A,FALSE,"Tickmarks"}</definedName>
    <definedName name="_______________________________fut2005" hidden="1">{#N/A,#N/A,FALSE,"Aging Summary";#N/A,#N/A,FALSE,"Ratio Analysis";#N/A,#N/A,FALSE,"Test 120 Day Accts";#N/A,#N/A,FALSE,"Tickmarks"}</definedName>
    <definedName name="_________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_oct05" hidden="1">{#N/A,#N/A,FALSE,"Aging Summary";#N/A,#N/A,FALSE,"Ratio Analysis";#N/A,#N/A,FALSE,"Test 120 Day Accts";#N/A,#N/A,FALSE,"Tickmarks"}</definedName>
    <definedName name="________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________PPM1" hidden="1">{#N/A,#N/A,FALSE,"Aging Summary";#N/A,#N/A,FALSE,"Ratio Analysis";#N/A,#N/A,FALSE,"Test 120 Day Accts";#N/A,#N/A,FALSE,"Tickmarks"}</definedName>
    <definedName name="_______________________________pt8" hidden="1">{#N/A,#N/A,FALSE,"Aging Summary";#N/A,#N/A,FALSE,"Ratio Analysis";#N/A,#N/A,FALSE,"Test 120 Day Accts";#N/A,#N/A,FALSE,"Tickmarks"}</definedName>
    <definedName name="_______________________________r" hidden="1">{"balanço dolares",#N/A,FALSE,"SIGADR$";"AUT BAL REAIS",#N/A,FALSE,"SIGADR$";"QUOCIENTES REAIS",#N/A,FALSE,"QUOCIENTES";"JUNH QUOCI DOLARES",#N/A,FALSE,"QUOCIENTES"}</definedName>
    <definedName name="_______________________________res1" hidden="1">{#N/A,#N/A,FALSE,"aus";#N/A,#N/A,FALSE,"chim";#N/A,#N/A,FALSE,"en-imp";#N/A,#N/A,FALSE,"fabi";#N/A,#N/A,FALSE,"graf";#N/A,#N/A,FALSE,"propa";#N/A,#N/A,FALSE,"res"}</definedName>
    <definedName name="_______________________________res2" hidden="1">{#N/A,#N/A,FALSE,"res";#N/A,#N/A,FALSE,"en-imp";#N/A,#N/A,FALSE,"aus";#N/A,#N/A,FALSE,"propa";#N/A,#N/A,FALSE,"f-peru";#N/A,#N/A,FALSE,"fabi"}</definedName>
    <definedName name="_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_rli2" hidden="1">{#N/A,#N/A,FALSE,"Aging Summary";#N/A,#N/A,FALSE,"Ratio Analysis";#N/A,#N/A,FALSE,"Test 120 Day Accts";#N/A,#N/A,FALSE,"Tickmarks"}</definedName>
    <definedName name="_______________________________sii01012004" hidden="1">{#N/A,#N/A,FALSE,"Aging Summary";#N/A,#N/A,FALSE,"Ratio Analysis";#N/A,#N/A,FALSE,"Test 120 Day Accts";#N/A,#N/A,FALSE,"Tickmarks"}</definedName>
    <definedName name="_______________________________SS2" hidden="1">{#N/A,#N/A,FALSE,"CAPEX";#N/A,#N/A,FALSE,"PLAN";#N/A,#N/A,FALSE,"REV";#N/A,#N/A,FALSE,"CALOP";#N/A,#N/A,FALSE,"RESOP";#N/A,#N/A,FALSE,"PRES"}</definedName>
    <definedName name="_______________________________xx1" hidden="1">"Ctas Analisis Acreedores"</definedName>
    <definedName name="______________________________A2" hidden="1">{#N/A,#N/A,FALSE,"Aging Summary";#N/A,#N/A,FALSE,"Ratio Analysis";#N/A,#N/A,FALSE,"Test 120 Day Accts";#N/A,#N/A,FALSE,"Tickmarks"}</definedName>
    <definedName name="______________________________abc123" hidden="1">{#N/A,#N/A,FALSE,"Aging Summary";#N/A,#N/A,FALSE,"Ratio Analysis";#N/A,#N/A,FALSE,"Test 120 Day Accts";#N/A,#N/A,FALSE,"Tickmarks"}</definedName>
    <definedName name="_____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CPI2004" hidden="1">{#N/A,#N/A,FALSE,"Aging Summary";#N/A,#N/A,FALSE,"Ratio Analysis";#N/A,#N/A,FALSE,"Test 120 Day Accts";#N/A,#N/A,FALSE,"Tickmarks"}</definedName>
    <definedName name="______________________________D1800" hidden="1">{#N/A,#N/A,TRUE,"Hoja1"}</definedName>
    <definedName name="______________________________d1980" hidden="1">{#N/A,#N/A,TRUE,"Hoja1"}</definedName>
    <definedName name="______________________________FUT2" hidden="1">{#N/A,#N/A,FALSE,"Aging Summary";#N/A,#N/A,FALSE,"Ratio Analysis";#N/A,#N/A,FALSE,"Test 120 Day Accts";#N/A,#N/A,FALSE,"Tickmarks"}</definedName>
    <definedName name="______________________________fut2005" hidden="1">{#N/A,#N/A,FALSE,"Aging Summary";#N/A,#N/A,FALSE,"Ratio Analysis";#N/A,#N/A,FALSE,"Test 120 Day Accts";#N/A,#N/A,FALSE,"Tickmarks"}</definedName>
    <definedName name="________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_N2" hidden="1">{#N/A,#N/A,FALSE,"Aging Summary";#N/A,#N/A,FALSE,"Ratio Analysis";#N/A,#N/A,FALSE,"Test 120 Day Accts";#N/A,#N/A,FALSE,"Tickmarks"}</definedName>
    <definedName name="______________________________N7" hidden="1">{#N/A,#N/A,FALSE,"Aging Summary";#N/A,#N/A,FALSE,"Ratio Analysis";#N/A,#N/A,FALSE,"Test 120 Day Accts";#N/A,#N/A,FALSE,"Tickmarks"}</definedName>
    <definedName name="______________________________oct05" hidden="1">{#N/A,#N/A,FALSE,"Aging Summary";#N/A,#N/A,FALSE,"Ratio Analysis";#N/A,#N/A,FALSE,"Test 120 Day Accts";#N/A,#N/A,FALSE,"Tickmarks"}</definedName>
    <definedName name="_______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_______PPM1" hidden="1">{#N/A,#N/A,FALSE,"Aging Summary";#N/A,#N/A,FALSE,"Ratio Analysis";#N/A,#N/A,FALSE,"Test 120 Day Accts";#N/A,#N/A,FALSE,"Tickmarks"}</definedName>
    <definedName name="______________________________r" hidden="1">{"balanço dolares",#N/A,FALSE,"SIGADR$";"AUT BAL REAIS",#N/A,FALSE,"SIGADR$";"QUOCIENTES REAIS",#N/A,FALSE,"QUOCIENTES";"JUNH QUOCI DOLARES",#N/A,FALSE,"QUOCIENTES"}</definedName>
    <definedName name="______________________________res1" hidden="1">{#N/A,#N/A,FALSE,"aus";#N/A,#N/A,FALSE,"chim";#N/A,#N/A,FALSE,"en-imp";#N/A,#N/A,FALSE,"fabi";#N/A,#N/A,FALSE,"graf";#N/A,#N/A,FALSE,"propa";#N/A,#N/A,FALSE,"res"}</definedName>
    <definedName name="______________________________res2" hidden="1">{#N/A,#N/A,FALSE,"res";#N/A,#N/A,FALSE,"en-imp";#N/A,#N/A,FALSE,"aus";#N/A,#N/A,FALSE,"propa";#N/A,#N/A,FALSE,"f-peru";#N/A,#N/A,FALSE,"fabi"}</definedName>
    <definedName name="_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_rli2" hidden="1">{#N/A,#N/A,FALSE,"Aging Summary";#N/A,#N/A,FALSE,"Ratio Analysis";#N/A,#N/A,FALSE,"Test 120 Day Accts";#N/A,#N/A,FALSE,"Tickmarks"}</definedName>
    <definedName name="______________________________sii01012004" hidden="1">{#N/A,#N/A,FALSE,"Aging Summary";#N/A,#N/A,FALSE,"Ratio Analysis";#N/A,#N/A,FALSE,"Test 120 Day Accts";#N/A,#N/A,FALSE,"Tickmarks"}</definedName>
    <definedName name="______________________________SS2" hidden="1">{#N/A,#N/A,FALSE,"CAPEX";#N/A,#N/A,FALSE,"PLAN";#N/A,#N/A,FALSE,"REV";#N/A,#N/A,FALSE,"CALOP";#N/A,#N/A,FALSE,"RESOP";#N/A,#N/A,FALSE,"PRES"}</definedName>
    <definedName name="______________________________xx1" hidden="1">"Ctas Analisis Acreedores"</definedName>
    <definedName name="_____________________________A2" hidden="1">{#N/A,#N/A,FALSE,"Aging Summary";#N/A,#N/A,FALSE,"Ratio Analysis";#N/A,#N/A,FALSE,"Test 120 Day Accts";#N/A,#N/A,FALSE,"Tickmarks"}</definedName>
    <definedName name="_____________________________abc123" hidden="1">{#N/A,#N/A,FALSE,"Aging Summary";#N/A,#N/A,FALSE,"Ratio Analysis";#N/A,#N/A,FALSE,"Test 120 Day Accts";#N/A,#N/A,FALSE,"Tickmarks"}</definedName>
    <definedName name="____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CPI2004" hidden="1">{#N/A,#N/A,FALSE,"Aging Summary";#N/A,#N/A,FALSE,"Ratio Analysis";#N/A,#N/A,FALSE,"Test 120 Day Accts";#N/A,#N/A,FALSE,"Tickmarks"}</definedName>
    <definedName name="_____________________________D1800" hidden="1">{#N/A,#N/A,TRUE,"Hoja1"}</definedName>
    <definedName name="_____________________________d1980" hidden="1">{#N/A,#N/A,TRUE,"Hoja1"}</definedName>
    <definedName name="_____________________________f" hidden="1">{#N/A,#N/A,FALSE,"Aging Summary";#N/A,#N/A,FALSE,"Ratio Analysis";#N/A,#N/A,FALSE,"Test 120 Day Accts";#N/A,#N/A,FALSE,"Tickmarks"}</definedName>
    <definedName name="_____________________________FUT2" hidden="1">{#N/A,#N/A,FALSE,"Aging Summary";#N/A,#N/A,FALSE,"Ratio Analysis";#N/A,#N/A,FALSE,"Test 120 Day Accts";#N/A,#N/A,FALSE,"Tickmarks"}</definedName>
    <definedName name="_____________________________fut2005" hidden="1">{#N/A,#N/A,FALSE,"Aging Summary";#N/A,#N/A,FALSE,"Ratio Analysis";#N/A,#N/A,FALSE,"Test 120 Day Accts";#N/A,#N/A,FALSE,"Tickmarks"}</definedName>
    <definedName name="_______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_jul02" hidden="1">{#N/A,#N/A,FALSE,"MAY96 2260";#N/A,#N/A,FALSE,"system reclass";#N/A,#N/A,FALSE,"Items with no project number"}</definedName>
    <definedName name="_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_N2" hidden="1">{#N/A,#N/A,FALSE,"Aging Summary";#N/A,#N/A,FALSE,"Ratio Analysis";#N/A,#N/A,FALSE,"Test 120 Day Accts";#N/A,#N/A,FALSE,"Tickmarks"}</definedName>
    <definedName name="_____________________________N7" hidden="1">{#N/A,#N/A,FALSE,"Aging Summary";#N/A,#N/A,FALSE,"Ratio Analysis";#N/A,#N/A,FALSE,"Test 120 Day Accts";#N/A,#N/A,FALSE,"Tickmarks"}</definedName>
    <definedName name="___________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_____oct05" hidden="1">{#N/A,#N/A,FALSE,"Aging Summary";#N/A,#N/A,FALSE,"Ratio Analysis";#N/A,#N/A,FALSE,"Test 120 Day Accts";#N/A,#N/A,FALSE,"Tickmarks"}</definedName>
    <definedName name="______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______PPM1" hidden="1">{#N/A,#N/A,FALSE,"Aging Summary";#N/A,#N/A,FALSE,"Ratio Analysis";#N/A,#N/A,FALSE,"Test 120 Day Accts";#N/A,#N/A,FALSE,"Tickmarks"}</definedName>
    <definedName name="_____________________________pt8" hidden="1">{#N/A,#N/A,FALSE,"Aging Summary";#N/A,#N/A,FALSE,"Ratio Analysis";#N/A,#N/A,FALSE,"Test 120 Day Accts";#N/A,#N/A,FALSE,"Tickmarks"}</definedName>
    <definedName name="_____________________________r" hidden="1">{"balanço dolares",#N/A,FALSE,"SIGADR$";"AUT BAL REAIS",#N/A,FALSE,"SIGADR$";"QUOCIENTES REAIS",#N/A,FALSE,"QUOCIENTES";"JUNH QUOCI DOLARES",#N/A,FALSE,"QUOCIENTES"}</definedName>
    <definedName name="_____________________________res1" hidden="1">{#N/A,#N/A,FALSE,"aus";#N/A,#N/A,FALSE,"chim";#N/A,#N/A,FALSE,"en-imp";#N/A,#N/A,FALSE,"fabi";#N/A,#N/A,FALSE,"graf";#N/A,#N/A,FALSE,"propa";#N/A,#N/A,FALSE,"res"}</definedName>
    <definedName name="_____________________________res2" hidden="1">{#N/A,#N/A,FALSE,"res";#N/A,#N/A,FALSE,"en-imp";#N/A,#N/A,FALSE,"aus";#N/A,#N/A,FALSE,"propa";#N/A,#N/A,FALSE,"f-peru";#N/A,#N/A,FALSE,"fabi"}</definedName>
    <definedName name="_____________________________res3" hidden="1">{#N/A,#N/A,FALSE,"res";#N/A,#N/A,FALSE,"estado";#N/A,#N/A,FALSE,"en-imp";#N/A,#N/A,FALSE,"aus";#N/A,#N/A,FALSE,"propa";#N/A,#N/A,FALSE,"fabi";#N/A,#N/A,FALSE,"f-peru"}</definedName>
    <definedName name="_____________________________rli2" hidden="1">{#N/A,#N/A,FALSE,"Aging Summary";#N/A,#N/A,FALSE,"Ratio Analysis";#N/A,#N/A,FALSE,"Test 120 Day Accts";#N/A,#N/A,FALSE,"Tickmarks"}</definedName>
    <definedName name="_____________________________sii01012004" hidden="1">{#N/A,#N/A,FALSE,"Aging Summary";#N/A,#N/A,FALSE,"Ratio Analysis";#N/A,#N/A,FALSE,"Test 120 Day Accts";#N/A,#N/A,FALSE,"Tickmarks"}</definedName>
    <definedName name="_____________________________xx1" hidden="1">"Ctas Analisis Acreedores"</definedName>
    <definedName name="____________________________A1" hidden="1">{#N/A,#N/A,TRUE,"ComparativoII"}</definedName>
    <definedName name="____________________________A10" hidden="1">{"RESULTADOS REAIS",#N/A,FALSE,"Dem.Res.R$";"RESULTADOS DOLARES",#N/A,FALSE,"Dem.Res.US$";"PERCENTUAIS REAIS",#N/A,FALSE,"Percentuais R$";"PERCENTUAIS DOLARES",#N/A,FALSE,"Percentuais US$"}</definedName>
    <definedName name="____________________________A2" hidden="1">{#N/A,#N/A,FALSE,"Aging Summary";#N/A,#N/A,FALSE,"Ratio Analysis";#N/A,#N/A,FALSE,"Test 120 Day Accts";#N/A,#N/A,FALSE,"Tickmarks"}</definedName>
    <definedName name="____________________________A3" hidden="1">{#N/A,#N/A,TRUE,"ComparativoII"}</definedName>
    <definedName name="____________________________A4" hidden="1">{"balanço dolares",#N/A,FALSE,"SIGADR$";"AUT BAL REAIS",#N/A,FALSE,"SIGADR$";"QUOCIENTES REAIS",#N/A,FALSE,"QUOCIENTES";"JUNH QUOCI DOLARES",#N/A,FALSE,"QUOCIENTES"}</definedName>
    <definedName name="____________________________A5" hidden="1">{"AUT ANALISE DESP",#N/A,TRUE,"AN.DESP. MR$"}</definedName>
    <definedName name="____________________________A6" hidden="1">{#N/A,#N/A,TRUE,"ComparativoII"}</definedName>
    <definedName name="____________________________A7" hidden="1">{"RESULTADOS REAIS",#N/A,FALSE,"Dem.Res.R$";"RESULTADOS DOLARES",#N/A,FALSE,"Dem.Res.US$";"PERCENTUAIS REAIS",#N/A,FALSE,"Percentuais R$";"PERCENTUAIS DOLARES",#N/A,FALSE,"Percentuais US$"}</definedName>
    <definedName name="____________________________A8" hidden="1">{#N/A,#N/A,TRUE,"ComparativoII"}</definedName>
    <definedName name="____________________________A9" hidden="1">{"AUT ANALISE DESP",#N/A,TRUE,"AN.DESP. MR$"}</definedName>
    <definedName name="____________________________abc123" hidden="1">{#N/A,#N/A,FALSE,"Aging Summary";#N/A,#N/A,FALSE,"Ratio Analysis";#N/A,#N/A,FALSE,"Test 120 Day Accts";#N/A,#N/A,FALSE,"Tickmarks"}</definedName>
    <definedName name="___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CPI2004" hidden="1">{#N/A,#N/A,FALSE,"Aging Summary";#N/A,#N/A,FALSE,"Ratio Analysis";#N/A,#N/A,FALSE,"Test 120 Day Accts";#N/A,#N/A,FALSE,"Tickmarks"}</definedName>
    <definedName name="____________________________D1800" hidden="1">{#N/A,#N/A,TRUE,"Hoja1"}</definedName>
    <definedName name="____________________________d1980" hidden="1">{#N/A,#N/A,TRUE,"Hoja1"}</definedName>
    <definedName name="____________________________f5" hidden="1">{#N/A,#N/A,TRUE,"ComparativoII"}</definedName>
    <definedName name="____________________________ftu222" hidden="1">{#N/A,#N/A,FALSE,"Aging Summary";#N/A,#N/A,FALSE,"Ratio Analysis";#N/A,#N/A,FALSE,"Test 120 Day Accts";#N/A,#N/A,FALSE,"Tickmarks"}</definedName>
    <definedName name="____________________________FUT2" hidden="1">{#N/A,#N/A,FALSE,"Aging Summary";#N/A,#N/A,FALSE,"Ratio Analysis";#N/A,#N/A,FALSE,"Test 120 Day Accts";#N/A,#N/A,FALSE,"Tickmarks"}</definedName>
    <definedName name="____________________________FUT2003">"V2004-02-29"</definedName>
    <definedName name="____________________________fut2005" hidden="1">{#N/A,#N/A,FALSE,"Aging Summary";#N/A,#N/A,FALSE,"Ratio Analysis";#N/A,#N/A,FALSE,"Test 120 Day Accts";#N/A,#N/A,FALSE,"Tickmarks"}</definedName>
    <definedName name="______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_jul02" hidden="1">{#N/A,#N/A,FALSE,"MAY96 2260";#N/A,#N/A,FALSE,"system reclass";#N/A,#N/A,FALSE,"Items with no project number"}</definedName>
    <definedName name="_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____oct05" hidden="1">{#N/A,#N/A,FALSE,"Aging Summary";#N/A,#N/A,FALSE,"Ratio Analysis";#N/A,#N/A,FALSE,"Test 120 Day Accts";#N/A,#N/A,FALSE,"Tickmarks"}</definedName>
    <definedName name="_____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_____PPM1" hidden="1">{#N/A,#N/A,FALSE,"Aging Summary";#N/A,#N/A,FALSE,"Ratio Analysis";#N/A,#N/A,FALSE,"Test 120 Day Accts";#N/A,#N/A,FALSE,"Tickmarks"}</definedName>
    <definedName name="____________________________pt8" hidden="1">{#N/A,#N/A,FALSE,"Aging Summary";#N/A,#N/A,FALSE,"Ratio Analysis";#N/A,#N/A,FALSE,"Test 120 Day Accts";#N/A,#N/A,FALSE,"Tickmarks"}</definedName>
    <definedName name="____________________________r" hidden="1">{"balanço dolares",#N/A,FALSE,"SIGADR$";"AUT BAL REAIS",#N/A,FALSE,"SIGADR$";"QUOCIENTES REAIS",#N/A,FALSE,"QUOCIENTES";"JUNH QUOCI DOLARES",#N/A,FALSE,"QUOCIENTES"}</definedName>
    <definedName name="____________________________res1" hidden="1">{#N/A,#N/A,FALSE,"aus";#N/A,#N/A,FALSE,"chim";#N/A,#N/A,FALSE,"en-imp";#N/A,#N/A,FALSE,"fabi";#N/A,#N/A,FALSE,"graf";#N/A,#N/A,FALSE,"propa";#N/A,#N/A,FALSE,"res"}</definedName>
    <definedName name="____________________________res2" hidden="1">{#N/A,#N/A,FALSE,"res";#N/A,#N/A,FALSE,"en-imp";#N/A,#N/A,FALSE,"aus";#N/A,#N/A,FALSE,"propa";#N/A,#N/A,FALSE,"f-peru";#N/A,#N/A,FALSE,"fabi"}</definedName>
    <definedName name="____________________________res3" hidden="1">{#N/A,#N/A,FALSE,"res";#N/A,#N/A,FALSE,"estado";#N/A,#N/A,FALSE,"en-imp";#N/A,#N/A,FALSE,"aus";#N/A,#N/A,FALSE,"propa";#N/A,#N/A,FALSE,"fabi";#N/A,#N/A,FALSE,"f-peru"}</definedName>
    <definedName name="____________________________rli2" hidden="1">{#N/A,#N/A,FALSE,"Aging Summary";#N/A,#N/A,FALSE,"Ratio Analysis";#N/A,#N/A,FALSE,"Test 120 Day Accts";#N/A,#N/A,FALSE,"Tickmarks"}</definedName>
    <definedName name="____________________________sii01012004" hidden="1">{#N/A,#N/A,FALSE,"Aging Summary";#N/A,#N/A,FALSE,"Ratio Analysis";#N/A,#N/A,FALSE,"Test 120 Day Accts";#N/A,#N/A,FALSE,"Tickmarks"}</definedName>
    <definedName name="____________________________SS2" hidden="1">{#N/A,#N/A,FALSE,"CAPEX";#N/A,#N/A,FALSE,"PLAN";#N/A,#N/A,FALSE,"REV";#N/A,#N/A,FALSE,"CALOP";#N/A,#N/A,FALSE,"RESOP";#N/A,#N/A,FALSE,"PRES"}</definedName>
    <definedName name="____________________________t81" hidden="1">{#N/A,#N/A,FALSE,"Aging Summary";#N/A,#N/A,FALSE,"Ratio Analysis";#N/A,#N/A,FALSE,"Test 120 Day Accts";#N/A,#N/A,FALSE,"Tickmarks"}</definedName>
    <definedName name="____________________________xx1" hidden="1">"Ctas Analisis Acreedores"</definedName>
    <definedName name="___________________________A2" hidden="1">{#N/A,#N/A,FALSE,"Aging Summary";#N/A,#N/A,FALSE,"Ratio Analysis";#N/A,#N/A,FALSE,"Test 120 Day Accts";#N/A,#N/A,FALSE,"Tickmarks"}</definedName>
    <definedName name="___________________________abc123" hidden="1">{#N/A,#N/A,FALSE,"Aging Summary";#N/A,#N/A,FALSE,"Ratio Analysis";#N/A,#N/A,FALSE,"Test 120 Day Accts";#N/A,#N/A,FALSE,"Tickmarks"}</definedName>
    <definedName name="__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CPI1" hidden="1">{#N/A,#N/A,FALSE,"Aging Summary";#N/A,#N/A,FALSE,"Ratio Analysis";#N/A,#N/A,FALSE,"Test 120 Day Accts";#N/A,#N/A,FALSE,"Tickmarks"}</definedName>
    <definedName name="___________________________CPI2004" hidden="1">{#N/A,#N/A,FALSE,"Aging Summary";#N/A,#N/A,FALSE,"Ratio Analysis";#N/A,#N/A,FALSE,"Test 120 Day Accts";#N/A,#N/A,FALSE,"Tickmarks"}</definedName>
    <definedName name="___________________________D1800" hidden="1">{#N/A,#N/A,TRUE,"Hoja1"}</definedName>
    <definedName name="___________________________d1980" hidden="1">{#N/A,#N/A,TRUE,"Hoja1"}</definedName>
    <definedName name="___________________________f" hidden="1">{#N/A,#N/A,FALSE,"Venta"}</definedName>
    <definedName name="___________________________ftu222" hidden="1">{#N/A,#N/A,FALSE,"Aging Summary";#N/A,#N/A,FALSE,"Ratio Analysis";#N/A,#N/A,FALSE,"Test 120 Day Accts";#N/A,#N/A,FALSE,"Tickmarks"}</definedName>
    <definedName name="___________________________FUT2" hidden="1">{#N/A,#N/A,FALSE,"Aging Summary";#N/A,#N/A,FALSE,"Ratio Analysis";#N/A,#N/A,FALSE,"Test 120 Day Accts";#N/A,#N/A,FALSE,"Tickmarks"}</definedName>
    <definedName name="___________________________FUT2003">"V2004-02-29"</definedName>
    <definedName name="___________________________fut2005" hidden="1">{#N/A,#N/A,FALSE,"Aging Summary";#N/A,#N/A,FALSE,"Ratio Analysis";#N/A,#N/A,FALSE,"Test 120 Day Accts";#N/A,#N/A,FALSE,"Tickmarks"}</definedName>
    <definedName name="_____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_jul02" hidden="1">{#N/A,#N/A,FALSE,"MAY96 2260";#N/A,#N/A,FALSE,"system reclass";#N/A,#N/A,FALSE,"Items with no project number"}</definedName>
    <definedName name="_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_N2" hidden="1">{#N/A,#N/A,FALSE,"Aging Summary";#N/A,#N/A,FALSE,"Ratio Analysis";#N/A,#N/A,FALSE,"Test 120 Day Accts";#N/A,#N/A,FALSE,"Tickmarks"}</definedName>
    <definedName name="___________________________N7" hidden="1">{#N/A,#N/A,FALSE,"Aging Summary";#N/A,#N/A,FALSE,"Ratio Analysis";#N/A,#N/A,FALSE,"Test 120 Day Accts";#N/A,#N/A,FALSE,"Tickmarks"}</definedName>
    <definedName name="_________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___oct05" hidden="1">{#N/A,#N/A,FALSE,"Aging Summary";#N/A,#N/A,FALSE,"Ratio Analysis";#N/A,#N/A,FALSE,"Test 120 Day Accts";#N/A,#N/A,FALSE,"Tickmarks"}</definedName>
    <definedName name="____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____PPM1" hidden="1">{#N/A,#N/A,FALSE,"Aging Summary";#N/A,#N/A,FALSE,"Ratio Analysis";#N/A,#N/A,FALSE,"Test 120 Day Accts";#N/A,#N/A,FALSE,"Tickmarks"}</definedName>
    <definedName name="___________________________pt8" hidden="1">{#N/A,#N/A,FALSE,"Aging Summary";#N/A,#N/A,FALSE,"Ratio Analysis";#N/A,#N/A,FALSE,"Test 120 Day Accts";#N/A,#N/A,FALSE,"Tickmarks"}</definedName>
    <definedName name="___________________________r" hidden="1">{"balanço dolares",#N/A,FALSE,"SIGADR$";"AUT BAL REAIS",#N/A,FALSE,"SIGADR$";"QUOCIENTES REAIS",#N/A,FALSE,"QUOCIENTES";"JUNH QUOCI DOLARES",#N/A,FALSE,"QUOCIENTES"}</definedName>
    <definedName name="___________________________res1" hidden="1">{#N/A,#N/A,FALSE,"aus";#N/A,#N/A,FALSE,"chim";#N/A,#N/A,FALSE,"en-imp";#N/A,#N/A,FALSE,"fabi";#N/A,#N/A,FALSE,"graf";#N/A,#N/A,FALSE,"propa";#N/A,#N/A,FALSE,"res"}</definedName>
    <definedName name="___________________________res2" hidden="1">{#N/A,#N/A,FALSE,"res";#N/A,#N/A,FALSE,"en-imp";#N/A,#N/A,FALSE,"aus";#N/A,#N/A,FALSE,"propa";#N/A,#N/A,FALSE,"f-peru";#N/A,#N/A,FALSE,"fabi"}</definedName>
    <definedName name="___________________________res3" hidden="1">{#N/A,#N/A,FALSE,"res";#N/A,#N/A,FALSE,"estado";#N/A,#N/A,FALSE,"en-imp";#N/A,#N/A,FALSE,"aus";#N/A,#N/A,FALSE,"propa";#N/A,#N/A,FALSE,"fabi";#N/A,#N/A,FALSE,"f-peru"}</definedName>
    <definedName name="___________________________rli2" hidden="1">{#N/A,#N/A,FALSE,"Aging Summary";#N/A,#N/A,FALSE,"Ratio Analysis";#N/A,#N/A,FALSE,"Test 120 Day Accts";#N/A,#N/A,FALSE,"Tickmarks"}</definedName>
    <definedName name="___________________________sii01012004" hidden="1">{#N/A,#N/A,FALSE,"Aging Summary";#N/A,#N/A,FALSE,"Ratio Analysis";#N/A,#N/A,FALSE,"Test 120 Day Accts";#N/A,#N/A,FALSE,"Tickmarks"}</definedName>
    <definedName name="___________________________SS2" hidden="1">{#N/A,#N/A,FALSE,"CAPEX";#N/A,#N/A,FALSE,"PLAN";#N/A,#N/A,FALSE,"REV";#N/A,#N/A,FALSE,"CALOP";#N/A,#N/A,FALSE,"RESOP";#N/A,#N/A,FALSE,"PRES"}</definedName>
    <definedName name="___________________________t81" hidden="1">{#N/A,#N/A,FALSE,"Aging Summary";#N/A,#N/A,FALSE,"Ratio Analysis";#N/A,#N/A,FALSE,"Test 120 Day Accts";#N/A,#N/A,FALSE,"Tickmarks"}</definedName>
    <definedName name="___________________________xx1" hidden="1">"Ctas Analisis Acreedores"</definedName>
    <definedName name="__________________________A1" hidden="1">{#N/A,#N/A,TRUE,"ComparativoII"}</definedName>
    <definedName name="__________________________A10" hidden="1">{"RESULTADOS REAIS",#N/A,FALSE,"Dem.Res.R$";"RESULTADOS DOLARES",#N/A,FALSE,"Dem.Res.US$";"PERCENTUAIS REAIS",#N/A,FALSE,"Percentuais R$";"PERCENTUAIS DOLARES",#N/A,FALSE,"Percentuais US$"}</definedName>
    <definedName name="__________________________A2" hidden="1">{#N/A,#N/A,FALSE,"Aging Summary";#N/A,#N/A,FALSE,"Ratio Analysis";#N/A,#N/A,FALSE,"Test 120 Day Accts";#N/A,#N/A,FALSE,"Tickmarks"}</definedName>
    <definedName name="__________________________A3" hidden="1">{#N/A,#N/A,TRUE,"ComparativoII"}</definedName>
    <definedName name="__________________________A4" hidden="1">{"balanço dolares",#N/A,FALSE,"SIGADR$";"AUT BAL REAIS",#N/A,FALSE,"SIGADR$";"QUOCIENTES REAIS",#N/A,FALSE,"QUOCIENTES";"JUNH QUOCI DOLARES",#N/A,FALSE,"QUOCIENTES"}</definedName>
    <definedName name="__________________________A5" hidden="1">{"AUT ANALISE DESP",#N/A,TRUE,"AN.DESP. MR$"}</definedName>
    <definedName name="__________________________A6" hidden="1">{#N/A,#N/A,TRUE,"ComparativoII"}</definedName>
    <definedName name="__________________________A7" hidden="1">{"RESULTADOS REAIS",#N/A,FALSE,"Dem.Res.R$";"RESULTADOS DOLARES",#N/A,FALSE,"Dem.Res.US$";"PERCENTUAIS REAIS",#N/A,FALSE,"Percentuais R$";"PERCENTUAIS DOLARES",#N/A,FALSE,"Percentuais US$"}</definedName>
    <definedName name="__________________________A8" hidden="1">{#N/A,#N/A,TRUE,"ComparativoII"}</definedName>
    <definedName name="__________________________A9" hidden="1">{"AUT ANALISE DESP",#N/A,TRUE,"AN.DESP. MR$"}</definedName>
    <definedName name="__________________________abc123" hidden="1">{#N/A,#N/A,FALSE,"Aging Summary";#N/A,#N/A,FALSE,"Ratio Analysis";#N/A,#N/A,FALSE,"Test 120 Day Accts";#N/A,#N/A,FALSE,"Tickmarks"}</definedName>
    <definedName name="_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CPI2004" hidden="1">{#N/A,#N/A,FALSE,"Aging Summary";#N/A,#N/A,FALSE,"Ratio Analysis";#N/A,#N/A,FALSE,"Test 120 Day Accts";#N/A,#N/A,FALSE,"Tickmarks"}</definedName>
    <definedName name="__________________________D1800" hidden="1">{#N/A,#N/A,TRUE,"Hoja1"}</definedName>
    <definedName name="__________________________d1980" hidden="1">{#N/A,#N/A,TRUE,"Hoja1"}</definedName>
    <definedName name="__________________________f" hidden="1">{#N/A,#N/A,FALSE,"Aging Summary";#N/A,#N/A,FALSE,"Ratio Analysis";#N/A,#N/A,FALSE,"Test 120 Day Accts";#N/A,#N/A,FALSE,"Tickmarks"}</definedName>
    <definedName name="__________________________f5" hidden="1">{#N/A,#N/A,TRUE,"ComparativoII"}</definedName>
    <definedName name="__________________________ftu222" hidden="1">{#N/A,#N/A,FALSE,"Aging Summary";#N/A,#N/A,FALSE,"Ratio Analysis";#N/A,#N/A,FALSE,"Test 120 Day Accts";#N/A,#N/A,FALSE,"Tickmarks"}</definedName>
    <definedName name="__________________________FUT2" hidden="1">{#N/A,#N/A,FALSE,"Aging Summary";#N/A,#N/A,FALSE,"Ratio Analysis";#N/A,#N/A,FALSE,"Test 120 Day Accts";#N/A,#N/A,FALSE,"Tickmarks"}</definedName>
    <definedName name="__________________________FUT2003">"V2004-02-29"</definedName>
    <definedName name="__________________________fut2005" hidden="1">{#N/A,#N/A,FALSE,"Aging Summary";#N/A,#N/A,FALSE,"Ratio Analysis";#N/A,#N/A,FALSE,"Test 120 Day Accts";#N/A,#N/A,FALSE,"Tickmarks"}</definedName>
    <definedName name="____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_jul02" hidden="1">{#N/A,#N/A,FALSE,"MAY96 2260";#N/A,#N/A,FALSE,"system reclass";#N/A,#N/A,FALSE,"Items with no project number"}</definedName>
    <definedName name="_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__oct05" hidden="1">{#N/A,#N/A,FALSE,"Aging Summary";#N/A,#N/A,FALSE,"Ratio Analysis";#N/A,#N/A,FALSE,"Test 120 Day Accts";#N/A,#N/A,FALSE,"Tickmarks"}</definedName>
    <definedName name="___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___PPM1" hidden="1">{#N/A,#N/A,FALSE,"Aging Summary";#N/A,#N/A,FALSE,"Ratio Analysis";#N/A,#N/A,FALSE,"Test 120 Day Accts";#N/A,#N/A,FALSE,"Tickmarks"}</definedName>
    <definedName name="__________________________pt8" hidden="1">{#N/A,#N/A,FALSE,"Aging Summary";#N/A,#N/A,FALSE,"Ratio Analysis";#N/A,#N/A,FALSE,"Test 120 Day Accts";#N/A,#N/A,FALSE,"Tickmarks"}</definedName>
    <definedName name="__________________________r" hidden="1">{"balanço dolares",#N/A,FALSE,"SIGADR$";"AUT BAL REAIS",#N/A,FALSE,"SIGADR$";"QUOCIENTES REAIS",#N/A,FALSE,"QUOCIENTES";"JUNH QUOCI DOLARES",#N/A,FALSE,"QUOCIENTES"}</definedName>
    <definedName name="__________________________res1" hidden="1">{#N/A,#N/A,FALSE,"aus";#N/A,#N/A,FALSE,"chim";#N/A,#N/A,FALSE,"en-imp";#N/A,#N/A,FALSE,"fabi";#N/A,#N/A,FALSE,"graf";#N/A,#N/A,FALSE,"propa";#N/A,#N/A,FALSE,"res"}</definedName>
    <definedName name="__________________________res2" hidden="1">{#N/A,#N/A,FALSE,"res";#N/A,#N/A,FALSE,"en-imp";#N/A,#N/A,FALSE,"aus";#N/A,#N/A,FALSE,"propa";#N/A,#N/A,FALSE,"f-peru";#N/A,#N/A,FALSE,"fabi"}</definedName>
    <definedName name="__________________________res3" hidden="1">{#N/A,#N/A,FALSE,"res";#N/A,#N/A,FALSE,"estado";#N/A,#N/A,FALSE,"en-imp";#N/A,#N/A,FALSE,"aus";#N/A,#N/A,FALSE,"propa";#N/A,#N/A,FALSE,"fabi";#N/A,#N/A,FALSE,"f-peru"}</definedName>
    <definedName name="__________________________rli2" hidden="1">{#N/A,#N/A,FALSE,"Aging Summary";#N/A,#N/A,FALSE,"Ratio Analysis";#N/A,#N/A,FALSE,"Test 120 Day Accts";#N/A,#N/A,FALSE,"Tickmarks"}</definedName>
    <definedName name="__________________________sii01012004" hidden="1">{#N/A,#N/A,FALSE,"Aging Summary";#N/A,#N/A,FALSE,"Ratio Analysis";#N/A,#N/A,FALSE,"Test 120 Day Accts";#N/A,#N/A,FALSE,"Tickmarks"}</definedName>
    <definedName name="__________________________SS2" hidden="1">{#N/A,#N/A,FALSE,"CAPEX";#N/A,#N/A,FALSE,"PLAN";#N/A,#N/A,FALSE,"REV";#N/A,#N/A,FALSE,"CALOP";#N/A,#N/A,FALSE,"RESOP";#N/A,#N/A,FALSE,"PRES"}</definedName>
    <definedName name="__________________________t4" hidden="1">{#N/A,#N/A,FALSE,"Aging Summary";#N/A,#N/A,FALSE,"Ratio Analysis";#N/A,#N/A,FALSE,"Test 120 Day Accts";#N/A,#N/A,FALSE,"Tickmarks"}</definedName>
    <definedName name="__________________________t81" hidden="1">{#N/A,#N/A,FALSE,"Aging Summary";#N/A,#N/A,FALSE,"Ratio Analysis";#N/A,#N/A,FALSE,"Test 120 Day Accts";#N/A,#N/A,FALSE,"Tickmarks"}</definedName>
    <definedName name="__________________________TT1" hidden="1">{#N/A,#N/A,FALSE,"Aging Summary";#N/A,#N/A,FALSE,"Ratio Analysis";#N/A,#N/A,FALSE,"Test 120 Day Accts";#N/A,#N/A,FALSE,"Tickmarks"}</definedName>
    <definedName name="__________________________xx1" hidden="1">"Ctas Analisis Acreedores"</definedName>
    <definedName name="_________________________A1" hidden="1">{#N/A,#N/A,TRUE,"ComparativoII"}</definedName>
    <definedName name="_________________________A10" hidden="1">{"RESULTADOS REAIS",#N/A,FALSE,"Dem.Res.R$";"RESULTADOS DOLARES",#N/A,FALSE,"Dem.Res.US$";"PERCENTUAIS REAIS",#N/A,FALSE,"Percentuais R$";"PERCENTUAIS DOLARES",#N/A,FALSE,"Percentuais US$"}</definedName>
    <definedName name="_________________________A2" hidden="1">{#N/A,#N/A,FALSE,"Aging Summary";#N/A,#N/A,FALSE,"Ratio Analysis";#N/A,#N/A,FALSE,"Test 120 Day Accts";#N/A,#N/A,FALSE,"Tickmarks"}</definedName>
    <definedName name="_________________________A3" hidden="1">{#N/A,#N/A,TRUE,"ComparativoII"}</definedName>
    <definedName name="_________________________A4" hidden="1">{"balanço dolares",#N/A,FALSE,"SIGADR$";"AUT BAL REAIS",#N/A,FALSE,"SIGADR$";"QUOCIENTES REAIS",#N/A,FALSE,"QUOCIENTES";"JUNH QUOCI DOLARES",#N/A,FALSE,"QUOCIENTES"}</definedName>
    <definedName name="_________________________A5" hidden="1">{"AUT ANALISE DESP",#N/A,TRUE,"AN.DESP. MR$"}</definedName>
    <definedName name="_________________________A6" hidden="1">{#N/A,#N/A,TRUE,"ComparativoII"}</definedName>
    <definedName name="_________________________A7" hidden="1">{"RESULTADOS REAIS",#N/A,FALSE,"Dem.Res.R$";"RESULTADOS DOLARES",#N/A,FALSE,"Dem.Res.US$";"PERCENTUAIS REAIS",#N/A,FALSE,"Percentuais R$";"PERCENTUAIS DOLARES",#N/A,FALSE,"Percentuais US$"}</definedName>
    <definedName name="_________________________A8" hidden="1">{#N/A,#N/A,TRUE,"ComparativoII"}</definedName>
    <definedName name="_________________________A9" hidden="1">{"AUT ANALISE DESP",#N/A,TRUE,"AN.DESP. MR$"}</definedName>
    <definedName name="_________________________abc123" hidden="1">{#N/A,#N/A,FALSE,"Aging Summary";#N/A,#N/A,FALSE,"Ratio Analysis";#N/A,#N/A,FALSE,"Test 120 Day Accts";#N/A,#N/A,FALSE,"Tickmarks"}</definedName>
    <definedName name="_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ccc1" hidden="1">{#N/A,#N/A,FALSE,"Aging Summary";#N/A,#N/A,FALSE,"Ratio Analysis";#N/A,#N/A,FALSE,"Test 120 Day Accts";#N/A,#N/A,FALSE,"Tickmarks"}</definedName>
    <definedName name="_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CPI1" hidden="1">{#N/A,#N/A,FALSE,"Aging Summary";#N/A,#N/A,FALSE,"Ratio Analysis";#N/A,#N/A,FALSE,"Test 120 Day Accts";#N/A,#N/A,FALSE,"Tickmarks"}</definedName>
    <definedName name="__________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CPI2004" hidden="1">{#N/A,#N/A,FALSE,"Aging Summary";#N/A,#N/A,FALSE,"Ratio Analysis";#N/A,#N/A,FALSE,"Test 120 Day Accts";#N/A,#N/A,FALSE,"Tickmarks"}</definedName>
    <definedName name="_________________________CPI2008" hidden="1">{#N/A,#N/A,FALSE,"Aging Summary";#N/A,#N/A,FALSE,"Ratio Analysis";#N/A,#N/A,FALSE,"Test 120 Day Accts";#N/A,#N/A,FALSE,"Tickmarks"}</definedName>
    <definedName name="_________________________D1800" hidden="1">{#N/A,#N/A,TRUE,"Hoja1"}</definedName>
    <definedName name="_________________________d1980" hidden="1">{#N/A,#N/A,TRUE,"Hoja1"}</definedName>
    <definedName name="_________________________f" hidden="1">{#N/A,#N/A,FALSE,"Venta"}</definedName>
    <definedName name="_________________________f5" hidden="1">{#N/A,#N/A,TRUE,"ComparativoII"}</definedName>
    <definedName name="_________________________ftu222" hidden="1">{#N/A,#N/A,FALSE,"Aging Summary";#N/A,#N/A,FALSE,"Ratio Analysis";#N/A,#N/A,FALSE,"Test 120 Day Accts";#N/A,#N/A,FALSE,"Tickmarks"}</definedName>
    <definedName name="_________________________FUT2" hidden="1">{#N/A,#N/A,FALSE,"Aging Summary";#N/A,#N/A,FALSE,"Ratio Analysis";#N/A,#N/A,FALSE,"Test 120 Day Accts";#N/A,#N/A,FALSE,"Tickmarks"}</definedName>
    <definedName name="_________________________FUT2003">"V2004-02-29"</definedName>
    <definedName name="_________________________fut2005" hidden="1">{#N/A,#N/A,FALSE,"Aging Summary";#N/A,#N/A,FALSE,"Ratio Analysis";#N/A,#N/A,FALSE,"Test 120 Day Accts";#N/A,#N/A,FALSE,"Tickmarks"}</definedName>
    <definedName name="___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_jul02" hidden="1">{#N/A,#N/A,FALSE,"MAY96 2260";#N/A,#N/A,FALSE,"system reclass";#N/A,#N/A,FALSE,"Items with no project number"}</definedName>
    <definedName name="_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_N2" hidden="1">{#N/A,#N/A,FALSE,"Aging Summary";#N/A,#N/A,FALSE,"Ratio Analysis";#N/A,#N/A,FALSE,"Test 120 Day Accts";#N/A,#N/A,FALSE,"Tickmarks"}</definedName>
    <definedName name="_________________________N7" hidden="1">{#N/A,#N/A,FALSE,"Aging Summary";#N/A,#N/A,FALSE,"Ratio Analysis";#N/A,#N/A,FALSE,"Test 120 Day Accts";#N/A,#N/A,FALSE,"Tickmarks"}</definedName>
    <definedName name="_______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_oct05" hidden="1">{#N/A,#N/A,FALSE,"Aging Summary";#N/A,#N/A,FALSE,"Ratio Analysis";#N/A,#N/A,FALSE,"Test 120 Day Accts";#N/A,#N/A,FALSE,"Tickmarks"}</definedName>
    <definedName name="__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__PPM1" hidden="1">{#N/A,#N/A,FALSE,"Aging Summary";#N/A,#N/A,FALSE,"Ratio Analysis";#N/A,#N/A,FALSE,"Test 120 Day Accts";#N/A,#N/A,FALSE,"Tickmarks"}</definedName>
    <definedName name="_________________________pt8" hidden="1">{#N/A,#N/A,FALSE,"Aging Summary";#N/A,#N/A,FALSE,"Ratio Analysis";#N/A,#N/A,FALSE,"Test 120 Day Accts";#N/A,#N/A,FALSE,"Tickmarks"}</definedName>
    <definedName name="_________________________R" hidden="1">{#N/A,#N/A,FALSE,"Venta"}</definedName>
    <definedName name="_________________________res1" hidden="1">{#N/A,#N/A,FALSE,"aus";#N/A,#N/A,FALSE,"chim";#N/A,#N/A,FALSE,"en-imp";#N/A,#N/A,FALSE,"fabi";#N/A,#N/A,FALSE,"graf";#N/A,#N/A,FALSE,"propa";#N/A,#N/A,FALSE,"res"}</definedName>
    <definedName name="_________________________res2" hidden="1">{#N/A,#N/A,FALSE,"res";#N/A,#N/A,FALSE,"en-imp";#N/A,#N/A,FALSE,"aus";#N/A,#N/A,FALSE,"propa";#N/A,#N/A,FALSE,"f-peru";#N/A,#N/A,FALSE,"fabi"}</definedName>
    <definedName name="_________________________res3" hidden="1">{#N/A,#N/A,FALSE,"res";#N/A,#N/A,FALSE,"estado";#N/A,#N/A,FALSE,"en-imp";#N/A,#N/A,FALSE,"aus";#N/A,#N/A,FALSE,"propa";#N/A,#N/A,FALSE,"fabi";#N/A,#N/A,FALSE,"f-peru"}</definedName>
    <definedName name="_________________________rli2" hidden="1">{#N/A,#N/A,FALSE,"Aging Summary";#N/A,#N/A,FALSE,"Ratio Analysis";#N/A,#N/A,FALSE,"Test 120 Day Accts";#N/A,#N/A,FALSE,"Tickmarks"}</definedName>
    <definedName name="_________________________sii01012004" hidden="1">{#N/A,#N/A,FALSE,"Aging Summary";#N/A,#N/A,FALSE,"Ratio Analysis";#N/A,#N/A,FALSE,"Test 120 Day Accts";#N/A,#N/A,FALSE,"Tickmarks"}</definedName>
    <definedName name="_________________________SS2" hidden="1">{#N/A,#N/A,FALSE,"CAPEX";#N/A,#N/A,FALSE,"PLAN";#N/A,#N/A,FALSE,"REV";#N/A,#N/A,FALSE,"CALOP";#N/A,#N/A,FALSE,"RESOP";#N/A,#N/A,FALSE,"PRES"}</definedName>
    <definedName name="_________________________t4" hidden="1">{#N/A,#N/A,FALSE,"Aging Summary";#N/A,#N/A,FALSE,"Ratio Analysis";#N/A,#N/A,FALSE,"Test 120 Day Accts";#N/A,#N/A,FALSE,"Tickmarks"}</definedName>
    <definedName name="_________________________t81" hidden="1">{#N/A,#N/A,FALSE,"Aging Summary";#N/A,#N/A,FALSE,"Ratio Analysis";#N/A,#N/A,FALSE,"Test 120 Day Accts";#N/A,#N/A,FALSE,"Tickmarks"}</definedName>
    <definedName name="_________________________TT1" hidden="1">{#N/A,#N/A,FALSE,"Aging Summary";#N/A,#N/A,FALSE,"Ratio Analysis";#N/A,#N/A,FALSE,"Test 120 Day Accts";#N/A,#N/A,FALSE,"Tickmarks"}</definedName>
    <definedName name="_________________________xx1" hidden="1">"Ctas Analisis Acreedores"</definedName>
    <definedName name="________________________A1" hidden="1">{#N/A,#N/A,TRUE,"ComparativoII"}</definedName>
    <definedName name="________________________A10" hidden="1">{"RESULTADOS REAIS",#N/A,FALSE,"Dem.Res.R$";"RESULTADOS DOLARES",#N/A,FALSE,"Dem.Res.US$";"PERCENTUAIS REAIS",#N/A,FALSE,"Percentuais R$";"PERCENTUAIS DOLARES",#N/A,FALSE,"Percentuais US$"}</definedName>
    <definedName name="________________________A2" hidden="1">{#N/A,#N/A,FALSE,"Aging Summary";#N/A,#N/A,FALSE,"Ratio Analysis";#N/A,#N/A,FALSE,"Test 120 Day Accts";#N/A,#N/A,FALSE,"Tickmarks"}</definedName>
    <definedName name="________________________A3" hidden="1">{#N/A,#N/A,TRUE,"ComparativoII"}</definedName>
    <definedName name="________________________A4" hidden="1">{"balanço dolares",#N/A,FALSE,"SIGADR$";"AUT BAL REAIS",#N/A,FALSE,"SIGADR$";"QUOCIENTES REAIS",#N/A,FALSE,"QUOCIENTES";"JUNH QUOCI DOLARES",#N/A,FALSE,"QUOCIENTES"}</definedName>
    <definedName name="________________________A5" hidden="1">{"AUT ANALISE DESP",#N/A,TRUE,"AN.DESP. MR$"}</definedName>
    <definedName name="________________________A6" hidden="1">{#N/A,#N/A,TRUE,"ComparativoII"}</definedName>
    <definedName name="________________________A7" hidden="1">{"RESULTADOS REAIS",#N/A,FALSE,"Dem.Res.R$";"RESULTADOS DOLARES",#N/A,FALSE,"Dem.Res.US$";"PERCENTUAIS REAIS",#N/A,FALSE,"Percentuais R$";"PERCENTUAIS DOLARES",#N/A,FALSE,"Percentuais US$"}</definedName>
    <definedName name="________________________A8" hidden="1">{#N/A,#N/A,TRUE,"ComparativoII"}</definedName>
    <definedName name="________________________A9" hidden="1">{"AUT ANALISE DESP",#N/A,TRUE,"AN.DESP. MR$"}</definedName>
    <definedName name="________________________abc123" hidden="1">{#N/A,#N/A,FALSE,"Aging Summary";#N/A,#N/A,FALSE,"Ratio Analysis";#N/A,#N/A,FALSE,"Test 120 Day Accts";#N/A,#N/A,FALSE,"Tickmarks"}</definedName>
    <definedName name="_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ccc1" hidden="1">{#N/A,#N/A,FALSE,"Aging Summary";#N/A,#N/A,FALSE,"Ratio Analysis";#N/A,#N/A,FALSE,"Test 120 Day Accts";#N/A,#N/A,FALSE,"Tickmarks"}</definedName>
    <definedName name="_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CPI1" hidden="1">{#N/A,#N/A,FALSE,"Aging Summary";#N/A,#N/A,FALSE,"Ratio Analysis";#N/A,#N/A,FALSE,"Test 120 Day Accts";#N/A,#N/A,FALSE,"Tickmarks"}</definedName>
    <definedName name="_________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CPI2004" hidden="1">{#N/A,#N/A,FALSE,"Aging Summary";#N/A,#N/A,FALSE,"Ratio Analysis";#N/A,#N/A,FALSE,"Test 120 Day Accts";#N/A,#N/A,FALSE,"Tickmarks"}</definedName>
    <definedName name="________________________CPI2008" hidden="1">{#N/A,#N/A,FALSE,"Aging Summary";#N/A,#N/A,FALSE,"Ratio Analysis";#N/A,#N/A,FALSE,"Test 120 Day Accts";#N/A,#N/A,FALSE,"Tickmarks"}</definedName>
    <definedName name="________________________D1800" hidden="1">{#N/A,#N/A,TRUE,"Hoja1"}</definedName>
    <definedName name="________________________d1980" hidden="1">{#N/A,#N/A,TRUE,"Hoja1"}</definedName>
    <definedName name="________________________f" hidden="1">{#N/A,#N/A,FALSE,"Venta"}</definedName>
    <definedName name="________________________f5" hidden="1">{#N/A,#N/A,TRUE,"ComparativoII"}</definedName>
    <definedName name="________________________ftu222" hidden="1">{#N/A,#N/A,FALSE,"Aging Summary";#N/A,#N/A,FALSE,"Ratio Analysis";#N/A,#N/A,FALSE,"Test 120 Day Accts";#N/A,#N/A,FALSE,"Tickmarks"}</definedName>
    <definedName name="________________________FUT2" hidden="1">{#N/A,#N/A,FALSE,"Aging Summary";#N/A,#N/A,FALSE,"Ratio Analysis";#N/A,#N/A,FALSE,"Test 120 Day Accts";#N/A,#N/A,FALSE,"Tickmarks"}</definedName>
    <definedName name="________________________FUT2003">"V2004-02-29"</definedName>
    <definedName name="________________________fut2005" hidden="1">{#N/A,#N/A,FALSE,"Aging Summary";#N/A,#N/A,FALSE,"Ratio Analysis";#N/A,#N/A,FALSE,"Test 120 Day Accts";#N/A,#N/A,FALSE,"Tickmarks"}</definedName>
    <definedName name="__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_jul02" hidden="1">{#N/A,#N/A,FALSE,"MAY96 2260";#N/A,#N/A,FALSE,"system reclass";#N/A,#N/A,FALSE,"Items with no project number"}</definedName>
    <definedName name="_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_oct05" hidden="1">{#N/A,#N/A,FALSE,"Aging Summary";#N/A,#N/A,FALSE,"Ratio Analysis";#N/A,#N/A,FALSE,"Test 120 Day Accts";#N/A,#N/A,FALSE,"Tickmarks"}</definedName>
    <definedName name="_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_PPM1" hidden="1">{#N/A,#N/A,FALSE,"Aging Summary";#N/A,#N/A,FALSE,"Ratio Analysis";#N/A,#N/A,FALSE,"Test 120 Day Accts";#N/A,#N/A,FALSE,"Tickmarks"}</definedName>
    <definedName name="________________________pt8" hidden="1">{#N/A,#N/A,FALSE,"Aging Summary";#N/A,#N/A,FALSE,"Ratio Analysis";#N/A,#N/A,FALSE,"Test 120 Day Accts";#N/A,#N/A,FALSE,"Tickmarks"}</definedName>
    <definedName name="________________________r" hidden="1">{"balanço dolares",#N/A,FALSE,"SIGADR$";"AUT BAL REAIS",#N/A,FALSE,"SIGADR$";"QUOCIENTES REAIS",#N/A,FALSE,"QUOCIENTES";"JUNH QUOCI DOLARES",#N/A,FALSE,"QUOCIENTES"}</definedName>
    <definedName name="________________________R2" hidden="1">{#N/A,#N/A,FALSE,"Venta"}</definedName>
    <definedName name="________________________res1" hidden="1">{#N/A,#N/A,FALSE,"aus";#N/A,#N/A,FALSE,"chim";#N/A,#N/A,FALSE,"en-imp";#N/A,#N/A,FALSE,"fabi";#N/A,#N/A,FALSE,"graf";#N/A,#N/A,FALSE,"propa";#N/A,#N/A,FALSE,"res"}</definedName>
    <definedName name="________________________res2" hidden="1">{#N/A,#N/A,FALSE,"res";#N/A,#N/A,FALSE,"en-imp";#N/A,#N/A,FALSE,"aus";#N/A,#N/A,FALSE,"propa";#N/A,#N/A,FALSE,"f-peru";#N/A,#N/A,FALSE,"fabi"}</definedName>
    <definedName name="________________________res3" hidden="1">{#N/A,#N/A,FALSE,"res";#N/A,#N/A,FALSE,"estado";#N/A,#N/A,FALSE,"en-imp";#N/A,#N/A,FALSE,"aus";#N/A,#N/A,FALSE,"propa";#N/A,#N/A,FALSE,"fabi";#N/A,#N/A,FALSE,"f-peru"}</definedName>
    <definedName name="________________________rli2" hidden="1">{#N/A,#N/A,FALSE,"Aging Summary";#N/A,#N/A,FALSE,"Ratio Analysis";#N/A,#N/A,FALSE,"Test 120 Day Accts";#N/A,#N/A,FALSE,"Tickmarks"}</definedName>
    <definedName name="________________________sii01012004" hidden="1">{#N/A,#N/A,FALSE,"Aging Summary";#N/A,#N/A,FALSE,"Ratio Analysis";#N/A,#N/A,FALSE,"Test 120 Day Accts";#N/A,#N/A,FALSE,"Tickmarks"}</definedName>
    <definedName name="________________________t4" hidden="1">{#N/A,#N/A,FALSE,"Aging Summary";#N/A,#N/A,FALSE,"Ratio Analysis";#N/A,#N/A,FALSE,"Test 120 Day Accts";#N/A,#N/A,FALSE,"Tickmarks"}</definedName>
    <definedName name="________________________t81" hidden="1">{#N/A,#N/A,FALSE,"Aging Summary";#N/A,#N/A,FALSE,"Ratio Analysis";#N/A,#N/A,FALSE,"Test 120 Day Accts";#N/A,#N/A,FALSE,"Tickmarks"}</definedName>
    <definedName name="________________________TT1" hidden="1">{#N/A,#N/A,FALSE,"Aging Summary";#N/A,#N/A,FALSE,"Ratio Analysis";#N/A,#N/A,FALSE,"Test 120 Day Accts";#N/A,#N/A,FALSE,"Tickmarks"}</definedName>
    <definedName name="________________________xx1" hidden="1">"Ctas Analisis Acreedores"</definedName>
    <definedName name="_______________________A1" hidden="1">{#N/A,#N/A,TRUE,"ComparativoII"}</definedName>
    <definedName name="_______________________A10" hidden="1">{"RESULTADOS REAIS",#N/A,FALSE,"Dem.Res.R$";"RESULTADOS DOLARES",#N/A,FALSE,"Dem.Res.US$";"PERCENTUAIS REAIS",#N/A,FALSE,"Percentuais R$";"PERCENTUAIS DOLARES",#N/A,FALSE,"Percentuais US$"}</definedName>
    <definedName name="_______________________A2" hidden="1">{#N/A,#N/A,FALSE,"Aging Summary";#N/A,#N/A,FALSE,"Ratio Analysis";#N/A,#N/A,FALSE,"Test 120 Day Accts";#N/A,#N/A,FALSE,"Tickmarks"}</definedName>
    <definedName name="_______________________A3" hidden="1">{#N/A,#N/A,TRUE,"ComparativoII"}</definedName>
    <definedName name="_______________________A4" hidden="1">{"balanço dolares",#N/A,FALSE,"SIGADR$";"AUT BAL REAIS",#N/A,FALSE,"SIGADR$";"QUOCIENTES REAIS",#N/A,FALSE,"QUOCIENTES";"JUNH QUOCI DOLARES",#N/A,FALSE,"QUOCIENTES"}</definedName>
    <definedName name="_______________________A5" hidden="1">{"AUT ANALISE DESP",#N/A,TRUE,"AN.DESP. MR$"}</definedName>
    <definedName name="_______________________A6" hidden="1">{#N/A,#N/A,TRUE,"ComparativoII"}</definedName>
    <definedName name="_______________________A7" hidden="1">{"RESULTADOS REAIS",#N/A,FALSE,"Dem.Res.R$";"RESULTADOS DOLARES",#N/A,FALSE,"Dem.Res.US$";"PERCENTUAIS REAIS",#N/A,FALSE,"Percentuais R$";"PERCENTUAIS DOLARES",#N/A,FALSE,"Percentuais US$"}</definedName>
    <definedName name="_______________________A8" hidden="1">{#N/A,#N/A,TRUE,"ComparativoII"}</definedName>
    <definedName name="_______________________A9" hidden="1">{"AUT ANALISE DESP",#N/A,TRUE,"AN.DESP. MR$"}</definedName>
    <definedName name="_______________________abc123" hidden="1">{#N/A,#N/A,FALSE,"Aging Summary";#N/A,#N/A,FALSE,"Ratio Analysis";#N/A,#N/A,FALSE,"Test 120 Day Accts";#N/A,#N/A,FALSE,"Tickmarks"}</definedName>
    <definedName name="_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_cap122007" hidden="1">{#N/A,#N/A,FALSE,"Aging Summary";#N/A,#N/A,FALSE,"Ratio Analysis";#N/A,#N/A,FALSE,"Test 120 Day Accts";#N/A,#N/A,FALSE,"Tickmarks"}</definedName>
    <definedName name="_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ccc1" hidden="1">{#N/A,#N/A,FALSE,"Aging Summary";#N/A,#N/A,FALSE,"Ratio Analysis";#N/A,#N/A,FALSE,"Test 120 Day Accts";#N/A,#N/A,FALSE,"Tickmarks"}</definedName>
    <definedName name="_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CPI1" hidden="1">{#N/A,#N/A,FALSE,"Aging Summary";#N/A,#N/A,FALSE,"Ratio Analysis";#N/A,#N/A,FALSE,"Test 120 Day Accts";#N/A,#N/A,FALSE,"Tickmarks"}</definedName>
    <definedName name="________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CPI2004" hidden="1">{#N/A,#N/A,FALSE,"Aging Summary";#N/A,#N/A,FALSE,"Ratio Analysis";#N/A,#N/A,FALSE,"Test 120 Day Accts";#N/A,#N/A,FALSE,"Tickmarks"}</definedName>
    <definedName name="_______________________cpi2006" hidden="1">{#N/A,#N/A,FALSE,"Aging Summary";#N/A,#N/A,FALSE,"Ratio Analysis";#N/A,#N/A,FALSE,"Test 120 Day Accts";#N/A,#N/A,FALSE,"Tickmarks"}</definedName>
    <definedName name="_______________________CPI2008" hidden="1">{#N/A,#N/A,FALSE,"Aging Summary";#N/A,#N/A,FALSE,"Ratio Analysis";#N/A,#N/A,FALSE,"Test 120 Day Accts";#N/A,#N/A,FALSE,"Tickmarks"}</definedName>
    <definedName name="_______________________D1800" hidden="1">{#N/A,#N/A,TRUE,"Hoja1"}</definedName>
    <definedName name="_______________________d1980" hidden="1">{#N/A,#N/A,TRUE,"Hoja1"}</definedName>
    <definedName name="_______________________f2" hidden="1">{#N/A,#N/A,FALSE,"Venta"}</definedName>
    <definedName name="_______________________f5" hidden="1">{#N/A,#N/A,TRUE,"ComparativoII"}</definedName>
    <definedName name="_______________________ftu222" hidden="1">{#N/A,#N/A,FALSE,"Aging Summary";#N/A,#N/A,FALSE,"Ratio Analysis";#N/A,#N/A,FALSE,"Test 120 Day Accts";#N/A,#N/A,FALSE,"Tickmarks"}</definedName>
    <definedName name="_______________________fut2" hidden="1">{#N/A,#N/A,FALSE,"Aging Summary";#N/A,#N/A,FALSE,"Ratio Analysis";#N/A,#N/A,FALSE,"Test 120 Day Accts";#N/A,#N/A,FALSE,"Tickmarks"}</definedName>
    <definedName name="_______________________FUT2003">"V2004-02-29"</definedName>
    <definedName name="_______________________fut2005" hidden="1">{#N/A,#N/A,FALSE,"Aging Summary";#N/A,#N/A,FALSE,"Ratio Analysis";#N/A,#N/A,FALSE,"Test 120 Day Accts";#N/A,#N/A,FALSE,"Tickmarks"}</definedName>
    <definedName name="_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_jul02" hidden="1">{#N/A,#N/A,FALSE,"MAY96 2260";#N/A,#N/A,FALSE,"system reclass";#N/A,#N/A,FALSE,"Items with no project number"}</definedName>
    <definedName name="_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_N2" hidden="1">{#N/A,#N/A,FALSE,"Aging Summary";#N/A,#N/A,FALSE,"Ratio Analysis";#N/A,#N/A,FALSE,"Test 120 Day Accts";#N/A,#N/A,FALSE,"Tickmarks"}</definedName>
    <definedName name="_______________________N7" hidden="1">{#N/A,#N/A,FALSE,"Aging Summary";#N/A,#N/A,FALSE,"Ratio Analysis";#N/A,#N/A,FALSE,"Test 120 Day Accts";#N/A,#N/A,FALSE,"Tickmarks"}</definedName>
    <definedName name="_____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_oct05" hidden="1">{#N/A,#N/A,FALSE,"Aging Summary";#N/A,#N/A,FALSE,"Ratio Analysis";#N/A,#N/A,FALSE,"Test 120 Day Accts";#N/A,#N/A,FALSE,"Tickmarks"}</definedName>
    <definedName name="_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_PPM1" hidden="1">{#N/A,#N/A,FALSE,"Aging Summary";#N/A,#N/A,FALSE,"Ratio Analysis";#N/A,#N/A,FALSE,"Test 120 Day Accts";#N/A,#N/A,FALSE,"Tickmarks"}</definedName>
    <definedName name="_______________________pt8" hidden="1">{#N/A,#N/A,FALSE,"Aging Summary";#N/A,#N/A,FALSE,"Ratio Analysis";#N/A,#N/A,FALSE,"Test 120 Day Accts";#N/A,#N/A,FALSE,"Tickmarks"}</definedName>
    <definedName name="_______________________r" hidden="1">{"balanço dolares",#N/A,FALSE,"SIGADR$";"AUT BAL REAIS",#N/A,FALSE,"SIGADR$";"QUOCIENTES REAIS",#N/A,FALSE,"QUOCIENTES";"JUNH QUOCI DOLARES",#N/A,FALSE,"QUOCIENTES"}</definedName>
    <definedName name="_______________________res1" hidden="1">{#N/A,#N/A,FALSE,"aus";#N/A,#N/A,FALSE,"chim";#N/A,#N/A,FALSE,"en-imp";#N/A,#N/A,FALSE,"fabi";#N/A,#N/A,FALSE,"graf";#N/A,#N/A,FALSE,"propa";#N/A,#N/A,FALSE,"res"}</definedName>
    <definedName name="_______________________res2" hidden="1">{#N/A,#N/A,FALSE,"res";#N/A,#N/A,FALSE,"en-imp";#N/A,#N/A,FALSE,"aus";#N/A,#N/A,FALSE,"propa";#N/A,#N/A,FALSE,"f-peru";#N/A,#N/A,FALSE,"fabi"}</definedName>
    <definedName name="_______________________res3" hidden="1">{#N/A,#N/A,FALSE,"res";#N/A,#N/A,FALSE,"estado";#N/A,#N/A,FALSE,"en-imp";#N/A,#N/A,FALSE,"aus";#N/A,#N/A,FALSE,"propa";#N/A,#N/A,FALSE,"fabi";#N/A,#N/A,FALSE,"f-peru"}</definedName>
    <definedName name="_______________________rli2" hidden="1">{#N/A,#N/A,FALSE,"Aging Summary";#N/A,#N/A,FALSE,"Ratio Analysis";#N/A,#N/A,FALSE,"Test 120 Day Accts";#N/A,#N/A,FALSE,"Tickmarks"}</definedName>
    <definedName name="_______________________sii01012004" hidden="1">{#N/A,#N/A,FALSE,"Aging Summary";#N/A,#N/A,FALSE,"Ratio Analysis";#N/A,#N/A,FALSE,"Test 120 Day Accts";#N/A,#N/A,FALSE,"Tickmarks"}</definedName>
    <definedName name="_______________________t4" hidden="1">{#N/A,#N/A,FALSE,"Aging Summary";#N/A,#N/A,FALSE,"Ratio Analysis";#N/A,#N/A,FALSE,"Test 120 Day Accts";#N/A,#N/A,FALSE,"Tickmarks"}</definedName>
    <definedName name="_______________________t81" hidden="1">{#N/A,#N/A,FALSE,"Aging Summary";#N/A,#N/A,FALSE,"Ratio Analysis";#N/A,#N/A,FALSE,"Test 120 Day Accts";#N/A,#N/A,FALSE,"Tickmarks"}</definedName>
    <definedName name="_______________________TT1" hidden="1">{#N/A,#N/A,FALSE,"Aging Summary";#N/A,#N/A,FALSE,"Ratio Analysis";#N/A,#N/A,FALSE,"Test 120 Day Accts";#N/A,#N/A,FALSE,"Tickmarks"}</definedName>
    <definedName name="_______________________xx1" hidden="1">"Ctas Analisis Acreedores"</definedName>
    <definedName name="______________________A1" hidden="1">{#N/A,#N/A,TRUE,"ComparativoII"}</definedName>
    <definedName name="______________________A10" hidden="1">{"RESULTADOS REAIS",#N/A,FALSE,"Dem.Res.R$";"RESULTADOS DOLARES",#N/A,FALSE,"Dem.Res.US$";"PERCENTUAIS REAIS",#N/A,FALSE,"Percentuais R$";"PERCENTUAIS DOLARES",#N/A,FALSE,"Percentuais US$"}</definedName>
    <definedName name="______________________A2" hidden="1">{#N/A,#N/A,FALSE,"Aging Summary";#N/A,#N/A,FALSE,"Ratio Analysis";#N/A,#N/A,FALSE,"Test 120 Day Accts";#N/A,#N/A,FALSE,"Tickmarks"}</definedName>
    <definedName name="______________________A3" hidden="1">{#N/A,#N/A,TRUE,"ComparativoII"}</definedName>
    <definedName name="______________________A4" hidden="1">{"balanço dolares",#N/A,FALSE,"SIGADR$";"AUT BAL REAIS",#N/A,FALSE,"SIGADR$";"QUOCIENTES REAIS",#N/A,FALSE,"QUOCIENTES";"JUNH QUOCI DOLARES",#N/A,FALSE,"QUOCIENTES"}</definedName>
    <definedName name="______________________A5" hidden="1">{"AUT ANALISE DESP",#N/A,TRUE,"AN.DESP. MR$"}</definedName>
    <definedName name="______________________A6" hidden="1">{#N/A,#N/A,TRUE,"ComparativoII"}</definedName>
    <definedName name="______________________A7" hidden="1">{"RESULTADOS REAIS",#N/A,FALSE,"Dem.Res.R$";"RESULTADOS DOLARES",#N/A,FALSE,"Dem.Res.US$";"PERCENTUAIS REAIS",#N/A,FALSE,"Percentuais R$";"PERCENTUAIS DOLARES",#N/A,FALSE,"Percentuais US$"}</definedName>
    <definedName name="______________________A8" hidden="1">{#N/A,#N/A,TRUE,"ComparativoII"}</definedName>
    <definedName name="______________________A9" hidden="1">{"AUT ANALISE DESP",#N/A,TRUE,"AN.DESP. MR$"}</definedName>
    <definedName name="______________________aau2" hidden="1">{#N/A,#N/A,FALSE,"Ajustes";#N/A,#N/A,FALSE,"Mad_Cons"}</definedName>
    <definedName name="______________________abc123" hidden="1">{#N/A,#N/A,FALSE,"Aging Summary";#N/A,#N/A,FALSE,"Ratio Analysis";#N/A,#N/A,FALSE,"Test 120 Day Accts";#N/A,#N/A,FALSE,"Tickmarks"}</definedName>
    <definedName name="_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_cap122007" hidden="1">{#N/A,#N/A,FALSE,"Aging Summary";#N/A,#N/A,FALSE,"Ratio Analysis";#N/A,#N/A,FALSE,"Test 120 Day Accts";#N/A,#N/A,FALSE,"Tickmarks"}</definedName>
    <definedName name="_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ccc1" hidden="1">{#N/A,#N/A,FALSE,"Aging Summary";#N/A,#N/A,FALSE,"Ratio Analysis";#N/A,#N/A,FALSE,"Test 120 Day Accts";#N/A,#N/A,FALSE,"Tickmarks"}</definedName>
    <definedName name="_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CPI1" hidden="1">{#N/A,#N/A,FALSE,"Aging Summary";#N/A,#N/A,FALSE,"Ratio Analysis";#N/A,#N/A,FALSE,"Test 120 Day Accts";#N/A,#N/A,FALSE,"Tickmarks"}</definedName>
    <definedName name="_______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CPI2004" hidden="1">{#N/A,#N/A,FALSE,"Aging Summary";#N/A,#N/A,FALSE,"Ratio Analysis";#N/A,#N/A,FALSE,"Test 120 Day Accts";#N/A,#N/A,FALSE,"Tickmarks"}</definedName>
    <definedName name="______________________cpi2006" hidden="1">{#N/A,#N/A,FALSE,"Aging Summary";#N/A,#N/A,FALSE,"Ratio Analysis";#N/A,#N/A,FALSE,"Test 120 Day Accts";#N/A,#N/A,FALSE,"Tickmarks"}</definedName>
    <definedName name="______________________CPI2008" hidden="1">{#N/A,#N/A,FALSE,"Aging Summary";#N/A,#N/A,FALSE,"Ratio Analysis";#N/A,#N/A,FALSE,"Test 120 Day Accts";#N/A,#N/A,FALSE,"Tickmarks"}</definedName>
    <definedName name="______________________D1800" hidden="1">{#N/A,#N/A,TRUE,"Hoja1"}</definedName>
    <definedName name="______________________d1980" hidden="1">{#N/A,#N/A,TRUE,"Hoja1"}</definedName>
    <definedName name="______________________f" hidden="1">{#N/A,#N/A,FALSE,"Aging Summary";#N/A,#N/A,FALSE,"Ratio Analysis";#N/A,#N/A,FALSE,"Test 120 Day Accts";#N/A,#N/A,FALSE,"Tickmarks"}</definedName>
    <definedName name="______________________f5" hidden="1">{#N/A,#N/A,TRUE,"ComparativoII"}</definedName>
    <definedName name="______________________ftu222" hidden="1">{#N/A,#N/A,FALSE,"Aging Summary";#N/A,#N/A,FALSE,"Ratio Analysis";#N/A,#N/A,FALSE,"Test 120 Day Accts";#N/A,#N/A,FALSE,"Tickmarks"}</definedName>
    <definedName name="______________________fut2" hidden="1">{#N/A,#N/A,FALSE,"Aging Summary";#N/A,#N/A,FALSE,"Ratio Analysis";#N/A,#N/A,FALSE,"Test 120 Day Accts";#N/A,#N/A,FALSE,"Tickmarks"}</definedName>
    <definedName name="______________________FUT2003">"V2004-02-29"</definedName>
    <definedName name="______________________FUT2005" hidden="1">{#N/A,#N/A,FALSE,"Aging Summary";#N/A,#N/A,FALSE,"Ratio Analysis";#N/A,#N/A,FALSE,"Test 120 Day Accts";#N/A,#N/A,FALSE,"Tickmarks"}</definedName>
    <definedName name="_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_ipc1">#REF!</definedName>
    <definedName name="______________________ipc10">#REF!</definedName>
    <definedName name="______________________ipc4">#REF!</definedName>
    <definedName name="______________________ipc5">#REF!</definedName>
    <definedName name="______________________ipc7">#REF!</definedName>
    <definedName name="______________________jul02" hidden="1">{#N/A,#N/A,FALSE,"MAY96 2260";#N/A,#N/A,FALSE,"system reclass";#N/A,#N/A,FALSE,"Items with no project number"}</definedName>
    <definedName name="_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_N2" hidden="1">{#N/A,#N/A,FALSE,"Aging Summary";#N/A,#N/A,FALSE,"Ratio Analysis";#N/A,#N/A,FALSE,"Test 120 Day Accts";#N/A,#N/A,FALSE,"Tickmarks"}</definedName>
    <definedName name="______________________N7" hidden="1">{#N/A,#N/A,FALSE,"Aging Summary";#N/A,#N/A,FALSE,"Ratio Analysis";#N/A,#N/A,FALSE,"Test 120 Day Accts";#N/A,#N/A,FALSE,"Tickmarks"}</definedName>
    <definedName name="____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_oct05" hidden="1">{#N/A,#N/A,FALSE,"Aging Summary";#N/A,#N/A,FALSE,"Ratio Analysis";#N/A,#N/A,FALSE,"Test 120 Day Accts";#N/A,#N/A,FALSE,"Tickmarks"}</definedName>
    <definedName name="_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_PPM1" hidden="1">{#N/A,#N/A,FALSE,"Aging Summary";#N/A,#N/A,FALSE,"Ratio Analysis";#N/A,#N/A,FALSE,"Test 120 Day Accts";#N/A,#N/A,FALSE,"Tickmarks"}</definedName>
    <definedName name="______________________pt8" hidden="1">{#N/A,#N/A,FALSE,"Aging Summary";#N/A,#N/A,FALSE,"Ratio Analysis";#N/A,#N/A,FALSE,"Test 120 Day Accts";#N/A,#N/A,FALSE,"Tickmarks"}</definedName>
    <definedName name="______________________r" hidden="1">{"balanço dolares",#N/A,FALSE,"SIGADR$";"AUT BAL REAIS",#N/A,FALSE,"SIGADR$";"QUOCIENTES REAIS",#N/A,FALSE,"QUOCIENTES";"JUNH QUOCI DOLARES",#N/A,FALSE,"QUOCIENTES"}</definedName>
    <definedName name="______________________res1" hidden="1">{#N/A,#N/A,FALSE,"aus";#N/A,#N/A,FALSE,"chim";#N/A,#N/A,FALSE,"en-imp";#N/A,#N/A,FALSE,"fabi";#N/A,#N/A,FALSE,"graf";#N/A,#N/A,FALSE,"propa";#N/A,#N/A,FALSE,"res"}</definedName>
    <definedName name="______________________res2" hidden="1">{#N/A,#N/A,FALSE,"res";#N/A,#N/A,FALSE,"en-imp";#N/A,#N/A,FALSE,"aus";#N/A,#N/A,FALSE,"propa";#N/A,#N/A,FALSE,"f-peru";#N/A,#N/A,FALSE,"fabi"}</definedName>
    <definedName name="______________________res3" hidden="1">{#N/A,#N/A,FALSE,"res";#N/A,#N/A,FALSE,"estado";#N/A,#N/A,FALSE,"en-imp";#N/A,#N/A,FALSE,"aus";#N/A,#N/A,FALSE,"propa";#N/A,#N/A,FALSE,"fabi";#N/A,#N/A,FALSE,"f-peru"}</definedName>
    <definedName name="______________________rli2" hidden="1">{#N/A,#N/A,FALSE,"Aging Summary";#N/A,#N/A,FALSE,"Ratio Analysis";#N/A,#N/A,FALSE,"Test 120 Day Accts";#N/A,#N/A,FALSE,"Tickmarks"}</definedName>
    <definedName name="______________________sii01012004" hidden="1">{#N/A,#N/A,FALSE,"Aging Summary";#N/A,#N/A,FALSE,"Ratio Analysis";#N/A,#N/A,FALSE,"Test 120 Day Accts";#N/A,#N/A,FALSE,"Tickmarks"}</definedName>
    <definedName name="______________________t4" hidden="1">{#N/A,#N/A,FALSE,"Aging Summary";#N/A,#N/A,FALSE,"Ratio Analysis";#N/A,#N/A,FALSE,"Test 120 Day Accts";#N/A,#N/A,FALSE,"Tickmarks"}</definedName>
    <definedName name="______________________t81" hidden="1">{#N/A,#N/A,FALSE,"Aging Summary";#N/A,#N/A,FALSE,"Ratio Analysis";#N/A,#N/A,FALSE,"Test 120 Day Accts";#N/A,#N/A,FALSE,"Tickmarks"}</definedName>
    <definedName name="______________________TT1" hidden="1">{#N/A,#N/A,FALSE,"Aging Summary";#N/A,#N/A,FALSE,"Ratio Analysis";#N/A,#N/A,FALSE,"Test 120 Day Accts";#N/A,#N/A,FALSE,"Tickmarks"}</definedName>
    <definedName name="______________________xx1" hidden="1">"Ctas Analisis Acreedores"</definedName>
    <definedName name="_____________________A1" hidden="1">{#N/A,#N/A,TRUE,"ComparativoII"}</definedName>
    <definedName name="_____________________A10" hidden="1">{"RESULTADOS REAIS",#N/A,FALSE,"Dem.Res.R$";"RESULTADOS DOLARES",#N/A,FALSE,"Dem.Res.US$";"PERCENTUAIS REAIS",#N/A,FALSE,"Percentuais R$";"PERCENTUAIS DOLARES",#N/A,FALSE,"Percentuais US$"}</definedName>
    <definedName name="_____________________A2" hidden="1">{#N/A,#N/A,FALSE,"Aging Summary";#N/A,#N/A,FALSE,"Ratio Analysis";#N/A,#N/A,FALSE,"Test 120 Day Accts";#N/A,#N/A,FALSE,"Tickmarks"}</definedName>
    <definedName name="_____________________A3" hidden="1">{#N/A,#N/A,TRUE,"ComparativoII"}</definedName>
    <definedName name="_____________________A4" hidden="1">{"balanço dolares",#N/A,FALSE,"SIGADR$";"AUT BAL REAIS",#N/A,FALSE,"SIGADR$";"QUOCIENTES REAIS",#N/A,FALSE,"QUOCIENTES";"JUNH QUOCI DOLARES",#N/A,FALSE,"QUOCIENTES"}</definedName>
    <definedName name="_____________________A5" hidden="1">{"AUT ANALISE DESP",#N/A,TRUE,"AN.DESP. MR$"}</definedName>
    <definedName name="_____________________A6" hidden="1">{#N/A,#N/A,TRUE,"ComparativoII"}</definedName>
    <definedName name="_____________________A7" hidden="1">{"RESULTADOS REAIS",#N/A,FALSE,"Dem.Res.R$";"RESULTADOS DOLARES",#N/A,FALSE,"Dem.Res.US$";"PERCENTUAIS REAIS",#N/A,FALSE,"Percentuais R$";"PERCENTUAIS DOLARES",#N/A,FALSE,"Percentuais US$"}</definedName>
    <definedName name="_____________________A8" hidden="1">{#N/A,#N/A,TRUE,"ComparativoII"}</definedName>
    <definedName name="_____________________A9" hidden="1">{"AUT ANALISE DESP",#N/A,TRUE,"AN.DESP. MR$"}</definedName>
    <definedName name="_____________________aau2" hidden="1">{#N/A,#N/A,FALSE,"Ajustes";#N/A,#N/A,FALSE,"Mad_Cons"}</definedName>
    <definedName name="_____________________abc123" hidden="1">{#N/A,#N/A,FALSE,"Aging Summary";#N/A,#N/A,FALSE,"Ratio Analysis";#N/A,#N/A,FALSE,"Test 120 Day Accts";#N/A,#N/A,FALSE,"Tickmarks"}</definedName>
    <definedName name="_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_cap122007" hidden="1">{#N/A,#N/A,FALSE,"Aging Summary";#N/A,#N/A,FALSE,"Ratio Analysis";#N/A,#N/A,FALSE,"Test 120 Day Accts";#N/A,#N/A,FALSE,"Tickmarks"}</definedName>
    <definedName name="_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ccc1" hidden="1">{#N/A,#N/A,FALSE,"Aging Summary";#N/A,#N/A,FALSE,"Ratio Analysis";#N/A,#N/A,FALSE,"Test 120 Day Accts";#N/A,#N/A,FALSE,"Tickmarks"}</definedName>
    <definedName name="_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CPI1" hidden="1">{#N/A,#N/A,FALSE,"Aging Summary";#N/A,#N/A,FALSE,"Ratio Analysis";#N/A,#N/A,FALSE,"Test 120 Day Accts";#N/A,#N/A,FALSE,"Tickmarks"}</definedName>
    <definedName name="______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CPI2004" hidden="1">{#N/A,#N/A,FALSE,"Aging Summary";#N/A,#N/A,FALSE,"Ratio Analysis";#N/A,#N/A,FALSE,"Test 120 Day Accts";#N/A,#N/A,FALSE,"Tickmarks"}</definedName>
    <definedName name="_____________________cpi2006" hidden="1">{#N/A,#N/A,FALSE,"Aging Summary";#N/A,#N/A,FALSE,"Ratio Analysis";#N/A,#N/A,FALSE,"Test 120 Day Accts";#N/A,#N/A,FALSE,"Tickmarks"}</definedName>
    <definedName name="_____________________CPI2008" hidden="1">{#N/A,#N/A,FALSE,"Aging Summary";#N/A,#N/A,FALSE,"Ratio Analysis";#N/A,#N/A,FALSE,"Test 120 Day Accts";#N/A,#N/A,FALSE,"Tickmarks"}</definedName>
    <definedName name="_____________________D1800" hidden="1">{#N/A,#N/A,TRUE,"Hoja1"}</definedName>
    <definedName name="_____________________d1980" hidden="1">{#N/A,#N/A,TRUE,"Hoja1"}</definedName>
    <definedName name="_____________________f" hidden="1">{#N/A,#N/A,FALSE,"Aging Summary";#N/A,#N/A,FALSE,"Ratio Analysis";#N/A,#N/A,FALSE,"Test 120 Day Accts";#N/A,#N/A,FALSE,"Tickmarks"}</definedName>
    <definedName name="_____________________f5" hidden="1">{#N/A,#N/A,TRUE,"ComparativoII"}</definedName>
    <definedName name="_____________________ftu222" hidden="1">{#N/A,#N/A,FALSE,"Aging Summary";#N/A,#N/A,FALSE,"Ratio Analysis";#N/A,#N/A,FALSE,"Test 120 Day Accts";#N/A,#N/A,FALSE,"Tickmarks"}</definedName>
    <definedName name="_____________________fut2" hidden="1">{#N/A,#N/A,FALSE,"Aging Summary";#N/A,#N/A,FALSE,"Ratio Analysis";#N/A,#N/A,FALSE,"Test 120 Day Accts";#N/A,#N/A,FALSE,"Tickmarks"}</definedName>
    <definedName name="_____________________FUT2003">"V2004-02-29"</definedName>
    <definedName name="_____________________fut2005" hidden="1">{#N/A,#N/A,FALSE,"Aging Summary";#N/A,#N/A,FALSE,"Ratio Analysis";#N/A,#N/A,FALSE,"Test 120 Day Accts";#N/A,#N/A,FALSE,"Tickmarks"}</definedName>
    <definedName name="_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_ipc1">#REF!</definedName>
    <definedName name="_____________________ipc10">#REF!</definedName>
    <definedName name="_____________________ipc4">#REF!</definedName>
    <definedName name="_____________________ipc5">#REF!</definedName>
    <definedName name="_____________________ipc7">#REF!</definedName>
    <definedName name="_____________________jul02" hidden="1">{#N/A,#N/A,FALSE,"MAY96 2260";#N/A,#N/A,FALSE,"system reclass";#N/A,#N/A,FALSE,"Items with no project number"}</definedName>
    <definedName name="_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_oct05" hidden="1">{#N/A,#N/A,FALSE,"Aging Summary";#N/A,#N/A,FALSE,"Ratio Analysis";#N/A,#N/A,FALSE,"Test 120 Day Accts";#N/A,#N/A,FALSE,"Tickmarks"}</definedName>
    <definedName name="_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_PPM1" hidden="1">{#N/A,#N/A,FALSE,"Aging Summary";#N/A,#N/A,FALSE,"Ratio Analysis";#N/A,#N/A,FALSE,"Test 120 Day Accts";#N/A,#N/A,FALSE,"Tickmarks"}</definedName>
    <definedName name="_____________________pt8" hidden="1">{#N/A,#N/A,FALSE,"Aging Summary";#N/A,#N/A,FALSE,"Ratio Analysis";#N/A,#N/A,FALSE,"Test 120 Day Accts";#N/A,#N/A,FALSE,"Tickmarks"}</definedName>
    <definedName name="_____________________r" hidden="1">{"balanço dolares",#N/A,FALSE,"SIGADR$";"AUT BAL REAIS",#N/A,FALSE,"SIGADR$";"QUOCIENTES REAIS",#N/A,FALSE,"QUOCIENTES";"JUNH QUOCI DOLARES",#N/A,FALSE,"QUOCIENTES"}</definedName>
    <definedName name="_____________________res1" hidden="1">{#N/A,#N/A,FALSE,"aus";#N/A,#N/A,FALSE,"chim";#N/A,#N/A,FALSE,"en-imp";#N/A,#N/A,FALSE,"fabi";#N/A,#N/A,FALSE,"graf";#N/A,#N/A,FALSE,"propa";#N/A,#N/A,FALSE,"res"}</definedName>
    <definedName name="_____________________res2" hidden="1">{#N/A,#N/A,FALSE,"res";#N/A,#N/A,FALSE,"en-imp";#N/A,#N/A,FALSE,"aus";#N/A,#N/A,FALSE,"propa";#N/A,#N/A,FALSE,"f-peru";#N/A,#N/A,FALSE,"fabi"}</definedName>
    <definedName name="_____________________res3" hidden="1">{#N/A,#N/A,FALSE,"res";#N/A,#N/A,FALSE,"estado";#N/A,#N/A,FALSE,"en-imp";#N/A,#N/A,FALSE,"aus";#N/A,#N/A,FALSE,"propa";#N/A,#N/A,FALSE,"fabi";#N/A,#N/A,FALSE,"f-peru"}</definedName>
    <definedName name="_____________________rli2" hidden="1">{#N/A,#N/A,FALSE,"Aging Summary";#N/A,#N/A,FALSE,"Ratio Analysis";#N/A,#N/A,FALSE,"Test 120 Day Accts";#N/A,#N/A,FALSE,"Tickmarks"}</definedName>
    <definedName name="_____________________sii01012004" hidden="1">{#N/A,#N/A,FALSE,"Aging Summary";#N/A,#N/A,FALSE,"Ratio Analysis";#N/A,#N/A,FALSE,"Test 120 Day Accts";#N/A,#N/A,FALSE,"Tickmarks"}</definedName>
    <definedName name="_____________________t4" hidden="1">{#N/A,#N/A,FALSE,"Aging Summary";#N/A,#N/A,FALSE,"Ratio Analysis";#N/A,#N/A,FALSE,"Test 120 Day Accts";#N/A,#N/A,FALSE,"Tickmarks"}</definedName>
    <definedName name="_____________________t81" hidden="1">{#N/A,#N/A,FALSE,"Aging Summary";#N/A,#N/A,FALSE,"Ratio Analysis";#N/A,#N/A,FALSE,"Test 120 Day Accts";#N/A,#N/A,FALSE,"Tickmarks"}</definedName>
    <definedName name="_____________________TT1" hidden="1">{#N/A,#N/A,FALSE,"Aging Summary";#N/A,#N/A,FALSE,"Ratio Analysis";#N/A,#N/A,FALSE,"Test 120 Day Accts";#N/A,#N/A,FALSE,"Tickmarks"}</definedName>
    <definedName name="_____________________xx1" hidden="1">"Ctas Analisis Acreedores"</definedName>
    <definedName name="____________________A1" hidden="1">{#N/A,#N/A,TRUE,"ComparativoII"}</definedName>
    <definedName name="____________________A10" hidden="1">{"RESULTADOS REAIS",#N/A,FALSE,"Dem.Res.R$";"RESULTADOS DOLARES",#N/A,FALSE,"Dem.Res.US$";"PERCENTUAIS REAIS",#N/A,FALSE,"Percentuais R$";"PERCENTUAIS DOLARES",#N/A,FALSE,"Percentuais US$"}</definedName>
    <definedName name="____________________A2" hidden="1">{#N/A,#N/A,FALSE,"Aging Summary";#N/A,#N/A,FALSE,"Ratio Analysis";#N/A,#N/A,FALSE,"Test 120 Day Accts";#N/A,#N/A,FALSE,"Tickmarks"}</definedName>
    <definedName name="____________________A3" hidden="1">{#N/A,#N/A,TRUE,"ComparativoII"}</definedName>
    <definedName name="____________________A4" hidden="1">{"balanço dolares",#N/A,FALSE,"SIGADR$";"AUT BAL REAIS",#N/A,FALSE,"SIGADR$";"QUOCIENTES REAIS",#N/A,FALSE,"QUOCIENTES";"JUNH QUOCI DOLARES",#N/A,FALSE,"QUOCIENTES"}</definedName>
    <definedName name="____________________A5" hidden="1">{"AUT ANALISE DESP",#N/A,TRUE,"AN.DESP. MR$"}</definedName>
    <definedName name="____________________A6" hidden="1">{#N/A,#N/A,TRUE,"ComparativoII"}</definedName>
    <definedName name="____________________A7" hidden="1">{"RESULTADOS REAIS",#N/A,FALSE,"Dem.Res.R$";"RESULTADOS DOLARES",#N/A,FALSE,"Dem.Res.US$";"PERCENTUAIS REAIS",#N/A,FALSE,"Percentuais R$";"PERCENTUAIS DOLARES",#N/A,FALSE,"Percentuais US$"}</definedName>
    <definedName name="____________________A8" hidden="1">{#N/A,#N/A,TRUE,"ComparativoII"}</definedName>
    <definedName name="____________________A9" hidden="1">{"AUT ANALISE DESP",#N/A,TRUE,"AN.DESP. MR$"}</definedName>
    <definedName name="____________________aau2" hidden="1">{#N/A,#N/A,FALSE,"Ajustes";#N/A,#N/A,FALSE,"Mad_Cons"}</definedName>
    <definedName name="____________________abc123" hidden="1">{#N/A,#N/A,FALSE,"Aging Summary";#N/A,#N/A,FALSE,"Ratio Analysis";#N/A,#N/A,FALSE,"Test 120 Day Accts";#N/A,#N/A,FALSE,"Tickmarks"}</definedName>
    <definedName name="_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_cap122007" hidden="1">{#N/A,#N/A,FALSE,"Aging Summary";#N/A,#N/A,FALSE,"Ratio Analysis";#N/A,#N/A,FALSE,"Test 120 Day Accts";#N/A,#N/A,FALSE,"Tickmarks"}</definedName>
    <definedName name="_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ccc1" hidden="1">{#N/A,#N/A,FALSE,"Aging Summary";#N/A,#N/A,FALSE,"Ratio Analysis";#N/A,#N/A,FALSE,"Test 120 Day Accts";#N/A,#N/A,FALSE,"Tickmarks"}</definedName>
    <definedName name="_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CPI1" hidden="1">{#N/A,#N/A,FALSE,"Aging Summary";#N/A,#N/A,FALSE,"Ratio Analysis";#N/A,#N/A,FALSE,"Test 120 Day Accts";#N/A,#N/A,FALSE,"Tickmarks"}</definedName>
    <definedName name="_____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CPI2004" hidden="1">{#N/A,#N/A,FALSE,"Aging Summary";#N/A,#N/A,FALSE,"Ratio Analysis";#N/A,#N/A,FALSE,"Test 120 Day Accts";#N/A,#N/A,FALSE,"Tickmarks"}</definedName>
    <definedName name="____________________cpi2006" hidden="1">{#N/A,#N/A,FALSE,"Aging Summary";#N/A,#N/A,FALSE,"Ratio Analysis";#N/A,#N/A,FALSE,"Test 120 Day Accts";#N/A,#N/A,FALSE,"Tickmarks"}</definedName>
    <definedName name="____________________CPI2008" hidden="1">{#N/A,#N/A,FALSE,"Aging Summary";#N/A,#N/A,FALSE,"Ratio Analysis";#N/A,#N/A,FALSE,"Test 120 Day Accts";#N/A,#N/A,FALSE,"Tickmarks"}</definedName>
    <definedName name="____________________D1800" hidden="1">{#N/A,#N/A,TRUE,"Hoja1"}</definedName>
    <definedName name="____________________d1980" hidden="1">{#N/A,#N/A,TRUE,"Hoja1"}</definedName>
    <definedName name="____________________f" hidden="1">{#N/A,#N/A,FALSE,"Aging Summary";#N/A,#N/A,FALSE,"Ratio Analysis";#N/A,#N/A,FALSE,"Test 120 Day Accts";#N/A,#N/A,FALSE,"Tickmarks"}</definedName>
    <definedName name="____________________f5" hidden="1">{#N/A,#N/A,TRUE,"ComparativoII"}</definedName>
    <definedName name="____________________ftu222" hidden="1">{#N/A,#N/A,FALSE,"Aging Summary";#N/A,#N/A,FALSE,"Ratio Analysis";#N/A,#N/A,FALSE,"Test 120 Day Accts";#N/A,#N/A,FALSE,"Tickmarks"}</definedName>
    <definedName name="______________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fut2" hidden="1">{#N/A,#N/A,FALSE,"Aging Summary";#N/A,#N/A,FALSE,"Ratio Analysis";#N/A,#N/A,FALSE,"Test 120 Day Accts";#N/A,#N/A,FALSE,"Tickmarks"}</definedName>
    <definedName name="____________________FUT2003">"V2004-02-29"</definedName>
    <definedName name="____________________FUT2005" hidden="1">{#N/A,#N/A,FALSE,"Aging Summary";#N/A,#N/A,FALSE,"Ratio Analysis";#N/A,#N/A,FALSE,"Test 120 Day Accts";#N/A,#N/A,FALSE,"Tickmarks"}</definedName>
    <definedName name="______________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_ipc1">#REF!</definedName>
    <definedName name="____________________ipc10">#REF!</definedName>
    <definedName name="____________________ipc4">#REF!</definedName>
    <definedName name="____________________ipc5">#REF!</definedName>
    <definedName name="____________________ipc7">#REF!</definedName>
    <definedName name="____________________jul02" hidden="1">{#N/A,#N/A,FALSE,"MAY96 2260";#N/A,#N/A,FALSE,"system reclass";#N/A,#N/A,FALSE,"Items with no project number"}</definedName>
    <definedName name="____________________key2" hidden="1">#REF!</definedName>
    <definedName name="_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_N2" hidden="1">{#N/A,#N/A,FALSE,"Aging Summary";#N/A,#N/A,FALSE,"Ratio Analysis";#N/A,#N/A,FALSE,"Test 120 Day Accts";#N/A,#N/A,FALSE,"Tickmarks"}</definedName>
    <definedName name="____________________N7" hidden="1">{#N/A,#N/A,FALSE,"Aging Summary";#N/A,#N/A,FALSE,"Ratio Analysis";#N/A,#N/A,FALSE,"Test 120 Day Accts";#N/A,#N/A,FALSE,"Tickmarks"}</definedName>
    <definedName name="__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_oct05" hidden="1">{#N/A,#N/A,FALSE,"Aging Summary";#N/A,#N/A,FALSE,"Ratio Analysis";#N/A,#N/A,FALSE,"Test 120 Day Accts";#N/A,#N/A,FALSE,"Tickmarks"}</definedName>
    <definedName name="_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_PPM1" hidden="1">{#N/A,#N/A,FALSE,"Aging Summary";#N/A,#N/A,FALSE,"Ratio Analysis";#N/A,#N/A,FALSE,"Test 120 Day Accts";#N/A,#N/A,FALSE,"Tickmarks"}</definedName>
    <definedName name="____________________pt8" hidden="1">{#N/A,#N/A,FALSE,"Aging Summary";#N/A,#N/A,FALSE,"Ratio Analysis";#N/A,#N/A,FALSE,"Test 120 Day Accts";#N/A,#N/A,FALSE,"Tickmarks"}</definedName>
    <definedName name="____________________r" hidden="1">{"balanço dolares",#N/A,FALSE,"SIGADR$";"AUT BAL REAIS",#N/A,FALSE,"SIGADR$";"QUOCIENTES REAIS",#N/A,FALSE,"QUOCIENTES";"JUNH QUOCI DOLARES",#N/A,FALSE,"QUOCIENTES"}</definedName>
    <definedName name="____________________res1" hidden="1">{#N/A,#N/A,FALSE,"aus";#N/A,#N/A,FALSE,"chim";#N/A,#N/A,FALSE,"en-imp";#N/A,#N/A,FALSE,"fabi";#N/A,#N/A,FALSE,"graf";#N/A,#N/A,FALSE,"propa";#N/A,#N/A,FALSE,"res"}</definedName>
    <definedName name="____________________res2" hidden="1">{#N/A,#N/A,FALSE,"res";#N/A,#N/A,FALSE,"en-imp";#N/A,#N/A,FALSE,"aus";#N/A,#N/A,FALSE,"propa";#N/A,#N/A,FALSE,"f-peru";#N/A,#N/A,FALSE,"fabi"}</definedName>
    <definedName name="____________________res3" hidden="1">{#N/A,#N/A,FALSE,"res";#N/A,#N/A,FALSE,"estado";#N/A,#N/A,FALSE,"en-imp";#N/A,#N/A,FALSE,"aus";#N/A,#N/A,FALSE,"propa";#N/A,#N/A,FALSE,"fabi";#N/A,#N/A,FALSE,"f-peru"}</definedName>
    <definedName name="____________________rli2" hidden="1">{#N/A,#N/A,FALSE,"Aging Summary";#N/A,#N/A,FALSE,"Ratio Analysis";#N/A,#N/A,FALSE,"Test 120 Day Accts";#N/A,#N/A,FALSE,"Tickmarks"}</definedName>
    <definedName name="____________________sii01012004" hidden="1">{#N/A,#N/A,FALSE,"Aging Summary";#N/A,#N/A,FALSE,"Ratio Analysis";#N/A,#N/A,FALSE,"Test 120 Day Accts";#N/A,#N/A,FALSE,"Tickmarks"}</definedName>
    <definedName name="____________________t4" hidden="1">{#N/A,#N/A,FALSE,"Aging Summary";#N/A,#N/A,FALSE,"Ratio Analysis";#N/A,#N/A,FALSE,"Test 120 Day Accts";#N/A,#N/A,FALSE,"Tickmarks"}</definedName>
    <definedName name="____________________t81" hidden="1">{#N/A,#N/A,FALSE,"Aging Summary";#N/A,#N/A,FALSE,"Ratio Analysis";#N/A,#N/A,FALSE,"Test 120 Day Accts";#N/A,#N/A,FALSE,"Tickmarks"}</definedName>
    <definedName name="____________________TT1" hidden="1">{#N/A,#N/A,FALSE,"Aging Summary";#N/A,#N/A,FALSE,"Ratio Analysis";#N/A,#N/A,FALSE,"Test 120 Day Accts";#N/A,#N/A,FALSE,"Tickmarks"}</definedName>
    <definedName name="____________________xx1" hidden="1">"Ctas Analisis Acreedores"</definedName>
    <definedName name="___________________A1" hidden="1">{#N/A,#N/A,TRUE,"ComparativoII"}</definedName>
    <definedName name="___________________A10" hidden="1">{"RESULTADOS REAIS",#N/A,FALSE,"Dem.Res.R$";"RESULTADOS DOLARES",#N/A,FALSE,"Dem.Res.US$";"PERCENTUAIS REAIS",#N/A,FALSE,"Percentuais R$";"PERCENTUAIS DOLARES",#N/A,FALSE,"Percentuais US$"}</definedName>
    <definedName name="___________________A2" hidden="1">{#N/A,#N/A,FALSE,"Aging Summary";#N/A,#N/A,FALSE,"Ratio Analysis";#N/A,#N/A,FALSE,"Test 120 Day Accts";#N/A,#N/A,FALSE,"Tickmarks"}</definedName>
    <definedName name="___________________A3" hidden="1">{#N/A,#N/A,TRUE,"ComparativoII"}</definedName>
    <definedName name="___________________A4" hidden="1">{"balanço dolares",#N/A,FALSE,"SIGADR$";"AUT BAL REAIS",#N/A,FALSE,"SIGADR$";"QUOCIENTES REAIS",#N/A,FALSE,"QUOCIENTES";"JUNH QUOCI DOLARES",#N/A,FALSE,"QUOCIENTES"}</definedName>
    <definedName name="___________________A5" hidden="1">{"AUT ANALISE DESP",#N/A,TRUE,"AN.DESP. MR$"}</definedName>
    <definedName name="___________________A6" hidden="1">{#N/A,#N/A,TRUE,"ComparativoII"}</definedName>
    <definedName name="___________________A7" hidden="1">{"RESULTADOS REAIS",#N/A,FALSE,"Dem.Res.R$";"RESULTADOS DOLARES",#N/A,FALSE,"Dem.Res.US$";"PERCENTUAIS REAIS",#N/A,FALSE,"Percentuais R$";"PERCENTUAIS DOLARES",#N/A,FALSE,"Percentuais US$"}</definedName>
    <definedName name="___________________A8" hidden="1">{#N/A,#N/A,TRUE,"ComparativoII"}</definedName>
    <definedName name="___________________A9" hidden="1">{"AUT ANALISE DESP",#N/A,TRUE,"AN.DESP. MR$"}</definedName>
    <definedName name="___________________aau2" hidden="1">{#N/A,#N/A,FALSE,"Ajustes";#N/A,#N/A,FALSE,"Mad_Cons"}</definedName>
    <definedName name="___________________abc123" hidden="1">{#N/A,#N/A,FALSE,"Aging Summary";#N/A,#N/A,FALSE,"Ratio Analysis";#N/A,#N/A,FALSE,"Test 120 Day Accts";#N/A,#N/A,FALSE,"Tickmarks"}</definedName>
    <definedName name="_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_cap122007" hidden="1">{#N/A,#N/A,FALSE,"Aging Summary";#N/A,#N/A,FALSE,"Ratio Analysis";#N/A,#N/A,FALSE,"Test 120 Day Accts";#N/A,#N/A,FALSE,"Tickmarks"}</definedName>
    <definedName name="_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ccc1" hidden="1">{#N/A,#N/A,FALSE,"Aging Summary";#N/A,#N/A,FALSE,"Ratio Analysis";#N/A,#N/A,FALSE,"Test 120 Day Accts";#N/A,#N/A,FALSE,"Tickmarks"}</definedName>
    <definedName name="_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CPI1" hidden="1">{#N/A,#N/A,FALSE,"Aging Summary";#N/A,#N/A,FALSE,"Ratio Analysis";#N/A,#N/A,FALSE,"Test 120 Day Accts";#N/A,#N/A,FALSE,"Tickmarks"}</definedName>
    <definedName name="____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CPI2004" hidden="1">{#N/A,#N/A,FALSE,"Aging Summary";#N/A,#N/A,FALSE,"Ratio Analysis";#N/A,#N/A,FALSE,"Test 120 Day Accts";#N/A,#N/A,FALSE,"Tickmarks"}</definedName>
    <definedName name="___________________cpi2006" hidden="1">{#N/A,#N/A,FALSE,"Aging Summary";#N/A,#N/A,FALSE,"Ratio Analysis";#N/A,#N/A,FALSE,"Test 120 Day Accts";#N/A,#N/A,FALSE,"Tickmarks"}</definedName>
    <definedName name="___________________CPI2008" hidden="1">{#N/A,#N/A,FALSE,"Aging Summary";#N/A,#N/A,FALSE,"Ratio Analysis";#N/A,#N/A,FALSE,"Test 120 Day Accts";#N/A,#N/A,FALSE,"Tickmarks"}</definedName>
    <definedName name="___________________D1800" hidden="1">{#N/A,#N/A,TRUE,"Hoja1"}</definedName>
    <definedName name="___________________d1980" hidden="1">{#N/A,#N/A,TRUE,"Hoja1"}</definedName>
    <definedName name="___________________f" hidden="1">{#N/A,#N/A,FALSE,"Venta"}</definedName>
    <definedName name="___________________f5" hidden="1">{#N/A,#N/A,TRUE,"ComparativoII"}</definedName>
    <definedName name="___________________ftu222" hidden="1">{#N/A,#N/A,FALSE,"Aging Summary";#N/A,#N/A,FALSE,"Ratio Analysis";#N/A,#N/A,FALSE,"Test 120 Day Accts";#N/A,#N/A,FALSE,"Tickmarks"}</definedName>
    <definedName name="___________________fut2" hidden="1">{#N/A,#N/A,FALSE,"Aging Summary";#N/A,#N/A,FALSE,"Ratio Analysis";#N/A,#N/A,FALSE,"Test 120 Day Accts";#N/A,#N/A,FALSE,"Tickmarks"}</definedName>
    <definedName name="___________________FUT2003">"V2004-02-29"</definedName>
    <definedName name="___________________fut2005" hidden="1">{#N/A,#N/A,FALSE,"Aging Summary";#N/A,#N/A,FALSE,"Ratio Analysis";#N/A,#N/A,FALSE,"Test 120 Day Accts";#N/A,#N/A,FALSE,"Tickmarks"}</definedName>
    <definedName name="_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_ipc1">#REF!</definedName>
    <definedName name="___________________ipc10">#REF!</definedName>
    <definedName name="___________________ipc4">#REF!</definedName>
    <definedName name="___________________ipc5">#REF!</definedName>
    <definedName name="___________________ipc7">#REF!</definedName>
    <definedName name="___________________jul02" hidden="1">{#N/A,#N/A,FALSE,"MAY96 2260";#N/A,#N/A,FALSE,"system reclass";#N/A,#N/A,FALSE,"Items with no project number"}</definedName>
    <definedName name="___________________key2" hidden="1">#REF!</definedName>
    <definedName name="_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_N2" hidden="1">{#N/A,#N/A,FALSE,"Aging Summary";#N/A,#N/A,FALSE,"Ratio Analysis";#N/A,#N/A,FALSE,"Test 120 Day Accts";#N/A,#N/A,FALSE,"Tickmarks"}</definedName>
    <definedName name="___________________N7" hidden="1">{#N/A,#N/A,FALSE,"Aging Summary";#N/A,#N/A,FALSE,"Ratio Analysis";#N/A,#N/A,FALSE,"Test 120 Day Accts";#N/A,#N/A,FALSE,"Tickmarks"}</definedName>
    <definedName name="_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_oct05" hidden="1">{#N/A,#N/A,FALSE,"Aging Summary";#N/A,#N/A,FALSE,"Ratio Analysis";#N/A,#N/A,FALSE,"Test 120 Day Accts";#N/A,#N/A,FALSE,"Tickmarks"}</definedName>
    <definedName name="_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_PPM1" hidden="1">{#N/A,#N/A,FALSE,"Aging Summary";#N/A,#N/A,FALSE,"Ratio Analysis";#N/A,#N/A,FALSE,"Test 120 Day Accts";#N/A,#N/A,FALSE,"Tickmarks"}</definedName>
    <definedName name="___________________pt8" hidden="1">{#N/A,#N/A,FALSE,"Aging Summary";#N/A,#N/A,FALSE,"Ratio Analysis";#N/A,#N/A,FALSE,"Test 120 Day Accts";#N/A,#N/A,FALSE,"Tickmarks"}</definedName>
    <definedName name="___________________R" hidden="1">{#N/A,#N/A,FALSE,"Venta"}</definedName>
    <definedName name="___________________res1" hidden="1">{#N/A,#N/A,FALSE,"aus";#N/A,#N/A,FALSE,"chim";#N/A,#N/A,FALSE,"en-imp";#N/A,#N/A,FALSE,"fabi";#N/A,#N/A,FALSE,"graf";#N/A,#N/A,FALSE,"propa";#N/A,#N/A,FALSE,"res"}</definedName>
    <definedName name="___________________res2" hidden="1">{#N/A,#N/A,FALSE,"res";#N/A,#N/A,FALSE,"en-imp";#N/A,#N/A,FALSE,"aus";#N/A,#N/A,FALSE,"propa";#N/A,#N/A,FALSE,"f-peru";#N/A,#N/A,FALSE,"fabi"}</definedName>
    <definedName name="___________________res3" hidden="1">{#N/A,#N/A,FALSE,"res";#N/A,#N/A,FALSE,"estado";#N/A,#N/A,FALSE,"en-imp";#N/A,#N/A,FALSE,"aus";#N/A,#N/A,FALSE,"propa";#N/A,#N/A,FALSE,"fabi";#N/A,#N/A,FALSE,"f-peru"}</definedName>
    <definedName name="___________________rli2" hidden="1">{#N/A,#N/A,FALSE,"Aging Summary";#N/A,#N/A,FALSE,"Ratio Analysis";#N/A,#N/A,FALSE,"Test 120 Day Accts";#N/A,#N/A,FALSE,"Tickmarks"}</definedName>
    <definedName name="___________________sii01012004" hidden="1">{#N/A,#N/A,FALSE,"Aging Summary";#N/A,#N/A,FALSE,"Ratio Analysis";#N/A,#N/A,FALSE,"Test 120 Day Accts";#N/A,#N/A,FALSE,"Tickmarks"}</definedName>
    <definedName name="___________________SS2" hidden="1">{#N/A,#N/A,FALSE,"CAPEX";#N/A,#N/A,FALSE,"PLAN";#N/A,#N/A,FALSE,"REV";#N/A,#N/A,FALSE,"CALOP";#N/A,#N/A,FALSE,"RESOP";#N/A,#N/A,FALSE,"PRES"}</definedName>
    <definedName name="___________________t4" hidden="1">{#N/A,#N/A,FALSE,"Aging Summary";#N/A,#N/A,FALSE,"Ratio Analysis";#N/A,#N/A,FALSE,"Test 120 Day Accts";#N/A,#N/A,FALSE,"Tickmarks"}</definedName>
    <definedName name="___________________t81" hidden="1">{#N/A,#N/A,FALSE,"Aging Summary";#N/A,#N/A,FALSE,"Ratio Analysis";#N/A,#N/A,FALSE,"Test 120 Day Accts";#N/A,#N/A,FALSE,"Tickmarks"}</definedName>
    <definedName name="___________________TT1" hidden="1">{#N/A,#N/A,FALSE,"Aging Summary";#N/A,#N/A,FALSE,"Ratio Analysis";#N/A,#N/A,FALSE,"Test 120 Day Accts";#N/A,#N/A,FALSE,"Tickmarks"}</definedName>
    <definedName name="___________________xx1" hidden="1">"Ctas Analisis Acreedores"</definedName>
    <definedName name="__________________A1" hidden="1">{#N/A,#N/A,TRUE,"ComparativoII"}</definedName>
    <definedName name="__________________A10" hidden="1">{"RESULTADOS REAIS",#N/A,FALSE,"Dem.Res.R$";"RESULTADOS DOLARES",#N/A,FALSE,"Dem.Res.US$";"PERCENTUAIS REAIS",#N/A,FALSE,"Percentuais R$";"PERCENTUAIS DOLARES",#N/A,FALSE,"Percentuais US$"}</definedName>
    <definedName name="__________________A2" hidden="1">{#N/A,#N/A,FALSE,"Aging Summary";#N/A,#N/A,FALSE,"Ratio Analysis";#N/A,#N/A,FALSE,"Test 120 Day Accts";#N/A,#N/A,FALSE,"Tickmarks"}</definedName>
    <definedName name="__________________A3" hidden="1">{#N/A,#N/A,TRUE,"ComparativoII"}</definedName>
    <definedName name="__________________A4" hidden="1">{"balanço dolares",#N/A,FALSE,"SIGADR$";"AUT BAL REAIS",#N/A,FALSE,"SIGADR$";"QUOCIENTES REAIS",#N/A,FALSE,"QUOCIENTES";"JUNH QUOCI DOLARES",#N/A,FALSE,"QUOCIENTES"}</definedName>
    <definedName name="__________________A5" hidden="1">{"AUT ANALISE DESP",#N/A,TRUE,"AN.DESP. MR$"}</definedName>
    <definedName name="__________________A6" hidden="1">{#N/A,#N/A,TRUE,"ComparativoII"}</definedName>
    <definedName name="__________________A7" hidden="1">{"RESULTADOS REAIS",#N/A,FALSE,"Dem.Res.R$";"RESULTADOS DOLARES",#N/A,FALSE,"Dem.Res.US$";"PERCENTUAIS REAIS",#N/A,FALSE,"Percentuais R$";"PERCENTUAIS DOLARES",#N/A,FALSE,"Percentuais US$"}</definedName>
    <definedName name="__________________A8" hidden="1">{#N/A,#N/A,TRUE,"ComparativoII"}</definedName>
    <definedName name="__________________A9" hidden="1">{"AUT ANALISE DESP",#N/A,TRUE,"AN.DESP. MR$"}</definedName>
    <definedName name="__________________aau2" hidden="1">{#N/A,#N/A,FALSE,"Ajustes";#N/A,#N/A,FALSE,"Mad_Cons"}</definedName>
    <definedName name="__________________abc123" hidden="1">{#N/A,#N/A,FALSE,"Aging Summary";#N/A,#N/A,FALSE,"Ratio Analysis";#N/A,#N/A,FALSE,"Test 120 Day Accts";#N/A,#N/A,FALSE,"Tickmarks"}</definedName>
    <definedName name="__________________ACC2" hidden="1">#REF!</definedName>
    <definedName name="_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_cap122007" hidden="1">{#N/A,#N/A,FALSE,"Aging Summary";#N/A,#N/A,FALSE,"Ratio Analysis";#N/A,#N/A,FALSE,"Test 120 Day Accts";#N/A,#N/A,FALSE,"Tickmarks"}</definedName>
    <definedName name="_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ccc1" hidden="1">{#N/A,#N/A,FALSE,"Aging Summary";#N/A,#N/A,FALSE,"Ratio Analysis";#N/A,#N/A,FALSE,"Test 120 Day Accts";#N/A,#N/A,FALSE,"Tickmarks"}</definedName>
    <definedName name="_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CPI1" hidden="1">{#N/A,#N/A,FALSE,"Aging Summary";#N/A,#N/A,FALSE,"Ratio Analysis";#N/A,#N/A,FALSE,"Test 120 Day Accts";#N/A,#N/A,FALSE,"Tickmarks"}</definedName>
    <definedName name="___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CPI2004" hidden="1">{#N/A,#N/A,FALSE,"Aging Summary";#N/A,#N/A,FALSE,"Ratio Analysis";#N/A,#N/A,FALSE,"Test 120 Day Accts";#N/A,#N/A,FALSE,"Tickmarks"}</definedName>
    <definedName name="__________________cpi2006" hidden="1">{#N/A,#N/A,FALSE,"Aging Summary";#N/A,#N/A,FALSE,"Ratio Analysis";#N/A,#N/A,FALSE,"Test 120 Day Accts";#N/A,#N/A,FALSE,"Tickmarks"}</definedName>
    <definedName name="__________________CPI2008" hidden="1">{#N/A,#N/A,FALSE,"Aging Summary";#N/A,#N/A,FALSE,"Ratio Analysis";#N/A,#N/A,FALSE,"Test 120 Day Accts";#N/A,#N/A,FALSE,"Tickmarks"}</definedName>
    <definedName name="__________________D1800" hidden="1">{#N/A,#N/A,TRUE,"Hoja1"}</definedName>
    <definedName name="__________________d1980" hidden="1">{#N/A,#N/A,TRUE,"Hoja1"}</definedName>
    <definedName name="__________________f" hidden="1">{#N/A,#N/A,FALSE,"Aging Summary";#N/A,#N/A,FALSE,"Ratio Analysis";#N/A,#N/A,FALSE,"Test 120 Day Accts";#N/A,#N/A,FALSE,"Tickmarks"}</definedName>
    <definedName name="__________________f5" hidden="1">{#N/A,#N/A,TRUE,"ComparativoII"}</definedName>
    <definedName name="__________________ftu222" hidden="1">{#N/A,#N/A,FALSE,"Aging Summary";#N/A,#N/A,FALSE,"Ratio Analysis";#N/A,#N/A,FALSE,"Test 120 Day Accts";#N/A,#N/A,FALSE,"Tickmarks"}</definedName>
    <definedName name="____________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fut2" hidden="1">{#N/A,#N/A,FALSE,"Aging Summary";#N/A,#N/A,FALSE,"Ratio Analysis";#N/A,#N/A,FALSE,"Test 120 Day Accts";#N/A,#N/A,FALSE,"Tickmarks"}</definedName>
    <definedName name="__________________FUT2003">"V2004-02-29"</definedName>
    <definedName name="__________________FUT2005" hidden="1">{#N/A,#N/A,FALSE,"Aging Summary";#N/A,#N/A,FALSE,"Ratio Analysis";#N/A,#N/A,FALSE,"Test 120 Day Accts";#N/A,#N/A,FALSE,"Tickmarks"}</definedName>
    <definedName name="____________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_ipc1">#REF!</definedName>
    <definedName name="__________________ipc10">#REF!</definedName>
    <definedName name="__________________ipc4">#REF!</definedName>
    <definedName name="__________________ipc5">#REF!</definedName>
    <definedName name="__________________ipc7">#REF!</definedName>
    <definedName name="__________________jul02" hidden="1">{#N/A,#N/A,FALSE,"MAY96 2260";#N/A,#N/A,FALSE,"system reclass";#N/A,#N/A,FALSE,"Items with no project number"}</definedName>
    <definedName name="__________________key2" hidden="1">#REF!</definedName>
    <definedName name="_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_N2" hidden="1">{#N/A,#N/A,FALSE,"Aging Summary";#N/A,#N/A,FALSE,"Ratio Analysis";#N/A,#N/A,FALSE,"Test 120 Day Accts";#N/A,#N/A,FALSE,"Tickmarks"}</definedName>
    <definedName name="__________________N7" hidden="1">{#N/A,#N/A,FALSE,"Aging Summary";#N/A,#N/A,FALSE,"Ratio Analysis";#N/A,#N/A,FALSE,"Test 120 Day Accts";#N/A,#N/A,FALSE,"Tickmarks"}</definedName>
    <definedName name="_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_oct05" hidden="1">{#N/A,#N/A,FALSE,"Aging Summary";#N/A,#N/A,FALSE,"Ratio Analysis";#N/A,#N/A,FALSE,"Test 120 Day Accts";#N/A,#N/A,FALSE,"Tickmarks"}</definedName>
    <definedName name="_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_PPM1" hidden="1">{#N/A,#N/A,FALSE,"Aging Summary";#N/A,#N/A,FALSE,"Ratio Analysis";#N/A,#N/A,FALSE,"Test 120 Day Accts";#N/A,#N/A,FALSE,"Tickmarks"}</definedName>
    <definedName name="__________________pt8" hidden="1">{#N/A,#N/A,FALSE,"Aging Summary";#N/A,#N/A,FALSE,"Ratio Analysis";#N/A,#N/A,FALSE,"Test 120 Day Accts";#N/A,#N/A,FALSE,"Tickmarks"}</definedName>
    <definedName name="__________________r" hidden="1">{#N/A,#N/A,FALSE,"Aging Summary";#N/A,#N/A,FALSE,"Ratio Analysis";#N/A,#N/A,FALSE,"Test 120 Day Accts";#N/A,#N/A,FALSE,"Tickmarks"}</definedName>
    <definedName name="___________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___________res1" hidden="1">{#N/A,#N/A,FALSE,"aus";#N/A,#N/A,FALSE,"chim";#N/A,#N/A,FALSE,"en-imp";#N/A,#N/A,FALSE,"fabi";#N/A,#N/A,FALSE,"graf";#N/A,#N/A,FALSE,"propa";#N/A,#N/A,FALSE,"res"}</definedName>
    <definedName name="__________________res2" hidden="1">{#N/A,#N/A,FALSE,"res";#N/A,#N/A,FALSE,"en-imp";#N/A,#N/A,FALSE,"aus";#N/A,#N/A,FALSE,"propa";#N/A,#N/A,FALSE,"f-peru";#N/A,#N/A,FALSE,"fabi"}</definedName>
    <definedName name="__________________res3" hidden="1">{#N/A,#N/A,FALSE,"res";#N/A,#N/A,FALSE,"estado";#N/A,#N/A,FALSE,"en-imp";#N/A,#N/A,FALSE,"aus";#N/A,#N/A,FALSE,"propa";#N/A,#N/A,FALSE,"fabi";#N/A,#N/A,FALSE,"f-peru"}</definedName>
    <definedName name="__________________rli2" hidden="1">{#N/A,#N/A,FALSE,"Aging Summary";#N/A,#N/A,FALSE,"Ratio Analysis";#N/A,#N/A,FALSE,"Test 120 Day Accts";#N/A,#N/A,FALSE,"Tickmarks"}</definedName>
    <definedName name="__________________sii01012004" hidden="1">{#N/A,#N/A,FALSE,"Aging Summary";#N/A,#N/A,FALSE,"Ratio Analysis";#N/A,#N/A,FALSE,"Test 120 Day Accts";#N/A,#N/A,FALSE,"Tickmarks"}</definedName>
    <definedName name="__________________t4" hidden="1">{#N/A,#N/A,FALSE,"Aging Summary";#N/A,#N/A,FALSE,"Ratio Analysis";#N/A,#N/A,FALSE,"Test 120 Day Accts";#N/A,#N/A,FALSE,"Tickmarks"}</definedName>
    <definedName name="__________________t81" hidden="1">{#N/A,#N/A,FALSE,"Aging Summary";#N/A,#N/A,FALSE,"Ratio Analysis";#N/A,#N/A,FALSE,"Test 120 Day Accts";#N/A,#N/A,FALSE,"Tickmarks"}</definedName>
    <definedName name="__________________TT1" hidden="1">{#N/A,#N/A,FALSE,"Aging Summary";#N/A,#N/A,FALSE,"Ratio Analysis";#N/A,#N/A,FALSE,"Test 120 Day Accts";#N/A,#N/A,FALSE,"Tickmarks"}</definedName>
    <definedName name="__________________X3" hidden="1">{#N/A,#N/A,FALSE,"Aging Summary";#N/A,#N/A,FALSE,"Ratio Analysis";#N/A,#N/A,FALSE,"Test 120 Day Accts";#N/A,#N/A,FALSE,"Tickmarks"}</definedName>
    <definedName name="__________________xx1" hidden="1">"Ctas Analisis Acreedores"</definedName>
    <definedName name="_________________A1" hidden="1">{#N/A,#N/A,TRUE,"ComparativoII"}</definedName>
    <definedName name="_________________A10" hidden="1">{"RESULTADOS REAIS",#N/A,FALSE,"Dem.Res.R$";"RESULTADOS DOLARES",#N/A,FALSE,"Dem.Res.US$";"PERCENTUAIS REAIS",#N/A,FALSE,"Percentuais R$";"PERCENTUAIS DOLARES",#N/A,FALSE,"Percentuais US$"}</definedName>
    <definedName name="_________________A2" hidden="1">{#N/A,#N/A,FALSE,"Aging Summary";#N/A,#N/A,FALSE,"Ratio Analysis";#N/A,#N/A,FALSE,"Test 120 Day Accts";#N/A,#N/A,FALSE,"Tickmarks"}</definedName>
    <definedName name="_________________A3" hidden="1">{#N/A,#N/A,TRUE,"ComparativoII"}</definedName>
    <definedName name="_________________A4" hidden="1">{"balanço dolares",#N/A,FALSE,"SIGADR$";"AUT BAL REAIS",#N/A,FALSE,"SIGADR$";"QUOCIENTES REAIS",#N/A,FALSE,"QUOCIENTES";"JUNH QUOCI DOLARES",#N/A,FALSE,"QUOCIENTES"}</definedName>
    <definedName name="_________________A5" hidden="1">{"AUT ANALISE DESP",#N/A,TRUE,"AN.DESP. MR$"}</definedName>
    <definedName name="_________________A6" hidden="1">{#N/A,#N/A,TRUE,"ComparativoII"}</definedName>
    <definedName name="_________________A7" hidden="1">{"RESULTADOS REAIS",#N/A,FALSE,"Dem.Res.R$";"RESULTADOS DOLARES",#N/A,FALSE,"Dem.Res.US$";"PERCENTUAIS REAIS",#N/A,FALSE,"Percentuais R$";"PERCENTUAIS DOLARES",#N/A,FALSE,"Percentuais US$"}</definedName>
    <definedName name="_________________A8" hidden="1">{#N/A,#N/A,TRUE,"ComparativoII"}</definedName>
    <definedName name="_________________A9" hidden="1">{"AUT ANALISE DESP",#N/A,TRUE,"AN.DESP. MR$"}</definedName>
    <definedName name="_________________aau2" hidden="1">{#N/A,#N/A,FALSE,"Ajustes";#N/A,#N/A,FALSE,"Mad_Cons"}</definedName>
    <definedName name="_________________abc123" hidden="1">{#N/A,#N/A,FALSE,"Aging Summary";#N/A,#N/A,FALSE,"Ratio Analysis";#N/A,#N/A,FALSE,"Test 120 Day Accts";#N/A,#N/A,FALSE,"Tickmarks"}</definedName>
    <definedName name="_________________ACC2" hidden="1">#REF!</definedName>
    <definedName name="_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_cap122007" hidden="1">{#N/A,#N/A,FALSE,"Aging Summary";#N/A,#N/A,FALSE,"Ratio Analysis";#N/A,#N/A,FALSE,"Test 120 Day Accts";#N/A,#N/A,FALSE,"Tickmarks"}</definedName>
    <definedName name="_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ccc1" hidden="1">{#N/A,#N/A,FALSE,"Aging Summary";#N/A,#N/A,FALSE,"Ratio Analysis";#N/A,#N/A,FALSE,"Test 120 Day Accts";#N/A,#N/A,FALSE,"Tickmarks"}</definedName>
    <definedName name="_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CPI1" hidden="1">{#N/A,#N/A,FALSE,"Aging Summary";#N/A,#N/A,FALSE,"Ratio Analysis";#N/A,#N/A,FALSE,"Test 120 Day Accts";#N/A,#N/A,FALSE,"Tickmarks"}</definedName>
    <definedName name="__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CPI2004" hidden="1">{#N/A,#N/A,FALSE,"Aging Summary";#N/A,#N/A,FALSE,"Ratio Analysis";#N/A,#N/A,FALSE,"Test 120 Day Accts";#N/A,#N/A,FALSE,"Tickmarks"}</definedName>
    <definedName name="_________________cpi2006" hidden="1">{#N/A,#N/A,FALSE,"Aging Summary";#N/A,#N/A,FALSE,"Ratio Analysis";#N/A,#N/A,FALSE,"Test 120 Day Accts";#N/A,#N/A,FALSE,"Tickmarks"}</definedName>
    <definedName name="_________________CPI2008" hidden="1">{#N/A,#N/A,FALSE,"Aging Summary";#N/A,#N/A,FALSE,"Ratio Analysis";#N/A,#N/A,FALSE,"Test 120 Day Accts";#N/A,#N/A,FALSE,"Tickmarks"}</definedName>
    <definedName name="_________________D1800" hidden="1">{#N/A,#N/A,TRUE,"Hoja1"}</definedName>
    <definedName name="_________________d1980" hidden="1">{#N/A,#N/A,TRUE,"Hoja1"}</definedName>
    <definedName name="_________________f" hidden="1">{#N/A,#N/A,FALSE,"Venta"}</definedName>
    <definedName name="_________________f5" hidden="1">{#N/A,#N/A,TRUE,"ComparativoII"}</definedName>
    <definedName name="_________________ftu222" hidden="1">{#N/A,#N/A,FALSE,"Aging Summary";#N/A,#N/A,FALSE,"Ratio Analysis";#N/A,#N/A,FALSE,"Test 120 Day Accts";#N/A,#N/A,FALSE,"Tickmarks"}</definedName>
    <definedName name="_________________fut2" hidden="1">{#N/A,#N/A,FALSE,"Aging Summary";#N/A,#N/A,FALSE,"Ratio Analysis";#N/A,#N/A,FALSE,"Test 120 Day Accts";#N/A,#N/A,FALSE,"Tickmarks"}</definedName>
    <definedName name="_________________FUT2003">"V2004-02-29"</definedName>
    <definedName name="_________________fut2005" hidden="1">{#N/A,#N/A,FALSE,"Aging Summary";#N/A,#N/A,FALSE,"Ratio Analysis";#N/A,#N/A,FALSE,"Test 120 Day Accts";#N/A,#N/A,FALSE,"Tickmarks"}</definedName>
    <definedName name="_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_ipc1">#REF!</definedName>
    <definedName name="_________________ipc10">#REF!</definedName>
    <definedName name="_________________ipc4">#REF!</definedName>
    <definedName name="_________________ipc5">#REF!</definedName>
    <definedName name="_________________ipc7">#REF!</definedName>
    <definedName name="_________________jul02" hidden="1">{#N/A,#N/A,FALSE,"MAY96 2260";#N/A,#N/A,FALSE,"system reclass";#N/A,#N/A,FALSE,"Items with no project number"}</definedName>
    <definedName name="_________________key2" hidden="1">#REF!</definedName>
    <definedName name="_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_N2" hidden="1">{#N/A,#N/A,FALSE,"Aging Summary";#N/A,#N/A,FALSE,"Ratio Analysis";#N/A,#N/A,FALSE,"Test 120 Day Accts";#N/A,#N/A,FALSE,"Tickmarks"}</definedName>
    <definedName name="_________________N7" hidden="1">{#N/A,#N/A,FALSE,"Aging Summary";#N/A,#N/A,FALSE,"Ratio Analysis";#N/A,#N/A,FALSE,"Test 120 Day Accts";#N/A,#N/A,FALSE,"Tickmarks"}</definedName>
    <definedName name="_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_oct05" hidden="1">{#N/A,#N/A,FALSE,"Aging Summary";#N/A,#N/A,FALSE,"Ratio Analysis";#N/A,#N/A,FALSE,"Test 120 Day Accts";#N/A,#N/A,FALSE,"Tickmarks"}</definedName>
    <definedName name="_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_PPM1" hidden="1">{#N/A,#N/A,FALSE,"Aging Summary";#N/A,#N/A,FALSE,"Ratio Analysis";#N/A,#N/A,FALSE,"Test 120 Day Accts";#N/A,#N/A,FALSE,"Tickmarks"}</definedName>
    <definedName name="_________________pt8" hidden="1">{#N/A,#N/A,FALSE,"Aging Summary";#N/A,#N/A,FALSE,"Ratio Analysis";#N/A,#N/A,FALSE,"Test 120 Day Accts";#N/A,#N/A,FALSE,"Tickmarks"}</definedName>
    <definedName name="_________________r">{#N/A,#N/A,FALSE,"Aging Summary";#N/A,#N/A,FALSE,"Ratio Analysis";#N/A,#N/A,FALSE,"Test 120 Day Accts";#N/A,#N/A,FALSE,"Tickmarks"}</definedName>
    <definedName name="__________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__________res1" hidden="1">{#N/A,#N/A,FALSE,"aus";#N/A,#N/A,FALSE,"chim";#N/A,#N/A,FALSE,"en-imp";#N/A,#N/A,FALSE,"fabi";#N/A,#N/A,FALSE,"graf";#N/A,#N/A,FALSE,"propa";#N/A,#N/A,FALSE,"res"}</definedName>
    <definedName name="_________________res2" hidden="1">{#N/A,#N/A,FALSE,"res";#N/A,#N/A,FALSE,"en-imp";#N/A,#N/A,FALSE,"aus";#N/A,#N/A,FALSE,"propa";#N/A,#N/A,FALSE,"f-peru";#N/A,#N/A,FALSE,"fabi"}</definedName>
    <definedName name="_________________res3" hidden="1">{#N/A,#N/A,FALSE,"res";#N/A,#N/A,FALSE,"estado";#N/A,#N/A,FALSE,"en-imp";#N/A,#N/A,FALSE,"aus";#N/A,#N/A,FALSE,"propa";#N/A,#N/A,FALSE,"fabi";#N/A,#N/A,FALSE,"f-peru"}</definedName>
    <definedName name="_________________rli2" hidden="1">{#N/A,#N/A,FALSE,"Aging Summary";#N/A,#N/A,FALSE,"Ratio Analysis";#N/A,#N/A,FALSE,"Test 120 Day Accts";#N/A,#N/A,FALSE,"Tickmarks"}</definedName>
    <definedName name="_________________sii01012004" hidden="1">{#N/A,#N/A,FALSE,"Aging Summary";#N/A,#N/A,FALSE,"Ratio Analysis";#N/A,#N/A,FALSE,"Test 120 Day Accts";#N/A,#N/A,FALSE,"Tickmarks"}</definedName>
    <definedName name="_________________SS2" hidden="1">{#N/A,#N/A,FALSE,"CAPEX";#N/A,#N/A,FALSE,"PLAN";#N/A,#N/A,FALSE,"REV";#N/A,#N/A,FALSE,"CALOP";#N/A,#N/A,FALSE,"RESOP";#N/A,#N/A,FALSE,"PRES"}</definedName>
    <definedName name="_________________t4" hidden="1">{#N/A,#N/A,FALSE,"Aging Summary";#N/A,#N/A,FALSE,"Ratio Analysis";#N/A,#N/A,FALSE,"Test 120 Day Accts";#N/A,#N/A,FALSE,"Tickmarks"}</definedName>
    <definedName name="_________________t81" hidden="1">{#N/A,#N/A,FALSE,"Aging Summary";#N/A,#N/A,FALSE,"Ratio Analysis";#N/A,#N/A,FALSE,"Test 120 Day Accts";#N/A,#N/A,FALSE,"Tickmarks"}</definedName>
    <definedName name="_________________TT1" hidden="1">{#N/A,#N/A,FALSE,"Aging Summary";#N/A,#N/A,FALSE,"Ratio Analysis";#N/A,#N/A,FALSE,"Test 120 Day Accts";#N/A,#N/A,FALSE,"Tickmarks"}</definedName>
    <definedName name="_________________X3" hidden="1">{#N/A,#N/A,FALSE,"Aging Summary";#N/A,#N/A,FALSE,"Ratio Analysis";#N/A,#N/A,FALSE,"Test 120 Day Accts";#N/A,#N/A,FALSE,"Tickmarks"}</definedName>
    <definedName name="_________________xx1" hidden="1">"Ctas Analisis Acreedores"</definedName>
    <definedName name="________________A1" hidden="1">{"'Internet'!$B$3:$D$24"}</definedName>
    <definedName name="________________A10" hidden="1">{"RESULTADOS REAIS",#N/A,FALSE,"Dem.Res.R$";"RESULTADOS DOLARES",#N/A,FALSE,"Dem.Res.US$";"PERCENTUAIS REAIS",#N/A,FALSE,"Percentuais R$";"PERCENTUAIS DOLARES",#N/A,FALSE,"Percentuais US$"}</definedName>
    <definedName name="________________A2" hidden="1">{#N/A,#N/A,FALSE,"Aging Summary";#N/A,#N/A,FALSE,"Ratio Analysis";#N/A,#N/A,FALSE,"Test 120 Day Accts";#N/A,#N/A,FALSE,"Tickmarks"}</definedName>
    <definedName name="________________A3" hidden="1">{#N/A,#N/A,TRUE,"ComparativoII"}</definedName>
    <definedName name="________________A4" hidden="1">{"balanço dolares",#N/A,FALSE,"SIGADR$";"AUT BAL REAIS",#N/A,FALSE,"SIGADR$";"QUOCIENTES REAIS",#N/A,FALSE,"QUOCIENTES";"JUNH QUOCI DOLARES",#N/A,FALSE,"QUOCIENTES"}</definedName>
    <definedName name="________________A5" hidden="1">{"AUT ANALISE DESP",#N/A,TRUE,"AN.DESP. MR$"}</definedName>
    <definedName name="________________A6" hidden="1">{#N/A,#N/A,TRUE,"ComparativoII"}</definedName>
    <definedName name="________________A7" hidden="1">{"RESULTADOS REAIS",#N/A,FALSE,"Dem.Res.R$";"RESULTADOS DOLARES",#N/A,FALSE,"Dem.Res.US$";"PERCENTUAIS REAIS",#N/A,FALSE,"Percentuais R$";"PERCENTUAIS DOLARES",#N/A,FALSE,"Percentuais US$"}</definedName>
    <definedName name="________________A8" hidden="1">{#N/A,#N/A,TRUE,"ComparativoII"}</definedName>
    <definedName name="________________A9" hidden="1">{"AUT ANALISE DESP",#N/A,TRUE,"AN.DESP. MR$"}</definedName>
    <definedName name="________________aau2" hidden="1">{#N/A,#N/A,FALSE,"Ajustes";#N/A,#N/A,FALSE,"Mad_Cons"}</definedName>
    <definedName name="________________abc123" hidden="1">{#N/A,#N/A,FALSE,"Aging Summary";#N/A,#N/A,FALSE,"Ratio Analysis";#N/A,#N/A,FALSE,"Test 120 Day Accts";#N/A,#N/A,FALSE,"Tickmarks"}</definedName>
    <definedName name="________________ACC2" hidden="1">#REF!</definedName>
    <definedName name="_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___________cap122007" hidden="1">{#N/A,#N/A,FALSE,"Aging Summary";#N/A,#N/A,FALSE,"Ratio Analysis";#N/A,#N/A,FALSE,"Test 120 Day Accts";#N/A,#N/A,FALSE,"Tickmarks"}</definedName>
    <definedName name="_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ccc1" hidden="1">{#N/A,#N/A,FALSE,"Aging Summary";#N/A,#N/A,FALSE,"Ratio Analysis";#N/A,#N/A,FALSE,"Test 120 Day Accts";#N/A,#N/A,FALSE,"Tickmarks"}</definedName>
    <definedName name="_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CPF1" hidden="1">{#N/A,#N/A,FALSE,"Aging Summary";#N/A,#N/A,FALSE,"Ratio Analysis";#N/A,#N/A,FALSE,"Test 120 Day Accts";#N/A,#N/A,FALSE,"Tickmarks"}</definedName>
    <definedName name="________________CPI1" hidden="1">{#N/A,#N/A,FALSE,"Aging Summary";#N/A,#N/A,FALSE,"Ratio Analysis";#N/A,#N/A,FALSE,"Test 120 Day Accts";#N/A,#N/A,FALSE,"Tickmarks"}</definedName>
    <definedName name="_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CPI2004" hidden="1">{#N/A,#N/A,FALSE,"Aging Summary";#N/A,#N/A,FALSE,"Ratio Analysis";#N/A,#N/A,FALSE,"Test 120 Day Accts";#N/A,#N/A,FALSE,"Tickmarks"}</definedName>
    <definedName name="________________cpi2006" hidden="1">{#N/A,#N/A,FALSE,"Aging Summary";#N/A,#N/A,FALSE,"Ratio Analysis";#N/A,#N/A,FALSE,"Test 120 Day Accts";#N/A,#N/A,FALSE,"Tickmarks"}</definedName>
    <definedName name="________________CPI2008" hidden="1">{#N/A,#N/A,FALSE,"Aging Summary";#N/A,#N/A,FALSE,"Ratio Analysis";#N/A,#N/A,FALSE,"Test 120 Day Accts";#N/A,#N/A,FALSE,"Tickmarks"}</definedName>
    <definedName name="________________D1800" hidden="1">{#N/A,#N/A,TRUE,"Hoja1"}</definedName>
    <definedName name="________________d1980" hidden="1">{#N/A,#N/A,TRUE,"Hoja1"}</definedName>
    <definedName name="________________ddd2" hidden="1">{#N/A,#N/A,FALSE,"Cashflow"}</definedName>
    <definedName name="________________DIC3" hidden="1">{#N/A,#N/A,FALSE,"Aging Summary";#N/A,#N/A,FALSE,"Ratio Analysis";#N/A,#N/A,FALSE,"Test 120 Day Accts";#N/A,#N/A,FALSE,"Tickmarks"}</definedName>
    <definedName name="________________eee2" hidden="1">{#N/A,#N/A,FALSE,"Cashflow"}</definedName>
    <definedName name="________________efr4" hidden="1">{#N/A,#N/A,FALSE,"BM_mes";#N/A,#N/A,FALSE,"BM_Resum_Fin";#N/A,#N/A,FALSE,"Inf-Min-Mina"}</definedName>
    <definedName name="________________f" hidden="1">{#N/A,#N/A,FALSE,"Aging Summary";#N/A,#N/A,FALSE,"Ratio Analysis";#N/A,#N/A,FALSE,"Test 120 Day Accts";#N/A,#N/A,FALSE,"Tickmarks"}</definedName>
    <definedName name="________________f5" hidden="1">{#N/A,#N/A,TRUE,"ComparativoII"}</definedName>
    <definedName name="________________ftu222" hidden="1">{#N/A,#N/A,FALSE,"Aging Summary";#N/A,#N/A,FALSE,"Ratio Analysis";#N/A,#N/A,FALSE,"Test 120 Day Accts";#N/A,#N/A,FALSE,"Tickmarks"}</definedName>
    <definedName name="__________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fut1" hidden="1">{#N/A,#N/A,FALSE,"Aging Summary";#N/A,#N/A,FALSE,"Ratio Analysis";#N/A,#N/A,FALSE,"Test 120 Day Accts";#N/A,#N/A,FALSE,"Tickmarks"}</definedName>
    <definedName name="________________fut2" hidden="1">{#N/A,#N/A,FALSE,"Aging Summary";#N/A,#N/A,FALSE,"Ratio Analysis";#N/A,#N/A,FALSE,"Test 120 Day Accts";#N/A,#N/A,FALSE,"Tickmarks"}</definedName>
    <definedName name="________________FUT2003">"V2004-02-29"</definedName>
    <definedName name="________________fut2005" hidden="1">{#N/A,#N/A,FALSE,"Aging Summary";#N/A,#N/A,FALSE,"Ratio Analysis";#N/A,#N/A,FALSE,"Test 120 Day Accts";#N/A,#N/A,FALSE,"Tickmarks"}</definedName>
    <definedName name="__________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_ipc1">#REF!</definedName>
    <definedName name="________________ipc10">#REF!</definedName>
    <definedName name="________________ipc4">#REF!</definedName>
    <definedName name="________________ipc5">#REF!</definedName>
    <definedName name="________________ipc7">#REF!</definedName>
    <definedName name="________________jul02" hidden="1">{#N/A,#N/A,FALSE,"MAY96 2260";#N/A,#N/A,FALSE,"system reclass";#N/A,#N/A,FALSE,"Items with no project number"}</definedName>
    <definedName name="________________key2" hidden="1">#REF!</definedName>
    <definedName name="_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_N2" hidden="1">{#N/A,#N/A,FALSE,"Aging Summary";#N/A,#N/A,FALSE,"Ratio Analysis";#N/A,#N/A,FALSE,"Test 120 Day Accts";#N/A,#N/A,FALSE,"Tickmarks"}</definedName>
    <definedName name="________________N7" hidden="1">{#N/A,#N/A,FALSE,"Aging Summary";#N/A,#N/A,FALSE,"Ratio Analysis";#N/A,#N/A,FALSE,"Test 120 Day Accts";#N/A,#N/A,FALSE,"Tickmarks"}</definedName>
    <definedName name="_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o2" hidden="1">#REF!</definedName>
    <definedName name="________________oct05" hidden="1">{#N/A,#N/A,FALSE,"Aging Summary";#N/A,#N/A,FALSE,"Ratio Analysis";#N/A,#N/A,FALSE,"Test 120 Day Accts";#N/A,#N/A,FALSE,"Tickmarks"}</definedName>
    <definedName name="_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_PPM1" hidden="1">{#N/A,#N/A,FALSE,"Aging Summary";#N/A,#N/A,FALSE,"Ratio Analysis";#N/A,#N/A,FALSE,"Test 120 Day Accts";#N/A,#N/A,FALSE,"Tickmarks"}</definedName>
    <definedName name="________________pt8" hidden="1">{#N/A,#N/A,FALSE,"Aging Summary";#N/A,#N/A,FALSE,"Ratio Analysis";#N/A,#N/A,FALSE,"Test 120 Day Accts";#N/A,#N/A,FALSE,"Tickmarks"}</definedName>
    <definedName name="________________r">{#N/A,#N/A,FALSE,"Aging Summary";#N/A,#N/A,FALSE,"Ratio Analysis";#N/A,#N/A,FALSE,"Test 120 Day Accts";#N/A,#N/A,FALSE,"Tickmarks"}</definedName>
    <definedName name="_________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_________res1" hidden="1">{#N/A,#N/A,FALSE,"aus";#N/A,#N/A,FALSE,"chim";#N/A,#N/A,FALSE,"en-imp";#N/A,#N/A,FALSE,"fabi";#N/A,#N/A,FALSE,"graf";#N/A,#N/A,FALSE,"propa";#N/A,#N/A,FALSE,"res"}</definedName>
    <definedName name="________________res2" hidden="1">{#N/A,#N/A,FALSE,"res";#N/A,#N/A,FALSE,"en-imp";#N/A,#N/A,FALSE,"aus";#N/A,#N/A,FALSE,"propa";#N/A,#N/A,FALSE,"f-peru";#N/A,#N/A,FALSE,"fabi"}</definedName>
    <definedName name="________________res3" hidden="1">{#N/A,#N/A,FALSE,"res";#N/A,#N/A,FALSE,"estado";#N/A,#N/A,FALSE,"en-imp";#N/A,#N/A,FALSE,"aus";#N/A,#N/A,FALSE,"propa";#N/A,#N/A,FALSE,"fabi";#N/A,#N/A,FALSE,"f-peru"}</definedName>
    <definedName name="________________RLI2" hidden="1">{#N/A,#N/A,FALSE,"Aging Summary";#N/A,#N/A,FALSE,"Ratio Analysis";#N/A,#N/A,FALSE,"Test 120 Day Accts";#N/A,#N/A,FALSE,"Tickmarks"}</definedName>
    <definedName name="________________rr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______________sii01012004" hidden="1">{#N/A,#N/A,FALSE,"Aging Summary";#N/A,#N/A,FALSE,"Ratio Analysis";#N/A,#N/A,FALSE,"Test 120 Day Accts";#N/A,#N/A,FALSE,"Tickmarks"}</definedName>
    <definedName name="________________SS2" hidden="1">{#N/A,#N/A,FALSE,"CAPEX";#N/A,#N/A,FALSE,"PLAN";#N/A,#N/A,FALSE,"REV";#N/A,#N/A,FALSE,"CALOP";#N/A,#N/A,FALSE,"RESOP";#N/A,#N/A,FALSE,"PRES"}</definedName>
    <definedName name="________________t4" hidden="1">{#N/A,#N/A,FALSE,"Aging Summary";#N/A,#N/A,FALSE,"Ratio Analysis";#N/A,#N/A,FALSE,"Test 120 Day Accts";#N/A,#N/A,FALSE,"Tickmarks"}</definedName>
    <definedName name="________________t81" hidden="1">{#N/A,#N/A,FALSE,"Aging Summary";#N/A,#N/A,FALSE,"Ratio Analysis";#N/A,#N/A,FALSE,"Test 120 Day Accts";#N/A,#N/A,FALSE,"Tickmarks"}</definedName>
    <definedName name="________________TT1" hidden="1">{#N/A,#N/A,FALSE,"Aging Summary";#N/A,#N/A,FALSE,"Ratio Analysis";#N/A,#N/A,FALSE,"Test 120 Day Accts";#N/A,#N/A,FALSE,"Tickmarks"}</definedName>
    <definedName name="________________X3" hidden="1">{#N/A,#N/A,FALSE,"Aging Summary";#N/A,#N/A,FALSE,"Ratio Analysis";#N/A,#N/A,FALSE,"Test 120 Day Accts";#N/A,#N/A,FALSE,"Tickmarks"}</definedName>
    <definedName name="________________xx1" hidden="1">"Ctas Analisis Acreedores"</definedName>
    <definedName name="_______________A1" hidden="1">{"'Internet'!$B$3:$D$24"}</definedName>
    <definedName name="_______________A10" hidden="1">{"RESULTADOS REAIS",#N/A,FALSE,"Dem.Res.R$";"RESULTADOS DOLARES",#N/A,FALSE,"Dem.Res.US$";"PERCENTUAIS REAIS",#N/A,FALSE,"Percentuais R$";"PERCENTUAIS DOLARES",#N/A,FALSE,"Percentuais US$"}</definedName>
    <definedName name="_______________A2" hidden="1">{#N/A,#N/A,FALSE,"Aging Summary";#N/A,#N/A,FALSE,"Ratio Analysis";#N/A,#N/A,FALSE,"Test 120 Day Accts";#N/A,#N/A,FALSE,"Tickmarks"}</definedName>
    <definedName name="_______________A3" hidden="1">{#N/A,#N/A,TRUE,"ComparativoII"}</definedName>
    <definedName name="_______________A4" hidden="1">{"balanço dolares",#N/A,FALSE,"SIGADR$";"AUT BAL REAIS",#N/A,FALSE,"SIGADR$";"QUOCIENTES REAIS",#N/A,FALSE,"QUOCIENTES";"JUNH QUOCI DOLARES",#N/A,FALSE,"QUOCIENTES"}</definedName>
    <definedName name="_______________A5" hidden="1">{"AUT ANALISE DESP",#N/A,TRUE,"AN.DESP. MR$"}</definedName>
    <definedName name="_______________A6" hidden="1">{#N/A,#N/A,TRUE,"ComparativoII"}</definedName>
    <definedName name="_______________A7" hidden="1">{"RESULTADOS REAIS",#N/A,FALSE,"Dem.Res.R$";"RESULTADOS DOLARES",#N/A,FALSE,"Dem.Res.US$";"PERCENTUAIS REAIS",#N/A,FALSE,"Percentuais R$";"PERCENTUAIS DOLARES",#N/A,FALSE,"Percentuais US$"}</definedName>
    <definedName name="_______________A8" hidden="1">{#N/A,#N/A,TRUE,"ComparativoII"}</definedName>
    <definedName name="_______________A9" hidden="1">{"AUT ANALISE DESP",#N/A,TRUE,"AN.DESP. MR$"}</definedName>
    <definedName name="_______________aau2" hidden="1">{#N/A,#N/A,FALSE,"Ajustes";#N/A,#N/A,FALSE,"Mad_Cons"}</definedName>
    <definedName name="_______________abc123" hidden="1">{#N/A,#N/A,FALSE,"Aging Summary";#N/A,#N/A,FALSE,"Ratio Analysis";#N/A,#N/A,FALSE,"Test 120 Day Accts";#N/A,#N/A,FALSE,"Tickmarks"}</definedName>
    <definedName name="_______________ACC2" hidden="1">#REF!</definedName>
    <definedName name="_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_bud2002">#REF!</definedName>
    <definedName name="_______________cap122007" hidden="1">{#N/A,#N/A,FALSE,"Aging Summary";#N/A,#N/A,FALSE,"Ratio Analysis";#N/A,#N/A,FALSE,"Test 120 Day Accts";#N/A,#N/A,FALSE,"Tickmarks"}</definedName>
    <definedName name="_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ccc1" hidden="1">{#N/A,#N/A,FALSE,"Aging Summary";#N/A,#N/A,FALSE,"Ratio Analysis";#N/A,#N/A,FALSE,"Test 120 Day Accts";#N/A,#N/A,FALSE,"Tickmarks"}</definedName>
    <definedName name="_______________CMC1">#REF!</definedName>
    <definedName name="_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CPF1" hidden="1">{#N/A,#N/A,FALSE,"Aging Summary";#N/A,#N/A,FALSE,"Ratio Analysis";#N/A,#N/A,FALSE,"Test 120 Day Accts";#N/A,#N/A,FALSE,"Tickmarks"}</definedName>
    <definedName name="_______________CPI1" hidden="1">{#N/A,#N/A,FALSE,"Aging Summary";#N/A,#N/A,FALSE,"Ratio Analysis";#N/A,#N/A,FALSE,"Test 120 Day Accts";#N/A,#N/A,FALSE,"Tickmarks"}</definedName>
    <definedName name="_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CPI2004" hidden="1">{#N/A,#N/A,FALSE,"Aging Summary";#N/A,#N/A,FALSE,"Ratio Analysis";#N/A,#N/A,FALSE,"Test 120 Day Accts";#N/A,#N/A,FALSE,"Tickmarks"}</definedName>
    <definedName name="_______________cpi2006" hidden="1">{#N/A,#N/A,FALSE,"Aging Summary";#N/A,#N/A,FALSE,"Ratio Analysis";#N/A,#N/A,FALSE,"Test 120 Day Accts";#N/A,#N/A,FALSE,"Tickmarks"}</definedName>
    <definedName name="_______________CPI2008" hidden="1">{#N/A,#N/A,FALSE,"Aging Summary";#N/A,#N/A,FALSE,"Ratio Analysis";#N/A,#N/A,FALSE,"Test 120 Day Accts";#N/A,#N/A,FALSE,"Tickmarks"}</definedName>
    <definedName name="_______________D1800" hidden="1">{#N/A,#N/A,TRUE,"Hoja1"}</definedName>
    <definedName name="_______________d1980" hidden="1">{#N/A,#N/A,TRUE,"Hoja1"}</definedName>
    <definedName name="_______________ddd2" hidden="1">{#N/A,#N/A,FALSE,"Cashflow"}</definedName>
    <definedName name="_______________DIC3" hidden="1">{#N/A,#N/A,FALSE,"Aging Summary";#N/A,#N/A,FALSE,"Ratio Analysis";#N/A,#N/A,FALSE,"Test 120 Day Accts";#N/A,#N/A,FALSE,"Tickmarks"}</definedName>
    <definedName name="_______________eee2" hidden="1">{#N/A,#N/A,FALSE,"Cashflow"}</definedName>
    <definedName name="_______________efr4" hidden="1">{#N/A,#N/A,FALSE,"BM_mes";#N/A,#N/A,FALSE,"BM_Resum_Fin";#N/A,#N/A,FALSE,"Inf-Min-Mina"}</definedName>
    <definedName name="_______________f" hidden="1">{#N/A,#N/A,FALSE,"Aging Summary";#N/A,#N/A,FALSE,"Ratio Analysis";#N/A,#N/A,FALSE,"Test 120 Day Accts";#N/A,#N/A,FALSE,"Tickmarks"}</definedName>
    <definedName name="_______________f5" hidden="1">{#N/A,#N/A,TRUE,"ComparativoII"}</definedName>
    <definedName name="_______________ftu222" hidden="1">{#N/A,#N/A,FALSE,"Aging Summary";#N/A,#N/A,FALSE,"Ratio Analysis";#N/A,#N/A,FALSE,"Test 120 Day Accts";#N/A,#N/A,FALSE,"Tickmarks"}</definedName>
    <definedName name="_________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fut1" hidden="1">{#N/A,#N/A,FALSE,"Aging Summary";#N/A,#N/A,FALSE,"Ratio Analysis";#N/A,#N/A,FALSE,"Test 120 Day Accts";#N/A,#N/A,FALSE,"Tickmarks"}</definedName>
    <definedName name="_______________fut2" hidden="1">{#N/A,#N/A,FALSE,"Aging Summary";#N/A,#N/A,FALSE,"Ratio Analysis";#N/A,#N/A,FALSE,"Test 120 Day Accts";#N/A,#N/A,FALSE,"Tickmarks"}</definedName>
    <definedName name="_______________FUT2003">"V2004-02-29"</definedName>
    <definedName name="_______________FUT2005" hidden="1">{#N/A,#N/A,FALSE,"Aging Summary";#N/A,#N/A,FALSE,"Ratio Analysis";#N/A,#N/A,FALSE,"Test 120 Day Accts";#N/A,#N/A,FALSE,"Tickmarks"}</definedName>
    <definedName name="_________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_ipc1">#REF!</definedName>
    <definedName name="_______________ipc10">#REF!</definedName>
    <definedName name="_______________ipc4">#REF!</definedName>
    <definedName name="_______________ipc5">#REF!</definedName>
    <definedName name="_______________ipc7">#REF!</definedName>
    <definedName name="_______________IV120000">#REF!</definedName>
    <definedName name="_______________IV120020">#REF!</definedName>
    <definedName name="_______________jul02" hidden="1">{#N/A,#N/A,FALSE,"MAY96 2260";#N/A,#N/A,FALSE,"system reclass";#N/A,#N/A,FALSE,"Items with no project number"}</definedName>
    <definedName name="_______________key2" hidden="1">#REF!</definedName>
    <definedName name="_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_N2" hidden="1">{#N/A,#N/A,FALSE,"Aging Summary";#N/A,#N/A,FALSE,"Ratio Analysis";#N/A,#N/A,FALSE,"Test 120 Day Accts";#N/A,#N/A,FALSE,"Tickmarks"}</definedName>
    <definedName name="_______________N7" hidden="1">{#N/A,#N/A,FALSE,"Aging Summary";#N/A,#N/A,FALSE,"Ratio Analysis";#N/A,#N/A,FALSE,"Test 120 Day Accts";#N/A,#N/A,FALSE,"Tickmarks"}</definedName>
    <definedName name="_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o2" hidden="1">#REF!</definedName>
    <definedName name="_______________oct05" hidden="1">{#N/A,#N/A,FALSE,"Aging Summary";#N/A,#N/A,FALSE,"Ratio Analysis";#N/A,#N/A,FALSE,"Test 120 Day Accts";#N/A,#N/A,FALSE,"Tickmarks"}</definedName>
    <definedName name="_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_PPM1" hidden="1">{#N/A,#N/A,FALSE,"Aging Summary";#N/A,#N/A,FALSE,"Ratio Analysis";#N/A,#N/A,FALSE,"Test 120 Day Accts";#N/A,#N/A,FALSE,"Tickmarks"}</definedName>
    <definedName name="_______________pt8" hidden="1">{#N/A,#N/A,FALSE,"Aging Summary";#N/A,#N/A,FALSE,"Ratio Analysis";#N/A,#N/A,FALSE,"Test 120 Day Accts";#N/A,#N/A,FALSE,"Tickmarks"}</definedName>
    <definedName name="_______________r">{#N/A,#N/A,FALSE,"Aging Summary";#N/A,#N/A,FALSE,"Ratio Analysis";#N/A,#N/A,FALSE,"Test 120 Day Accts";#N/A,#N/A,FALSE,"Tickmarks"}</definedName>
    <definedName name="________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________res1" hidden="1">{#N/A,#N/A,FALSE,"aus";#N/A,#N/A,FALSE,"chim";#N/A,#N/A,FALSE,"en-imp";#N/A,#N/A,FALSE,"fabi";#N/A,#N/A,FALSE,"graf";#N/A,#N/A,FALSE,"propa";#N/A,#N/A,FALSE,"res"}</definedName>
    <definedName name="_______________res2" hidden="1">{#N/A,#N/A,FALSE,"res";#N/A,#N/A,FALSE,"en-imp";#N/A,#N/A,FALSE,"aus";#N/A,#N/A,FALSE,"propa";#N/A,#N/A,FALSE,"f-peru";#N/A,#N/A,FALSE,"fabi"}</definedName>
    <definedName name="_______________res3" hidden="1">{#N/A,#N/A,FALSE,"res";#N/A,#N/A,FALSE,"estado";#N/A,#N/A,FALSE,"en-imp";#N/A,#N/A,FALSE,"aus";#N/A,#N/A,FALSE,"propa";#N/A,#N/A,FALSE,"fabi";#N/A,#N/A,FALSE,"f-peru"}</definedName>
    <definedName name="_______________rli2" hidden="1">{#N/A,#N/A,FALSE,"Aging Summary";#N/A,#N/A,FALSE,"Ratio Analysis";#N/A,#N/A,FALSE,"Test 120 Day Accts";#N/A,#N/A,FALSE,"Tickmarks"}</definedName>
    <definedName name="_______________rr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_____________sii01012004" hidden="1">{#N/A,#N/A,FALSE,"Aging Summary";#N/A,#N/A,FALSE,"Ratio Analysis";#N/A,#N/A,FALSE,"Test 120 Day Accts";#N/A,#N/A,FALSE,"Tickmarks"}</definedName>
    <definedName name="_______________SS2" hidden="1">{#N/A,#N/A,FALSE,"CAPEX";#N/A,#N/A,FALSE,"PLAN";#N/A,#N/A,FALSE,"REV";#N/A,#N/A,FALSE,"CALOP";#N/A,#N/A,FALSE,"RESOP";#N/A,#N/A,FALSE,"PRES"}</definedName>
    <definedName name="_______________t4" hidden="1">{#N/A,#N/A,FALSE,"Aging Summary";#N/A,#N/A,FALSE,"Ratio Analysis";#N/A,#N/A,FALSE,"Test 120 Day Accts";#N/A,#N/A,FALSE,"Tickmarks"}</definedName>
    <definedName name="_______________t81" hidden="1">{#N/A,#N/A,FALSE,"Aging Summary";#N/A,#N/A,FALSE,"Ratio Analysis";#N/A,#N/A,FALSE,"Test 120 Day Accts";#N/A,#N/A,FALSE,"Tickmarks"}</definedName>
    <definedName name="_______________TT1" hidden="1">{#N/A,#N/A,FALSE,"Aging Summary";#N/A,#N/A,FALSE,"Ratio Analysis";#N/A,#N/A,FALSE,"Test 120 Day Accts";#N/A,#N/A,FALSE,"Tickmarks"}</definedName>
    <definedName name="_______________X3" hidden="1">{#N/A,#N/A,FALSE,"Aging Summary";#N/A,#N/A,FALSE,"Ratio Analysis";#N/A,#N/A,FALSE,"Test 120 Day Accts";#N/A,#N/A,FALSE,"Tickmarks"}</definedName>
    <definedName name="_______________xx1" hidden="1">"Ctas Analisis Acreedores"</definedName>
    <definedName name="______________A1" hidden="1">{"'Internet'!$B$3:$D$24"}</definedName>
    <definedName name="______________A10" hidden="1">{"RESULTADOS REAIS",#N/A,FALSE,"Dem.Res.R$";"RESULTADOS DOLARES",#N/A,FALSE,"Dem.Res.US$";"PERCENTUAIS REAIS",#N/A,FALSE,"Percentuais R$";"PERCENTUAIS DOLARES",#N/A,FALSE,"Percentuais US$"}</definedName>
    <definedName name="______________A2" hidden="1">{#N/A,#N/A,FALSE,"Aging Summary";#N/A,#N/A,FALSE,"Ratio Analysis";#N/A,#N/A,FALSE,"Test 120 Day Accts";#N/A,#N/A,FALSE,"Tickmarks"}</definedName>
    <definedName name="______________A3" hidden="1">{#N/A,#N/A,TRUE,"ComparativoII"}</definedName>
    <definedName name="______________A4" hidden="1">{"balanço dolares",#N/A,FALSE,"SIGADR$";"AUT BAL REAIS",#N/A,FALSE,"SIGADR$";"QUOCIENTES REAIS",#N/A,FALSE,"QUOCIENTES";"JUNH QUOCI DOLARES",#N/A,FALSE,"QUOCIENTES"}</definedName>
    <definedName name="______________A5" hidden="1">{"AUT ANALISE DESP",#N/A,TRUE,"AN.DESP. MR$"}</definedName>
    <definedName name="______________A6" hidden="1">{#N/A,#N/A,TRUE,"ComparativoII"}</definedName>
    <definedName name="______________A7" hidden="1">{"RESULTADOS REAIS",#N/A,FALSE,"Dem.Res.R$";"RESULTADOS DOLARES",#N/A,FALSE,"Dem.Res.US$";"PERCENTUAIS REAIS",#N/A,FALSE,"Percentuais R$";"PERCENTUAIS DOLARES",#N/A,FALSE,"Percentuais US$"}</definedName>
    <definedName name="______________A8" hidden="1">{#N/A,#N/A,TRUE,"ComparativoII"}</definedName>
    <definedName name="______________A9" hidden="1">{"AUT ANALISE DESP",#N/A,TRUE,"AN.DESP. MR$"}</definedName>
    <definedName name="______________aau2" hidden="1">{#N/A,#N/A,FALSE,"Ajustes";#N/A,#N/A,FALSE,"Mad_Cons"}</definedName>
    <definedName name="______________abc123" hidden="1">{#N/A,#N/A,FALSE,"Aging Summary";#N/A,#N/A,FALSE,"Ratio Analysis";#N/A,#N/A,FALSE,"Test 120 Day Accts";#N/A,#N/A,FALSE,"Tickmarks"}</definedName>
    <definedName name="______________ACC2" hidden="1">#REF!</definedName>
    <definedName name="_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_________bud2002">#REF!</definedName>
    <definedName name="______________cap122007" hidden="1">{#N/A,#N/A,FALSE,"Aging Summary";#N/A,#N/A,FALSE,"Ratio Analysis";#N/A,#N/A,FALSE,"Test 120 Day Accts";#N/A,#N/A,FALSE,"Tickmarks"}</definedName>
    <definedName name="_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ccc1" hidden="1">{#N/A,#N/A,FALSE,"Aging Summary";#N/A,#N/A,FALSE,"Ratio Analysis";#N/A,#N/A,FALSE,"Test 120 Day Accts";#N/A,#N/A,FALSE,"Tickmarks"}</definedName>
    <definedName name="______________cf2" hidden="1">{#N/A,#N/A,FALSE,"Variables";#N/A,#N/A,FALSE,"NPV Cashflows NZ$";#N/A,#N/A,FALSE,"Cashflows NZ$"}</definedName>
    <definedName name="______________CMC1">#REF!</definedName>
    <definedName name="_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CPF1" hidden="1">{#N/A,#N/A,FALSE,"Aging Summary";#N/A,#N/A,FALSE,"Ratio Analysis";#N/A,#N/A,FALSE,"Test 120 Day Accts";#N/A,#N/A,FALSE,"Tickmarks"}</definedName>
    <definedName name="______________CPI1" hidden="1">{#N/A,#N/A,FALSE,"Aging Summary";#N/A,#N/A,FALSE,"Ratio Analysis";#N/A,#N/A,FALSE,"Test 120 Day Accts";#N/A,#N/A,FALSE,"Tickmarks"}</definedName>
    <definedName name="_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CPI2004" hidden="1">{#N/A,#N/A,FALSE,"Aging Summary";#N/A,#N/A,FALSE,"Ratio Analysis";#N/A,#N/A,FALSE,"Test 120 Day Accts";#N/A,#N/A,FALSE,"Tickmarks"}</definedName>
    <definedName name="______________cpi2006" hidden="1">{#N/A,#N/A,FALSE,"Aging Summary";#N/A,#N/A,FALSE,"Ratio Analysis";#N/A,#N/A,FALSE,"Test 120 Day Accts";#N/A,#N/A,FALSE,"Tickmarks"}</definedName>
    <definedName name="______________CPI2008" hidden="1">{#N/A,#N/A,FALSE,"Aging Summary";#N/A,#N/A,FALSE,"Ratio Analysis";#N/A,#N/A,FALSE,"Test 120 Day Accts";#N/A,#N/A,FALSE,"Tickmarks"}</definedName>
    <definedName name="______________D1800" hidden="1">{#N/A,#N/A,TRUE,"Hoja1"}</definedName>
    <definedName name="______________d1980" hidden="1">{#N/A,#N/A,TRUE,"Hoja1"}</definedName>
    <definedName name="______________DAT5">#REF!</definedName>
    <definedName name="______________ddd2" hidden="1">{#N/A,#N/A,FALSE,"Cashflow"}</definedName>
    <definedName name="______________DIC3" hidden="1">{#N/A,#N/A,FALSE,"Aging Summary";#N/A,#N/A,FALSE,"Ratio Analysis";#N/A,#N/A,FALSE,"Test 120 Day Accts";#N/A,#N/A,FALSE,"Tickmarks"}</definedName>
    <definedName name="______________eee2" hidden="1">{#N/A,#N/A,FALSE,"Cashflow"}</definedName>
    <definedName name="______________efr4" hidden="1">{#N/A,#N/A,FALSE,"BM_mes";#N/A,#N/A,FALSE,"BM_Resum_Fin";#N/A,#N/A,FALSE,"Inf-Min-Mina"}</definedName>
    <definedName name="______________f" hidden="1">{#N/A,#N/A,FALSE,"Aging Summary";#N/A,#N/A,FALSE,"Ratio Analysis";#N/A,#N/A,FALSE,"Test 120 Day Accts";#N/A,#N/A,FALSE,"Tickmarks"}</definedName>
    <definedName name="______________f5" hidden="1">{#N/A,#N/A,TRUE,"ComparativoII"}</definedName>
    <definedName name="______________FRD001">L118C2</definedName>
    <definedName name="______________ftu222" hidden="1">{#N/A,#N/A,FALSE,"Aging Summary";#N/A,#N/A,FALSE,"Ratio Analysis";#N/A,#N/A,FALSE,"Test 120 Day Accts";#N/A,#N/A,FALSE,"Tickmarks"}</definedName>
    <definedName name="________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fut1" hidden="1">{#N/A,#N/A,FALSE,"Aging Summary";#N/A,#N/A,FALSE,"Ratio Analysis";#N/A,#N/A,FALSE,"Test 120 Day Accts";#N/A,#N/A,FALSE,"Tickmarks"}</definedName>
    <definedName name="______________fut2" hidden="1">{#N/A,#N/A,FALSE,"Aging Summary";#N/A,#N/A,FALSE,"Ratio Analysis";#N/A,#N/A,FALSE,"Test 120 Day Accts";#N/A,#N/A,FALSE,"Tickmarks"}</definedName>
    <definedName name="______________FUT2003">"V2004-02-29"</definedName>
    <definedName name="______________FUT2005" hidden="1">{#N/A,#N/A,FALSE,"Aging Summary";#N/A,#N/A,FALSE,"Ratio Analysis";#N/A,#N/A,FALSE,"Test 120 Day Accts";#N/A,#N/A,FALSE,"Tickmarks"}</definedName>
    <definedName name="________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GAS09" hidden="1">#REF!</definedName>
    <definedName name="_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_ipc1">#REF!</definedName>
    <definedName name="______________ipc10">#REF!</definedName>
    <definedName name="______________ipc4">#REF!</definedName>
    <definedName name="______________ipc5">#REF!</definedName>
    <definedName name="______________ipc7">#REF!</definedName>
    <definedName name="______________jul02" hidden="1">{#N/A,#N/A,FALSE,"MAY96 2260";#N/A,#N/A,FALSE,"system reclass";#N/A,#N/A,FALSE,"Items with no project number"}</definedName>
    <definedName name="______________key2" hidden="1">#REF!</definedName>
    <definedName name="_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_N2" hidden="1">{#N/A,#N/A,FALSE,"Aging Summary";#N/A,#N/A,FALSE,"Ratio Analysis";#N/A,#N/A,FALSE,"Test 120 Day Accts";#N/A,#N/A,FALSE,"Tickmarks"}</definedName>
    <definedName name="______________N7" hidden="1">{#N/A,#N/A,FALSE,"Aging Summary";#N/A,#N/A,FALSE,"Ratio Analysis";#N/A,#N/A,FALSE,"Test 120 Day Accts";#N/A,#N/A,FALSE,"Tickmarks"}</definedName>
    <definedName name="_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o2" hidden="1">#REF!</definedName>
    <definedName name="______________oct05" hidden="1">{#N/A,#N/A,FALSE,"Aging Summary";#N/A,#N/A,FALSE,"Ratio Analysis";#N/A,#N/A,FALSE,"Test 120 Day Accts";#N/A,#N/A,FALSE,"Tickmarks"}</definedName>
    <definedName name="_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_PPM1" hidden="1">{#N/A,#N/A,FALSE,"Aging Summary";#N/A,#N/A,FALSE,"Ratio Analysis";#N/A,#N/A,FALSE,"Test 120 Day Accts";#N/A,#N/A,FALSE,"Tickmarks"}</definedName>
    <definedName name="______________pt8" hidden="1">{#N/A,#N/A,FALSE,"Aging Summary";#N/A,#N/A,FALSE,"Ratio Analysis";#N/A,#N/A,FALSE,"Test 120 Day Accts";#N/A,#N/A,FALSE,"Tickmarks"}</definedName>
    <definedName name="______________r">{#N/A,#N/A,FALSE,"Aging Summary";#N/A,#N/A,FALSE,"Ratio Analysis";#N/A,#N/A,FALSE,"Test 120 Day Accts";#N/A,#N/A,FALSE,"Tickmarks"}</definedName>
    <definedName name="_______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_______res1" hidden="1">{#N/A,#N/A,FALSE,"aus";#N/A,#N/A,FALSE,"chim";#N/A,#N/A,FALSE,"en-imp";#N/A,#N/A,FALSE,"fabi";#N/A,#N/A,FALSE,"graf";#N/A,#N/A,FALSE,"propa";#N/A,#N/A,FALSE,"res"}</definedName>
    <definedName name="______________res2" hidden="1">{#N/A,#N/A,FALSE,"res";#N/A,#N/A,FALSE,"en-imp";#N/A,#N/A,FALSE,"aus";#N/A,#N/A,FALSE,"propa";#N/A,#N/A,FALSE,"f-peru";#N/A,#N/A,FALSE,"fabi"}</definedName>
    <definedName name="______________res3" hidden="1">{#N/A,#N/A,FALSE,"res";#N/A,#N/A,FALSE,"estado";#N/A,#N/A,FALSE,"en-imp";#N/A,#N/A,FALSE,"aus";#N/A,#N/A,FALSE,"propa";#N/A,#N/A,FALSE,"fabi";#N/A,#N/A,FALSE,"f-peru"}</definedName>
    <definedName name="______________rli2" hidden="1">{#N/A,#N/A,FALSE,"Aging Summary";#N/A,#N/A,FALSE,"Ratio Analysis";#N/A,#N/A,FALSE,"Test 120 Day Accts";#N/A,#N/A,FALSE,"Tickmarks"}</definedName>
    <definedName name="______________rr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____________SAL01">#REF!,#REF!</definedName>
    <definedName name="______________sii01012004" hidden="1">{#N/A,#N/A,FALSE,"Aging Summary";#N/A,#N/A,FALSE,"Ratio Analysis";#N/A,#N/A,FALSE,"Test 120 Day Accts";#N/A,#N/A,FALSE,"Tickmarks"}</definedName>
    <definedName name="______________SS2" hidden="1">{#N/A,#N/A,FALSE,"CAPEX";#N/A,#N/A,FALSE,"PLAN";#N/A,#N/A,FALSE,"REV";#N/A,#N/A,FALSE,"CALOP";#N/A,#N/A,FALSE,"RESOP";#N/A,#N/A,FALSE,"PRES"}</definedName>
    <definedName name="______________t4" hidden="1">{#N/A,#N/A,FALSE,"Aging Summary";#N/A,#N/A,FALSE,"Ratio Analysis";#N/A,#N/A,FALSE,"Test 120 Day Accts";#N/A,#N/A,FALSE,"Tickmarks"}</definedName>
    <definedName name="______________t81" hidden="1">{#N/A,#N/A,FALSE,"Aging Summary";#N/A,#N/A,FALSE,"Ratio Analysis";#N/A,#N/A,FALSE,"Test 120 Day Accts";#N/A,#N/A,FALSE,"Tickmarks"}</definedName>
    <definedName name="______________TT1" hidden="1">{#N/A,#N/A,FALSE,"Aging Summary";#N/A,#N/A,FALSE,"Ratio Analysis";#N/A,#N/A,FALSE,"Test 120 Day Accts";#N/A,#N/A,FALSE,"Tickmarks"}</definedName>
    <definedName name="______________X3" hidden="1">{#N/A,#N/A,FALSE,"Aging Summary";#N/A,#N/A,FALSE,"Ratio Analysis";#N/A,#N/A,FALSE,"Test 120 Day Accts";#N/A,#N/A,FALSE,"Tickmarks"}</definedName>
    <definedName name="______________xx1" hidden="1">"Ctas Analisis Acreedores"</definedName>
    <definedName name="_____________A1" hidden="1">{#N/A,#N/A,TRUE,"ComparativoII"}</definedName>
    <definedName name="_____________A10" hidden="1">{"RESULTADOS REAIS",#N/A,FALSE,"Dem.Res.R$";"RESULTADOS DOLARES",#N/A,FALSE,"Dem.Res.US$";"PERCENTUAIS REAIS",#N/A,FALSE,"Percentuais R$";"PERCENTUAIS DOLARES",#N/A,FALSE,"Percentuais US$"}</definedName>
    <definedName name="_____________A2" hidden="1">{#N/A,#N/A,FALSE,"Aging Summary";#N/A,#N/A,FALSE,"Ratio Analysis";#N/A,#N/A,FALSE,"Test 120 Day Accts";#N/A,#N/A,FALSE,"Tickmarks"}</definedName>
    <definedName name="_____________A3" hidden="1">{#N/A,#N/A,TRUE,"ComparativoII"}</definedName>
    <definedName name="_____________A4" hidden="1">{"balanço dolares",#N/A,FALSE,"SIGADR$";"AUT BAL REAIS",#N/A,FALSE,"SIGADR$";"QUOCIENTES REAIS",#N/A,FALSE,"QUOCIENTES";"JUNH QUOCI DOLARES",#N/A,FALSE,"QUOCIENTES"}</definedName>
    <definedName name="_____________A5" hidden="1">{"AUT ANALISE DESP",#N/A,TRUE,"AN.DESP. MR$"}</definedName>
    <definedName name="_____________A6" hidden="1">{#N/A,#N/A,TRUE,"ComparativoII"}</definedName>
    <definedName name="_____________A7" hidden="1">{"RESULTADOS REAIS",#N/A,FALSE,"Dem.Res.R$";"RESULTADOS DOLARES",#N/A,FALSE,"Dem.Res.US$";"PERCENTUAIS REAIS",#N/A,FALSE,"Percentuais R$";"PERCENTUAIS DOLARES",#N/A,FALSE,"Percentuais US$"}</definedName>
    <definedName name="_____________A8" hidden="1">{#N/A,#N/A,TRUE,"ComparativoII"}</definedName>
    <definedName name="_____________A9" hidden="1">{"AUT ANALISE DESP",#N/A,TRUE,"AN.DESP. MR$"}</definedName>
    <definedName name="_____________aau2" hidden="1">{#N/A,#N/A,FALSE,"Ajustes";#N/A,#N/A,FALSE,"Mad_Cons"}</definedName>
    <definedName name="_____________abc123" hidden="1">{#N/A,#N/A,FALSE,"Aging Summary";#N/A,#N/A,FALSE,"Ratio Analysis";#N/A,#N/A,FALSE,"Test 120 Day Accts";#N/A,#N/A,FALSE,"Tickmarks"}</definedName>
    <definedName name="_____________ACC2" hidden="1">#REF!</definedName>
    <definedName name="_____________ACT1">#REF!</definedName>
    <definedName name="_____________ACT10">#REF!</definedName>
    <definedName name="_____________ACT11">#REF!</definedName>
    <definedName name="_____________ACT12">#REF!</definedName>
    <definedName name="_____________ACT2">#REF!</definedName>
    <definedName name="_____________ACT3">#REF!</definedName>
    <definedName name="_____________ACT4">#REF!</definedName>
    <definedName name="_____________ACT5">#REF!</definedName>
    <definedName name="_____________ACT6">#REF!</definedName>
    <definedName name="_____________ACT7">#REF!</definedName>
    <definedName name="_____________ACT8">#REF!</definedName>
    <definedName name="_____________ACT9">#REF!</definedName>
    <definedName name="_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________bud2002">#REF!</definedName>
    <definedName name="_____________cap122007" hidden="1">{#N/A,#N/A,FALSE,"Aging Summary";#N/A,#N/A,FALSE,"Ratio Analysis";#N/A,#N/A,FALSE,"Test 120 Day Accts";#N/A,#N/A,FALSE,"Tickmarks"}</definedName>
    <definedName name="_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ccc1" hidden="1">{#N/A,#N/A,FALSE,"Aging Summary";#N/A,#N/A,FALSE,"Ratio Analysis";#N/A,#N/A,FALSE,"Test 120 Day Accts";#N/A,#N/A,FALSE,"Tickmarks"}</definedName>
    <definedName name="_____________cf2" hidden="1">{#N/A,#N/A,FALSE,"Variables";#N/A,#N/A,FALSE,"NPV Cashflows NZ$";#N/A,#N/A,FALSE,"Cashflows NZ$"}</definedName>
    <definedName name="_____________CMC1">#REF!</definedName>
    <definedName name="_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CPF1" hidden="1">{#N/A,#N/A,FALSE,"Aging Summary";#N/A,#N/A,FALSE,"Ratio Analysis";#N/A,#N/A,FALSE,"Test 120 Day Accts";#N/A,#N/A,FALSE,"Tickmarks"}</definedName>
    <definedName name="_____________CPI1" hidden="1">{#N/A,#N/A,FALSE,"Aging Summary";#N/A,#N/A,FALSE,"Ratio Analysis";#N/A,#N/A,FALSE,"Test 120 Day Accts";#N/A,#N/A,FALSE,"Tickmarks"}</definedName>
    <definedName name="_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CPI2004" hidden="1">{#N/A,#N/A,FALSE,"Aging Summary";#N/A,#N/A,FALSE,"Ratio Analysis";#N/A,#N/A,FALSE,"Test 120 Day Accts";#N/A,#N/A,FALSE,"Tickmarks"}</definedName>
    <definedName name="_____________cpi2006" hidden="1">{#N/A,#N/A,FALSE,"Aging Summary";#N/A,#N/A,FALSE,"Ratio Analysis";#N/A,#N/A,FALSE,"Test 120 Day Accts";#N/A,#N/A,FALSE,"Tickmarks"}</definedName>
    <definedName name="_____________CPI2008" hidden="1">{#N/A,#N/A,FALSE,"Aging Summary";#N/A,#N/A,FALSE,"Ratio Analysis";#N/A,#N/A,FALSE,"Test 120 Day Accts";#N/A,#N/A,FALSE,"Tickmarks"}</definedName>
    <definedName name="_____________D1800" hidden="1">{#N/A,#N/A,TRUE,"Hoja1"}</definedName>
    <definedName name="_____________d1980" hidden="1">{#N/A,#N/A,TRUE,"Hoja1"}</definedName>
    <definedName name="_____________ddd2" hidden="1">{#N/A,#N/A,FALSE,"Cashflow"}</definedName>
    <definedName name="_____________ede2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_____________eee2" hidden="1">{#N/A,#N/A,FALSE,"Cashflow"}</definedName>
    <definedName name="_____________f" hidden="1">{#N/A,#N/A,FALSE,"Aging Summary";#N/A,#N/A,FALSE,"Ratio Analysis";#N/A,#N/A,FALSE,"Test 120 Day Accts";#N/A,#N/A,FALSE,"Tickmarks"}</definedName>
    <definedName name="_____________f5" hidden="1">{#N/A,#N/A,TRUE,"ComparativoII"}</definedName>
    <definedName name="_____________FRD001">L118C2</definedName>
    <definedName name="_____________ftu222" hidden="1">{#N/A,#N/A,FALSE,"Aging Summary";#N/A,#N/A,FALSE,"Ratio Analysis";#N/A,#N/A,FALSE,"Test 120 Day Accts";#N/A,#N/A,FALSE,"Tickmarks"}</definedName>
    <definedName name="_______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fut1" hidden="1">{#N/A,#N/A,FALSE,"Aging Summary";#N/A,#N/A,FALSE,"Ratio Analysis";#N/A,#N/A,FALSE,"Test 120 Day Accts";#N/A,#N/A,FALSE,"Tickmarks"}</definedName>
    <definedName name="_____________fut2" hidden="1">{#N/A,#N/A,FALSE,"Aging Summary";#N/A,#N/A,FALSE,"Ratio Analysis";#N/A,#N/A,FALSE,"Test 120 Day Accts";#N/A,#N/A,FALSE,"Tickmarks"}</definedName>
    <definedName name="_____________FUT2003">"V2004-02-29"</definedName>
    <definedName name="_____________FUT2005" hidden="1">{#N/A,#N/A,FALSE,"Aging Summary";#N/A,#N/A,FALSE,"Ratio Analysis";#N/A,#N/A,FALSE,"Test 120 Day Accts";#N/A,#N/A,FALSE,"Tickmarks"}</definedName>
    <definedName name="_______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GAS09" hidden="1">#REF!</definedName>
    <definedName name="_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_GRA21">#REF!</definedName>
    <definedName name="_____________imp330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_____________ipc1">#REF!</definedName>
    <definedName name="_____________ipc10">#REF!</definedName>
    <definedName name="_____________ipc4">#REF!</definedName>
    <definedName name="_____________ipc5">#REF!</definedName>
    <definedName name="_____________ipc7">#REF!</definedName>
    <definedName name="_____________jul02" hidden="1">{#N/A,#N/A,FALSE,"MAY96 2260";#N/A,#N/A,FALSE,"system reclass";#N/A,#N/A,FALSE,"Items with no project number"}</definedName>
    <definedName name="_____________key2" hidden="1">#REF!</definedName>
    <definedName name="_____________Key3" hidden="1">#REF!</definedName>
    <definedName name="_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_N2" hidden="1">{#N/A,#N/A,FALSE,"Aging Summary";#N/A,#N/A,FALSE,"Ratio Analysis";#N/A,#N/A,FALSE,"Test 120 Day Accts";#N/A,#N/A,FALSE,"Tickmarks"}</definedName>
    <definedName name="_____________N7" hidden="1">{#N/A,#N/A,FALSE,"Aging Summary";#N/A,#N/A,FALSE,"Ratio Analysis";#N/A,#N/A,FALSE,"Test 120 Day Accts";#N/A,#N/A,FALSE,"Tickmarks"}</definedName>
    <definedName name="_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o2" hidden="1">#REF!</definedName>
    <definedName name="_____________oct05" hidden="1">{#N/A,#N/A,FALSE,"Aging Summary";#N/A,#N/A,FALSE,"Ratio Analysis";#N/A,#N/A,FALSE,"Test 120 Day Accts";#N/A,#N/A,FALSE,"Tickmarks"}</definedName>
    <definedName name="_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_PPM1" hidden="1">{#N/A,#N/A,FALSE,"Aging Summary";#N/A,#N/A,FALSE,"Ratio Analysis";#N/A,#N/A,FALSE,"Test 120 Day Accts";#N/A,#N/A,FALSE,"Tickmarks"}</definedName>
    <definedName name="_____________ppm2" hidden="1">{#N/A,#N/A,FALSE,"Aging Summary";#N/A,#N/A,FALSE,"Ratio Analysis";#N/A,#N/A,FALSE,"Test 120 Day Accts";#N/A,#N/A,FALSE,"Tickmarks"}</definedName>
    <definedName name="_____________pt8" hidden="1">{#N/A,#N/A,FALSE,"Aging Summary";#N/A,#N/A,FALSE,"Ratio Analysis";#N/A,#N/A,FALSE,"Test 120 Day Accts";#N/A,#N/A,FALSE,"Tickmarks"}</definedName>
    <definedName name="_____________r">{#N/A,#N/A,FALSE,"Aging Summary";#N/A,#N/A,FALSE,"Ratio Analysis";#N/A,#N/A,FALSE,"Test 120 Day Accts";#N/A,#N/A,FALSE,"Tickmarks"}</definedName>
    <definedName name="______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______res1" hidden="1">{#N/A,#N/A,FALSE,"aus";#N/A,#N/A,FALSE,"chim";#N/A,#N/A,FALSE,"en-imp";#N/A,#N/A,FALSE,"fabi";#N/A,#N/A,FALSE,"graf";#N/A,#N/A,FALSE,"propa";#N/A,#N/A,FALSE,"res"}</definedName>
    <definedName name="_____________res2" hidden="1">{#N/A,#N/A,FALSE,"res";#N/A,#N/A,FALSE,"en-imp";#N/A,#N/A,FALSE,"aus";#N/A,#N/A,FALSE,"propa";#N/A,#N/A,FALSE,"f-peru";#N/A,#N/A,FALSE,"fabi"}</definedName>
    <definedName name="_____________res3" hidden="1">{#N/A,#N/A,FALSE,"res";#N/A,#N/A,FALSE,"estado";#N/A,#N/A,FALSE,"en-imp";#N/A,#N/A,FALSE,"aus";#N/A,#N/A,FALSE,"propa";#N/A,#N/A,FALSE,"fabi";#N/A,#N/A,FALSE,"f-peru"}</definedName>
    <definedName name="_____________rli2" hidden="1">{#N/A,#N/A,FALSE,"Aging Summary";#N/A,#N/A,FALSE,"Ratio Analysis";#N/A,#N/A,FALSE,"Test 120 Day Accts";#N/A,#N/A,FALSE,"Tickmarks"}</definedName>
    <definedName name="_____________rr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_sab1" hidden="1">{#N/A,#N/A,FALSE,"Banco de Dados"}</definedName>
    <definedName name="_____________SAL01">#REF!,#REF!</definedName>
    <definedName name="_____________sii01012004" hidden="1">{#N/A,#N/A,FALSE,"Aging Summary";#N/A,#N/A,FALSE,"Ratio Analysis";#N/A,#N/A,FALSE,"Test 120 Day Accts";#N/A,#N/A,FALSE,"Tickmarks"}</definedName>
    <definedName name="_____________SS2" hidden="1">{#N/A,#N/A,FALSE,"CAPEX";#N/A,#N/A,FALSE,"PLAN";#N/A,#N/A,FALSE,"REV";#N/A,#N/A,FALSE,"CALOP";#N/A,#N/A,FALSE,"RESOP";#N/A,#N/A,FALSE,"PRES"}</definedName>
    <definedName name="_____________t4" hidden="1">{#N/A,#N/A,FALSE,"Aging Summary";#N/A,#N/A,FALSE,"Ratio Analysis";#N/A,#N/A,FALSE,"Test 120 Day Accts";#N/A,#N/A,FALSE,"Tickmarks"}</definedName>
    <definedName name="_____________t81" hidden="1">{#N/A,#N/A,FALSE,"Aging Summary";#N/A,#N/A,FALSE,"Ratio Analysis";#N/A,#N/A,FALSE,"Test 120 Day Accts";#N/A,#N/A,FALSE,"Tickmarks"}</definedName>
    <definedName name="_____________TT1" hidden="1">{#N/A,#N/A,FALSE,"Aging Summary";#N/A,#N/A,FALSE,"Ratio Analysis";#N/A,#N/A,FALSE,"Test 120 Day Accts";#N/A,#N/A,FALSE,"Tickmarks"}</definedName>
    <definedName name="_____________X3" hidden="1">{#N/A,#N/A,FALSE,"Aging Summary";#N/A,#N/A,FALSE,"Ratio Analysis";#N/A,#N/A,FALSE,"Test 120 Day Accts";#N/A,#N/A,FALSE,"Tickmarks"}</definedName>
    <definedName name="_____________xx1" hidden="1">"Ctas Analisis Acreedores"</definedName>
    <definedName name="____________A1" hidden="1">{#N/A,#N/A,TRUE,"ComparativoII"}</definedName>
    <definedName name="____________A10" hidden="1">{"RESULTADOS REAIS",#N/A,FALSE,"Dem.Res.R$";"RESULTADOS DOLARES",#N/A,FALSE,"Dem.Res.US$";"PERCENTUAIS REAIS",#N/A,FALSE,"Percentuais R$";"PERCENTUAIS DOLARES",#N/A,FALSE,"Percentuais US$"}</definedName>
    <definedName name="____________A2" hidden="1">{#N/A,#N/A,FALSE,"Aging Summary";#N/A,#N/A,FALSE,"Ratio Analysis";#N/A,#N/A,FALSE,"Test 120 Day Accts";#N/A,#N/A,FALSE,"Tickmarks"}</definedName>
    <definedName name="____________A3" hidden="1">{#N/A,#N/A,TRUE,"ComparativoII"}</definedName>
    <definedName name="____________A4" hidden="1">{"balanço dolares",#N/A,FALSE,"SIGADR$";"AUT BAL REAIS",#N/A,FALSE,"SIGADR$";"QUOCIENTES REAIS",#N/A,FALSE,"QUOCIENTES";"JUNH QUOCI DOLARES",#N/A,FALSE,"QUOCIENTES"}</definedName>
    <definedName name="____________A5" hidden="1">{"AUT ANALISE DESP",#N/A,TRUE,"AN.DESP. MR$"}</definedName>
    <definedName name="____________A6" hidden="1">{#N/A,#N/A,TRUE,"ComparativoII"}</definedName>
    <definedName name="____________A7" hidden="1">{"RESULTADOS REAIS",#N/A,FALSE,"Dem.Res.R$";"RESULTADOS DOLARES",#N/A,FALSE,"Dem.Res.US$";"PERCENTUAIS REAIS",#N/A,FALSE,"Percentuais R$";"PERCENTUAIS DOLARES",#N/A,FALSE,"Percentuais US$"}</definedName>
    <definedName name="____________A8" hidden="1">{#N/A,#N/A,TRUE,"ComparativoII"}</definedName>
    <definedName name="____________A9" hidden="1">{"AUT ANALISE DESP",#N/A,TRUE,"AN.DESP. MR$"}</definedName>
    <definedName name="____________aau2" hidden="1">{#N/A,#N/A,FALSE,"Ajustes";#N/A,#N/A,FALSE,"Mad_Cons"}</definedName>
    <definedName name="____________abc123" hidden="1">{#N/A,#N/A,FALSE,"Aging Summary";#N/A,#N/A,FALSE,"Ratio Analysis";#N/A,#N/A,FALSE,"Test 120 Day Accts";#N/A,#N/A,FALSE,"Tickmarks"}</definedName>
    <definedName name="____________ACC2" hidden="1">#REF!</definedName>
    <definedName name="____________ACT1">#REF!</definedName>
    <definedName name="____________ACT10">#REF!</definedName>
    <definedName name="____________ACT11">#REF!</definedName>
    <definedName name="____________ACT12">#REF!</definedName>
    <definedName name="____________ACT2">#REF!</definedName>
    <definedName name="____________ACT3">#REF!</definedName>
    <definedName name="____________ACT4">#REF!</definedName>
    <definedName name="____________ACT5">#REF!</definedName>
    <definedName name="____________ACT6">#REF!</definedName>
    <definedName name="____________ACT7">#REF!</definedName>
    <definedName name="____________ACT8">#REF!</definedName>
    <definedName name="____________ACT9">#REF!</definedName>
    <definedName name="_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_______bud2002">#REF!</definedName>
    <definedName name="____________cap122007" hidden="1">{#N/A,#N/A,FALSE,"Aging Summary";#N/A,#N/A,FALSE,"Ratio Analysis";#N/A,#N/A,FALSE,"Test 120 Day Accts";#N/A,#N/A,FALSE,"Tickmarks"}</definedName>
    <definedName name="_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ccc1" hidden="1">{#N/A,#N/A,FALSE,"Aging Summary";#N/A,#N/A,FALSE,"Ratio Analysis";#N/A,#N/A,FALSE,"Test 120 Day Accts";#N/A,#N/A,FALSE,"Tickmarks"}</definedName>
    <definedName name="____________cf2" hidden="1">{#N/A,#N/A,FALSE,"Variables";#N/A,#N/A,FALSE,"NPV Cashflows NZ$";#N/A,#N/A,FALSE,"Cashflows NZ$"}</definedName>
    <definedName name="____________CMC1">#REF!</definedName>
    <definedName name="_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CPF1" hidden="1">{#N/A,#N/A,FALSE,"Aging Summary";#N/A,#N/A,FALSE,"Ratio Analysis";#N/A,#N/A,FALSE,"Test 120 Day Accts";#N/A,#N/A,FALSE,"Tickmarks"}</definedName>
    <definedName name="____________CPI1" hidden="1">{#N/A,#N/A,FALSE,"Aging Summary";#N/A,#N/A,FALSE,"Ratio Analysis";#N/A,#N/A,FALSE,"Test 120 Day Accts";#N/A,#N/A,FALSE,"Tickmarks"}</definedName>
    <definedName name="_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CPI2004" hidden="1">{#N/A,#N/A,FALSE,"Aging Summary";#N/A,#N/A,FALSE,"Ratio Analysis";#N/A,#N/A,FALSE,"Test 120 Day Accts";#N/A,#N/A,FALSE,"Tickmarks"}</definedName>
    <definedName name="____________cpi2006" hidden="1">{#N/A,#N/A,FALSE,"Aging Summary";#N/A,#N/A,FALSE,"Ratio Analysis";#N/A,#N/A,FALSE,"Test 120 Day Accts";#N/A,#N/A,FALSE,"Tickmarks"}</definedName>
    <definedName name="____________CPI2008" hidden="1">{#N/A,#N/A,FALSE,"Aging Summary";#N/A,#N/A,FALSE,"Ratio Analysis";#N/A,#N/A,FALSE,"Test 120 Day Accts";#N/A,#N/A,FALSE,"Tickmarks"}</definedName>
    <definedName name="____________D1800" hidden="1">{#N/A,#N/A,TRUE,"Hoja1"}</definedName>
    <definedName name="____________d1980" hidden="1">{#N/A,#N/A,TRUE,"Hoja1"}</definedName>
    <definedName name="____________DAT10">#REF!</definedName>
    <definedName name="____________DAT15">#REF!</definedName>
    <definedName name="____________DAT16">#REF!</definedName>
    <definedName name="____________DAT21">#REF!</definedName>
    <definedName name="____________DAT22">#REF!</definedName>
    <definedName name="____________DAT23">#REF!</definedName>
    <definedName name="____________DAT4">#REF!</definedName>
    <definedName name="____________DAT7">#REF!</definedName>
    <definedName name="____________DAT8">#REF!</definedName>
    <definedName name="____________ddd2" hidden="1">{#N/A,#N/A,FALSE,"Cashflow"}</definedName>
    <definedName name="____________DIC3" hidden="1">{#N/A,#N/A,FALSE,"Aging Summary";#N/A,#N/A,FALSE,"Ratio Analysis";#N/A,#N/A,FALSE,"Test 120 Day Accts";#N/A,#N/A,FALSE,"Tickmarks"}</definedName>
    <definedName name="____________eee2" hidden="1">{#N/A,#N/A,FALSE,"Cashflow"}</definedName>
    <definedName name="____________efr4" hidden="1">{#N/A,#N/A,FALSE,"BM_mes";#N/A,#N/A,FALSE,"BM_Resum_Fin";#N/A,#N/A,FALSE,"Inf-Min-Mina"}</definedName>
    <definedName name="____________f" hidden="1">{#N/A,#N/A,FALSE,"Aging Summary";#N/A,#N/A,FALSE,"Ratio Analysis";#N/A,#N/A,FALSE,"Test 120 Day Accts";#N/A,#N/A,FALSE,"Tickmarks"}</definedName>
    <definedName name="____________f5" hidden="1">{#N/A,#N/A,TRUE,"ComparativoII"}</definedName>
    <definedName name="____________FRD001">L118C2</definedName>
    <definedName name="____________ftu222" hidden="1">{#N/A,#N/A,FALSE,"Aging Summary";#N/A,#N/A,FALSE,"Ratio Analysis";#N/A,#N/A,FALSE,"Test 120 Day Accts";#N/A,#N/A,FALSE,"Tickmarks"}</definedName>
    <definedName name="______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fut1" hidden="1">{#N/A,#N/A,FALSE,"Aging Summary";#N/A,#N/A,FALSE,"Ratio Analysis";#N/A,#N/A,FALSE,"Test 120 Day Accts";#N/A,#N/A,FALSE,"Tickmarks"}</definedName>
    <definedName name="____________fut2" hidden="1">{#N/A,#N/A,FALSE,"Aging Summary";#N/A,#N/A,FALSE,"Ratio Analysis";#N/A,#N/A,FALSE,"Test 120 Day Accts";#N/A,#N/A,FALSE,"Tickmarks"}</definedName>
    <definedName name="____________FUT2003">"V2004-02-29"</definedName>
    <definedName name="____________FUT2005" hidden="1">{#N/A,#N/A,FALSE,"Aging Summary";#N/A,#N/A,FALSE,"Ratio Analysis";#N/A,#N/A,FALSE,"Test 120 Day Accts";#N/A,#N/A,FALSE,"Tickmarks"}</definedName>
    <definedName name="______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GAS09" hidden="1">#REF!</definedName>
    <definedName name="_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_GRA21">#REF!</definedName>
    <definedName name="____________ipc1">#REF!</definedName>
    <definedName name="____________ipc10">#REF!</definedName>
    <definedName name="____________ipc4">#REF!</definedName>
    <definedName name="____________ipc5">#REF!</definedName>
    <definedName name="____________ipc7">#REF!</definedName>
    <definedName name="____________jul02" hidden="1">{#N/A,#N/A,FALSE,"MAY96 2260";#N/A,#N/A,FALSE,"system reclass";#N/A,#N/A,FALSE,"Items with no project number"}</definedName>
    <definedName name="____________key2" hidden="1">#REF!</definedName>
    <definedName name="____________Key3" hidden="1">#REF!</definedName>
    <definedName name="____________Key4" hidden="1">#REF!</definedName>
    <definedName name="_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_mi1" hidden="1">{"CORSA",#N/A,FALSE,"RESUMO FINAL";"KADETT",#N/A,FALSE,"RESUMO FINAL";"VECTRA",#N/A,FALSE,"RESUMO FINAL";"OMEGA",#N/A,FALSE,"RESUMO FINAL";"S_10",#N/A,FALSE,"RESUMO FINAL";"BLAZER",#N/A,FALSE,"RESUMO FINAL"}</definedName>
    <definedName name="____________N2" hidden="1">{#N/A,#N/A,FALSE,"Aging Summary";#N/A,#N/A,FALSE,"Ratio Analysis";#N/A,#N/A,FALSE,"Test 120 Day Accts";#N/A,#N/A,FALSE,"Tickmarks"}</definedName>
    <definedName name="____________N7" hidden="1">{#N/A,#N/A,FALSE,"Aging Summary";#N/A,#N/A,FALSE,"Ratio Analysis";#N/A,#N/A,FALSE,"Test 120 Day Accts";#N/A,#N/A,FALSE,"Tickmarks"}</definedName>
    <definedName name="_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o2" hidden="1">#REF!</definedName>
    <definedName name="____________oct05" hidden="1">{#N/A,#N/A,FALSE,"Aging Summary";#N/A,#N/A,FALSE,"Ratio Analysis";#N/A,#N/A,FALSE,"Test 120 Day Accts";#N/A,#N/A,FALSE,"Tickmarks"}</definedName>
    <definedName name="_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_PAG1">#REF!</definedName>
    <definedName name="____________PAG2">#REF!</definedName>
    <definedName name="____________PAG3">#REF!</definedName>
    <definedName name="____________PAG4">#REF!</definedName>
    <definedName name="____________PAG5">#REF!</definedName>
    <definedName name="____________PPM1" hidden="1">{#N/A,#N/A,FALSE,"Aging Summary";#N/A,#N/A,FALSE,"Ratio Analysis";#N/A,#N/A,FALSE,"Test 120 Day Accts";#N/A,#N/A,FALSE,"Tickmarks"}</definedName>
    <definedName name="____________ppm2" hidden="1">{#N/A,#N/A,FALSE,"Aging Summary";#N/A,#N/A,FALSE,"Ratio Analysis";#N/A,#N/A,FALSE,"Test 120 Day Accts";#N/A,#N/A,FALSE,"Tickmarks"}</definedName>
    <definedName name="____________pt8" hidden="1">{#N/A,#N/A,FALSE,"Aging Summary";#N/A,#N/A,FALSE,"Ratio Analysis";#N/A,#N/A,FALSE,"Test 120 Day Accts";#N/A,#N/A,FALSE,"Tickmarks"}</definedName>
    <definedName name="____________r" hidden="1">{#N/A,#N/A,FALSE,"Aging Summary";#N/A,#N/A,FALSE,"Ratio Analysis";#N/A,#N/A,FALSE,"Test 120 Day Accts";#N/A,#N/A,FALSE,"Tickmarks"}</definedName>
    <definedName name="_____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_____res1" hidden="1">{#N/A,#N/A,FALSE,"aus";#N/A,#N/A,FALSE,"chim";#N/A,#N/A,FALSE,"en-imp";#N/A,#N/A,FALSE,"fabi";#N/A,#N/A,FALSE,"graf";#N/A,#N/A,FALSE,"propa";#N/A,#N/A,FALSE,"res"}</definedName>
    <definedName name="____________res2" hidden="1">{#N/A,#N/A,FALSE,"res";#N/A,#N/A,FALSE,"en-imp";#N/A,#N/A,FALSE,"aus";#N/A,#N/A,FALSE,"propa";#N/A,#N/A,FALSE,"f-peru";#N/A,#N/A,FALSE,"fabi"}</definedName>
    <definedName name="____________res3" hidden="1">{#N/A,#N/A,FALSE,"res";#N/A,#N/A,FALSE,"estado";#N/A,#N/A,FALSE,"en-imp";#N/A,#N/A,FALSE,"aus";#N/A,#N/A,FALSE,"propa";#N/A,#N/A,FALSE,"fabi";#N/A,#N/A,FALSE,"f-peru"}</definedName>
    <definedName name="____________rli2" hidden="1">{#N/A,#N/A,FALSE,"Aging Summary";#N/A,#N/A,FALSE,"Ratio Analysis";#N/A,#N/A,FALSE,"Test 120 Day Accts";#N/A,#N/A,FALSE,"Tickmarks"}</definedName>
    <definedName name="_______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__________sab1" hidden="1">{#N/A,#N/A,FALSE,"Banco de Dados"}</definedName>
    <definedName name="____________SAL01">#REF!,#REF!</definedName>
    <definedName name="____________sii01012004" hidden="1">{#N/A,#N/A,FALSE,"Aging Summary";#N/A,#N/A,FALSE,"Ratio Analysis";#N/A,#N/A,FALSE,"Test 120 Day Accts";#N/A,#N/A,FALSE,"Tickmarks"}</definedName>
    <definedName name="____________SS2" hidden="1">{#N/A,#N/A,FALSE,"CAPEX";#N/A,#N/A,FALSE,"PLAN";#N/A,#N/A,FALSE,"REV";#N/A,#N/A,FALSE,"CALOP";#N/A,#N/A,FALSE,"RESOP";#N/A,#N/A,FALSE,"PRES"}</definedName>
    <definedName name="____________t4" hidden="1">{#N/A,#N/A,FALSE,"Aging Summary";#N/A,#N/A,FALSE,"Ratio Analysis";#N/A,#N/A,FALSE,"Test 120 Day Accts";#N/A,#N/A,FALSE,"Tickmarks"}</definedName>
    <definedName name="____________t81" hidden="1">{#N/A,#N/A,FALSE,"Aging Summary";#N/A,#N/A,FALSE,"Ratio Analysis";#N/A,#N/A,FALSE,"Test 120 Day Accts";#N/A,#N/A,FALSE,"Tickmarks"}</definedName>
    <definedName name="____________TT1" hidden="1">{#N/A,#N/A,FALSE,"Aging Summary";#N/A,#N/A,FALSE,"Ratio Analysis";#N/A,#N/A,FALSE,"Test 120 Day Accts";#N/A,#N/A,FALSE,"Tickmarks"}</definedName>
    <definedName name="____________X3" hidden="1">{#N/A,#N/A,FALSE,"Aging Summary";#N/A,#N/A,FALSE,"Ratio Analysis";#N/A,#N/A,FALSE,"Test 120 Day Accts";#N/A,#N/A,FALSE,"Tickmarks"}</definedName>
    <definedName name="____________xx1" hidden="1">"Ctas Analisis Acreedores"</definedName>
    <definedName name="___________A1" hidden="1">{#N/A,#N/A,TRUE,"ComparativoII"}</definedName>
    <definedName name="___________A10" hidden="1">{"RESULTADOS REAIS",#N/A,FALSE,"Dem.Res.R$";"RESULTADOS DOLARES",#N/A,FALSE,"Dem.Res.US$";"PERCENTUAIS REAIS",#N/A,FALSE,"Percentuais R$";"PERCENTUAIS DOLARES",#N/A,FALSE,"Percentuais US$"}</definedName>
    <definedName name="___________A2" hidden="1">{#N/A,#N/A,FALSE,"Aging Summary";#N/A,#N/A,FALSE,"Ratio Analysis";#N/A,#N/A,FALSE,"Test 120 Day Accts";#N/A,#N/A,FALSE,"Tickmarks"}</definedName>
    <definedName name="___________A3" hidden="1">{#N/A,#N/A,TRUE,"ComparativoII"}</definedName>
    <definedName name="___________A4" hidden="1">{"balanço dolares",#N/A,FALSE,"SIGADR$";"AUT BAL REAIS",#N/A,FALSE,"SIGADR$";"QUOCIENTES REAIS",#N/A,FALSE,"QUOCIENTES";"JUNH QUOCI DOLARES",#N/A,FALSE,"QUOCIENTES"}</definedName>
    <definedName name="___________A5" hidden="1">{"AUT ANALISE DESP",#N/A,TRUE,"AN.DESP. MR$"}</definedName>
    <definedName name="___________A6" hidden="1">{#N/A,#N/A,TRUE,"ComparativoII"}</definedName>
    <definedName name="___________A7" hidden="1">{"RESULTADOS REAIS",#N/A,FALSE,"Dem.Res.R$";"RESULTADOS DOLARES",#N/A,FALSE,"Dem.Res.US$";"PERCENTUAIS REAIS",#N/A,FALSE,"Percentuais R$";"PERCENTUAIS DOLARES",#N/A,FALSE,"Percentuais US$"}</definedName>
    <definedName name="___________A8" hidden="1">{#N/A,#N/A,TRUE,"ComparativoII"}</definedName>
    <definedName name="___________A9" hidden="1">{"AUT ANALISE DESP",#N/A,TRUE,"AN.DESP. MR$"}</definedName>
    <definedName name="___________aau2" hidden="1">{#N/A,#N/A,FALSE,"Ajustes";#N/A,#N/A,FALSE,"Mad_Cons"}</definedName>
    <definedName name="___________abc123" hidden="1">{#N/A,#N/A,FALSE,"Aging Summary";#N/A,#N/A,FALSE,"Ratio Analysis";#N/A,#N/A,FALSE,"Test 120 Day Accts";#N/A,#N/A,FALSE,"Tickmarks"}</definedName>
    <definedName name="___________ACC2" hidden="1">#REF!</definedName>
    <definedName name="___________ACT1">#REF!</definedName>
    <definedName name="___________ACT10">#REF!</definedName>
    <definedName name="___________ACT11">#REF!</definedName>
    <definedName name="___________ACT12">#REF!</definedName>
    <definedName name="___________ACT2">#REF!</definedName>
    <definedName name="___________ACT3">#REF!</definedName>
    <definedName name="___________ACT4">#REF!</definedName>
    <definedName name="___________ACT5">#REF!</definedName>
    <definedName name="___________ACT6">#REF!</definedName>
    <definedName name="___________ACT7">#REF!</definedName>
    <definedName name="___________ACT8">#REF!</definedName>
    <definedName name="___________ACT9">#REF!</definedName>
    <definedName name="_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_AII27" hidden="1">{#N/A,#N/A,FALSE,"Aging Summary";#N/A,#N/A,FALSE,"Ratio Analysis";#N/A,#N/A,FALSE,"Test 120 Day Accts";#N/A,#N/A,FALSE,"Tickmarks"}</definedName>
    <definedName name="_______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______bud2002">#REF!</definedName>
    <definedName name="___________cap122007" hidden="1">{#N/A,#N/A,FALSE,"Aging Summary";#N/A,#N/A,FALSE,"Ratio Analysis";#N/A,#N/A,FALSE,"Test 120 Day Accts";#N/A,#N/A,FALSE,"Tickmarks"}</definedName>
    <definedName name="_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ccc1" hidden="1">{#N/A,#N/A,FALSE,"Aging Summary";#N/A,#N/A,FALSE,"Ratio Analysis";#N/A,#N/A,FALSE,"Test 120 Day Accts";#N/A,#N/A,FALSE,"Tickmarks"}</definedName>
    <definedName name="___________cf2" hidden="1">{#N/A,#N/A,FALSE,"Variables";#N/A,#N/A,FALSE,"NPV Cashflows NZ$";#N/A,#N/A,FALSE,"Cashflows NZ$"}</definedName>
    <definedName name="___________CMC1">#REF!</definedName>
    <definedName name="_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CPF1" hidden="1">{#N/A,#N/A,FALSE,"Aging Summary";#N/A,#N/A,FALSE,"Ratio Analysis";#N/A,#N/A,FALSE,"Test 120 Day Accts";#N/A,#N/A,FALSE,"Tickmarks"}</definedName>
    <definedName name="___________CPI1" hidden="1">{#N/A,#N/A,FALSE,"Aging Summary";#N/A,#N/A,FALSE,"Ratio Analysis";#N/A,#N/A,FALSE,"Test 120 Day Accts";#N/A,#N/A,FALSE,"Tickmarks"}</definedName>
    <definedName name="_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CPI2004" hidden="1">{#N/A,#N/A,FALSE,"Aging Summary";#N/A,#N/A,FALSE,"Ratio Analysis";#N/A,#N/A,FALSE,"Test 120 Day Accts";#N/A,#N/A,FALSE,"Tickmarks"}</definedName>
    <definedName name="___________cpi2006" hidden="1">{#N/A,#N/A,FALSE,"Aging Summary";#N/A,#N/A,FALSE,"Ratio Analysis";#N/A,#N/A,FALSE,"Test 120 Day Accts";#N/A,#N/A,FALSE,"Tickmarks"}</definedName>
    <definedName name="___________CPI2008" hidden="1">{#N/A,#N/A,FALSE,"Aging Summary";#N/A,#N/A,FALSE,"Ratio Analysis";#N/A,#N/A,FALSE,"Test 120 Day Accts";#N/A,#N/A,FALSE,"Tickmarks"}</definedName>
    <definedName name="___________D1800" hidden="1">{#N/A,#N/A,TRUE,"Hoja1"}</definedName>
    <definedName name="___________d1980" hidden="1">{#N/A,#N/A,TRUE,"Hoja1"}</definedName>
    <definedName name="___________D2" hidden="1">{#N/A,#N/A,FALSE,"Aging Summary";#N/A,#N/A,FALSE,"Ratio Analysis";#N/A,#N/A,FALSE,"Test 120 Day Accts";#N/A,#N/A,FALSE,"Tickmarks"}</definedName>
    <definedName name="___________DAT1" localSheetId="10">#REF!</definedName>
    <definedName name="___________DAT1">#REF!</definedName>
    <definedName name="___________DAT10">#REF!</definedName>
    <definedName name="___________DAT11">#REF!</definedName>
    <definedName name="___________DAT12">#REF!</definedName>
    <definedName name="___________DAT13">#REF!</definedName>
    <definedName name="___________DAT14">#REF!</definedName>
    <definedName name="___________DAT2">#REF!</definedName>
    <definedName name="___________DAT3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_ddd2" hidden="1">{#N/A,#N/A,FALSE,"Cashflow"}</definedName>
    <definedName name="___________DIC3" hidden="1">{#N/A,#N/A,FALSE,"Aging Summary";#N/A,#N/A,FALSE,"Ratio Analysis";#N/A,#N/A,FALSE,"Test 120 Day Accts";#N/A,#N/A,FALSE,"Tickmarks"}</definedName>
    <definedName name="___________eee2" hidden="1">{#N/A,#N/A,FALSE,"Cashflow"}</definedName>
    <definedName name="___________efr4" hidden="1">{#N/A,#N/A,FALSE,"BM_mes";#N/A,#N/A,FALSE,"BM_Resum_Fin";#N/A,#N/A,FALSE,"Inf-Min-Mina"}</definedName>
    <definedName name="___________et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___et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___f" hidden="1">{#N/A,#N/A,FALSE,"Aging Summary";#N/A,#N/A,FALSE,"Ratio Analysis";#N/A,#N/A,FALSE,"Test 120 Day Accts";#N/A,#N/A,FALSE,"Tickmarks"}</definedName>
    <definedName name="___________f5" hidden="1">{#N/A,#N/A,TRUE,"ComparativoII"}</definedName>
    <definedName name="___________FRD001">L118C2</definedName>
    <definedName name="___________ftu222" hidden="1">{#N/A,#N/A,FALSE,"Aging Summary";#N/A,#N/A,FALSE,"Ratio Analysis";#N/A,#N/A,FALSE,"Test 120 Day Accts";#N/A,#N/A,FALSE,"Tickmarks"}</definedName>
    <definedName name="_____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fut1" hidden="1">{#N/A,#N/A,FALSE,"Aging Summary";#N/A,#N/A,FALSE,"Ratio Analysis";#N/A,#N/A,FALSE,"Test 120 Day Accts";#N/A,#N/A,FALSE,"Tickmarks"}</definedName>
    <definedName name="___________FUT2" hidden="1">{#N/A,#N/A,FALSE,"Aging Summary";#N/A,#N/A,FALSE,"Ratio Analysis";#N/A,#N/A,FALSE,"Test 120 Day Accts";#N/A,#N/A,FALSE,"Tickmarks"}</definedName>
    <definedName name="___________FUT2003">"V2004-02-29"</definedName>
    <definedName name="___________fut2005" hidden="1">{#N/A,#N/A,FALSE,"Aging Summary";#N/A,#N/A,FALSE,"Ratio Analysis";#N/A,#N/A,FALSE,"Test 120 Day Accts";#N/A,#N/A,FALSE,"Tickmarks"}</definedName>
    <definedName name="_____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GAS09" hidden="1">#REF!</definedName>
    <definedName name="_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_GRA21">#REF!</definedName>
    <definedName name="___________imp330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___________ipc1">#REF!</definedName>
    <definedName name="___________ipc10">#REF!</definedName>
    <definedName name="___________ipc4">#REF!</definedName>
    <definedName name="___________ipc5">#REF!</definedName>
    <definedName name="___________ipc7">#REF!</definedName>
    <definedName name="___________jul02" hidden="1">{#N/A,#N/A,FALSE,"MAY96 2260";#N/A,#N/A,FALSE,"system reclass";#N/A,#N/A,FALSE,"Items with no project number"}</definedName>
    <definedName name="___________key2" hidden="1">#REF!</definedName>
    <definedName name="___________Key4" hidden="1">#REF!</definedName>
    <definedName name="___________ll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___lll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_mac2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____mi1" hidden="1">{"CORSA",#N/A,FALSE,"RESUMO FINAL";"KADETT",#N/A,FALSE,"RESUMO FINAL";"VECTRA",#N/A,FALSE,"RESUMO FINAL";"OMEGA",#N/A,FALSE,"RESUMO FINAL";"S_10",#N/A,FALSE,"RESUMO FINAL";"BLAZER",#N/A,FALSE,"RESUMO FINAL"}</definedName>
    <definedName name="___________N2" hidden="1">{#N/A,#N/A,FALSE,"Aging Summary";#N/A,#N/A,FALSE,"Ratio Analysis";#N/A,#N/A,FALSE,"Test 120 Day Accts";#N/A,#N/A,FALSE,"Tickmarks"}</definedName>
    <definedName name="___________N7" hidden="1">{#N/A,#N/A,FALSE,"Aging Summary";#N/A,#N/A,FALSE,"Ratio Analysis";#N/A,#N/A,FALSE,"Test 120 Day Accts";#N/A,#N/A,FALSE,"Tickmarks"}</definedName>
    <definedName name="_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o2" hidden="1">#REF!</definedName>
    <definedName name="___________oct05" hidden="1">{#N/A,#N/A,FALSE,"Aging Summary";#N/A,#N/A,FALSE,"Ratio Analysis";#N/A,#N/A,FALSE,"Test 120 Day Accts";#N/A,#N/A,FALSE,"Tickmarks"}</definedName>
    <definedName name="_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_PAG1">#REF!</definedName>
    <definedName name="___________PAG2">#REF!</definedName>
    <definedName name="___________PAG3">#REF!</definedName>
    <definedName name="___________PAG4">#REF!</definedName>
    <definedName name="___________PAG5">#REF!</definedName>
    <definedName name="___________pp6" hidden="1">{#N/A,#N/A,FALSE,"Aging Summary";#N/A,#N/A,FALSE,"Ratio Analysis";#N/A,#N/A,FALSE,"Test 120 Day Accts";#N/A,#N/A,FALSE,"Tickmarks"}</definedName>
    <definedName name="___________PPM1" localSheetId="10" hidden="1">{#N/A,#N/A,FALSE,"Aging Summary";#N/A,#N/A,FALSE,"Ratio Analysis";#N/A,#N/A,FALSE,"Test 120 Day Accts";#N/A,#N/A,FALSE,"Tickmarks"}</definedName>
    <definedName name="___________PPM1" localSheetId="29" hidden="1">{#N/A,#N/A,FALSE,"Aging Summary";#N/A,#N/A,FALSE,"Ratio Analysis";#N/A,#N/A,FALSE,"Test 120 Day Accts";#N/A,#N/A,FALSE,"Tickmarks"}</definedName>
    <definedName name="___________PPM1" localSheetId="33" hidden="1">{#N/A,#N/A,FALSE,"Aging Summary";#N/A,#N/A,FALSE,"Ratio Analysis";#N/A,#N/A,FALSE,"Test 120 Day Accts";#N/A,#N/A,FALSE,"Tickmarks"}</definedName>
    <definedName name="___________PPM1" hidden="1">{#N/A,#N/A,FALSE,"Aging Summary";#N/A,#N/A,FALSE,"Ratio Analysis";#N/A,#N/A,FALSE,"Test 120 Day Accts";#N/A,#N/A,FALSE,"Tickmarks"}</definedName>
    <definedName name="___________ppm2" hidden="1">{#N/A,#N/A,FALSE,"Aging Summary";#N/A,#N/A,FALSE,"Ratio Analysis";#N/A,#N/A,FALSE,"Test 120 Day Accts";#N/A,#N/A,FALSE,"Tickmarks"}</definedName>
    <definedName name="___________pt8" hidden="1">{#N/A,#N/A,FALSE,"Aging Summary";#N/A,#N/A,FALSE,"Ratio Analysis";#N/A,#N/A,FALSE,"Test 120 Day Accts";#N/A,#N/A,FALSE,"Tickmarks"}</definedName>
    <definedName name="___________r" hidden="1">{#N/A,#N/A,FALSE,"Aging Summary";#N/A,#N/A,FALSE,"Ratio Analysis";#N/A,#N/A,FALSE,"Test 120 Day Accts";#N/A,#N/A,FALSE,"Tickmarks"}</definedName>
    <definedName name="____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____res1" hidden="1">{#N/A,#N/A,FALSE,"aus";#N/A,#N/A,FALSE,"chim";#N/A,#N/A,FALSE,"en-imp";#N/A,#N/A,FALSE,"fabi";#N/A,#N/A,FALSE,"graf";#N/A,#N/A,FALSE,"propa";#N/A,#N/A,FALSE,"res"}</definedName>
    <definedName name="___________res2" hidden="1">{#N/A,#N/A,FALSE,"res";#N/A,#N/A,FALSE,"en-imp";#N/A,#N/A,FALSE,"aus";#N/A,#N/A,FALSE,"propa";#N/A,#N/A,FALSE,"f-peru";#N/A,#N/A,FALSE,"fabi"}</definedName>
    <definedName name="___________res3" hidden="1">{#N/A,#N/A,FALSE,"res";#N/A,#N/A,FALSE,"estado";#N/A,#N/A,FALSE,"en-imp";#N/A,#N/A,FALSE,"aus";#N/A,#N/A,FALSE,"propa";#N/A,#N/A,FALSE,"fabi";#N/A,#N/A,FALSE,"f-peru"}</definedName>
    <definedName name="___________rli2" hidden="1">{#N/A,#N/A,FALSE,"Aging Summary";#N/A,#N/A,FALSE,"Ratio Analysis";#N/A,#N/A,FALSE,"Test 120 Day Accts";#N/A,#N/A,FALSE,"Tickmarks"}</definedName>
    <definedName name="___________RR5" hidden="1">{#N/A,#N/A,FALSE,"FECU_UF_PESOS"}</definedName>
    <definedName name="______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_s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____sab1" hidden="1">{#N/A,#N/A,FALSE,"Banco de Dados"}</definedName>
    <definedName name="___________SAL01">#REF!,#REF!</definedName>
    <definedName name="___________SEl1" localSheetId="10">#REF!</definedName>
    <definedName name="___________SEl1">#REF!</definedName>
    <definedName name="___________sii01012004" hidden="1">{#N/A,#N/A,FALSE,"Aging Summary";#N/A,#N/A,FALSE,"Ratio Analysis";#N/A,#N/A,FALSE,"Test 120 Day Accts";#N/A,#N/A,FALSE,"Tickmarks"}</definedName>
    <definedName name="___________SS2" hidden="1">{#N/A,#N/A,FALSE,"CAPEX";#N/A,#N/A,FALSE,"PLAN";#N/A,#N/A,FALSE,"REV";#N/A,#N/A,FALSE,"CALOP";#N/A,#N/A,FALSE,"RESOP";#N/A,#N/A,FALSE,"PRES"}</definedName>
    <definedName name="___________SUM5">#REF!</definedName>
    <definedName name="___________t4" hidden="1">{#N/A,#N/A,FALSE,"Aging Summary";#N/A,#N/A,FALSE,"Ratio Analysis";#N/A,#N/A,FALSE,"Test 120 Day Accts";#N/A,#N/A,FALSE,"Tickmarks"}</definedName>
    <definedName name="___________t81" hidden="1">{#N/A,#N/A,FALSE,"Aging Summary";#N/A,#N/A,FALSE,"Ratio Analysis";#N/A,#N/A,FALSE,"Test 120 Day Accts";#N/A,#N/A,FALSE,"Tickmarks"}</definedName>
    <definedName name="___________TAB2" localSheetId="10">#REF!</definedName>
    <definedName name="___________TAB2">#REF!</definedName>
    <definedName name="___________TO5">#REF!</definedName>
    <definedName name="___________TT1" hidden="1">{#N/A,#N/A,FALSE,"Aging Summary";#N/A,#N/A,FALSE,"Ratio Analysis";#N/A,#N/A,FALSE,"Test 120 Day Accts";#N/A,#N/A,FALSE,"Tickmarks"}</definedName>
    <definedName name="___________ui78421">#REF!</definedName>
    <definedName name="___________wsd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___X3" hidden="1">{#N/A,#N/A,FALSE,"Aging Summary";#N/A,#N/A,FALSE,"Ratio Analysis";#N/A,#N/A,FALSE,"Test 120 Day Accts";#N/A,#N/A,FALSE,"Tickmarks"}</definedName>
    <definedName name="___________xx1" hidden="1">"Ctas Analisis Acreedores"</definedName>
    <definedName name="__________2">#REF!</definedName>
    <definedName name="__________3">#REF!</definedName>
    <definedName name="__________A1" hidden="1">{#N/A,#N/A,TRUE,"ComparativoII"}</definedName>
    <definedName name="__________A10" hidden="1">{"RESULTADOS REAIS",#N/A,FALSE,"Dem.Res.R$";"RESULTADOS DOLARES",#N/A,FALSE,"Dem.Res.US$";"PERCENTUAIS REAIS",#N/A,FALSE,"Percentuais R$";"PERCENTUAIS DOLARES",#N/A,FALSE,"Percentuais US$"}</definedName>
    <definedName name="__________A2" hidden="1">{#N/A,#N/A,FALSE,"Aging Summary";#N/A,#N/A,FALSE,"Ratio Analysis";#N/A,#N/A,FALSE,"Test 120 Day Accts";#N/A,#N/A,FALSE,"Tickmarks"}</definedName>
    <definedName name="__________A3" hidden="1">{#N/A,#N/A,TRUE,"ComparativoII"}</definedName>
    <definedName name="__________A4" hidden="1">{"balanço dolares",#N/A,FALSE,"SIGADR$";"AUT BAL REAIS",#N/A,FALSE,"SIGADR$";"QUOCIENTES REAIS",#N/A,FALSE,"QUOCIENTES";"JUNH QUOCI DOLARES",#N/A,FALSE,"QUOCIENTES"}</definedName>
    <definedName name="__________A5" hidden="1">{"AUT ANALISE DESP",#N/A,TRUE,"AN.DESP. MR$"}</definedName>
    <definedName name="__________A6" hidden="1">{#N/A,#N/A,TRUE,"ComparativoII"}</definedName>
    <definedName name="__________A7" hidden="1">{"RESULTADOS REAIS",#N/A,FALSE,"Dem.Res.R$";"RESULTADOS DOLARES",#N/A,FALSE,"Dem.Res.US$";"PERCENTUAIS REAIS",#N/A,FALSE,"Percentuais R$";"PERCENTUAIS DOLARES",#N/A,FALSE,"Percentuais US$"}</definedName>
    <definedName name="__________A8" hidden="1">{#N/A,#N/A,TRUE,"ComparativoII"}</definedName>
    <definedName name="__________A9" hidden="1">{"AUT ANALISE DESP",#N/A,TRUE,"AN.DESP. MR$"}</definedName>
    <definedName name="__________aau2" hidden="1">{#N/A,#N/A,FALSE,"Ajustes";#N/A,#N/A,FALSE,"Mad_Cons"}</definedName>
    <definedName name="__________abc123" hidden="1">{#N/A,#N/A,FALSE,"Aging Summary";#N/A,#N/A,FALSE,"Ratio Analysis";#N/A,#N/A,FALSE,"Test 120 Day Accts";#N/A,#N/A,FALSE,"Tickmarks"}</definedName>
    <definedName name="__________ACC2" hidden="1">#REF!</definedName>
    <definedName name="__________ACT1">#REF!</definedName>
    <definedName name="__________ACT10">#REF!</definedName>
    <definedName name="__________ACT11">#REF!</definedName>
    <definedName name="__________ACT12">#REF!</definedName>
    <definedName name="__________ACT2">#REF!</definedName>
    <definedName name="__________ACT3">#REF!</definedName>
    <definedName name="__________ACT4">#REF!</definedName>
    <definedName name="__________ACT5">#REF!</definedName>
    <definedName name="__________ACT6">#REF!</definedName>
    <definedName name="__________ACT7">#REF!</definedName>
    <definedName name="__________ACT8">#REF!</definedName>
    <definedName name="__________ACT9">#REF!</definedName>
    <definedName name="_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_AII27" hidden="1">{#N/A,#N/A,FALSE,"Aging Summary";#N/A,#N/A,FALSE,"Ratio Analysis";#N/A,#N/A,FALSE,"Test 120 Day Accts";#N/A,#N/A,FALSE,"Tickmarks"}</definedName>
    <definedName name="______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_____bud2002">#REF!</definedName>
    <definedName name="__________C74050" localSheetId="10">#REF!</definedName>
    <definedName name="__________C74050">#REF!</definedName>
    <definedName name="__________cam29" hidden="1">{#N/A,#N/A,FALSE,"Aging Summary";#N/A,#N/A,FALSE,"Ratio Analysis";#N/A,#N/A,FALSE,"Test 120 Day Accts";#N/A,#N/A,FALSE,"Tickmarks"}</definedName>
    <definedName name="__________cap122007" hidden="1">{#N/A,#N/A,FALSE,"Aging Summary";#N/A,#N/A,FALSE,"Ratio Analysis";#N/A,#N/A,FALSE,"Test 120 Day Accts";#N/A,#N/A,FALSE,"Tickmarks"}</definedName>
    <definedName name="_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ccc1" hidden="1">{#N/A,#N/A,FALSE,"Aging Summary";#N/A,#N/A,FALSE,"Ratio Analysis";#N/A,#N/A,FALSE,"Test 120 Day Accts";#N/A,#N/A,FALSE,"Tickmarks"}</definedName>
    <definedName name="__________cf2" hidden="1">{#N/A,#N/A,FALSE,"Variables";#N/A,#N/A,FALSE,"NPV Cashflows NZ$";#N/A,#N/A,FALSE,"Cashflows NZ$"}</definedName>
    <definedName name="__________CMC1">#REF!</definedName>
    <definedName name="_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CPF1" hidden="1">{#N/A,#N/A,FALSE,"Aging Summary";#N/A,#N/A,FALSE,"Ratio Analysis";#N/A,#N/A,FALSE,"Test 120 Day Accts";#N/A,#N/A,FALSE,"Tickmarks"}</definedName>
    <definedName name="__________CPI1" hidden="1">{#N/A,#N/A,FALSE,"Aging Summary";#N/A,#N/A,FALSE,"Ratio Analysis";#N/A,#N/A,FALSE,"Test 120 Day Accts";#N/A,#N/A,FALSE,"Tickmarks"}</definedName>
    <definedName name="__________CPI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CPI2004" hidden="1">{#N/A,#N/A,FALSE,"Aging Summary";#N/A,#N/A,FALSE,"Ratio Analysis";#N/A,#N/A,FALSE,"Test 120 Day Accts";#N/A,#N/A,FALSE,"Tickmarks"}</definedName>
    <definedName name="__________cpi2006" hidden="1">{#N/A,#N/A,FALSE,"Aging Summary";#N/A,#N/A,FALSE,"Ratio Analysis";#N/A,#N/A,FALSE,"Test 120 Day Accts";#N/A,#N/A,FALSE,"Tickmarks"}</definedName>
    <definedName name="__________CPI2008" hidden="1">{#N/A,#N/A,FALSE,"Aging Summary";#N/A,#N/A,FALSE,"Ratio Analysis";#N/A,#N/A,FALSE,"Test 120 Day Accts";#N/A,#N/A,FALSE,"Tickmarks"}</definedName>
    <definedName name="__________D1800" hidden="1">{#N/A,#N/A,TRUE,"Hoja1"}</definedName>
    <definedName name="__________d1980" hidden="1">{#N/A,#N/A,TRUE,"Hoja1"}</definedName>
    <definedName name="__________D2" hidden="1">{#N/A,#N/A,FALSE,"Aging Summary";#N/A,#N/A,FALSE,"Ratio Analysis";#N/A,#N/A,FALSE,"Test 120 Day Accts";#N/A,#N/A,FALSE,"Tickmarks"}</definedName>
    <definedName name="__________Dan2" hidden="1">{"'1998 New March Update'!$A$1:$O$71"}</definedName>
    <definedName name="__________dan3" hidden="1">{"'1998 New March Update'!$A$1:$O$71"}</definedName>
    <definedName name="__________DAT1" localSheetId="10">#REF!</definedName>
    <definedName name="__________DAT1">#REF!</definedName>
    <definedName name="__________DAT10">#REF!</definedName>
    <definedName name="__________DAT11">#REF!</definedName>
    <definedName name="__________DAT12">#REF!</definedName>
    <definedName name="__________DAT13">#REF!</definedName>
    <definedName name="__________DAT14">#REF!</definedName>
    <definedName name="__________DAT15">#REF!</definedName>
    <definedName name="__________DAT16">#REF!</definedName>
    <definedName name="__________DAT17">#REF!</definedName>
    <definedName name="__________DAT2">#REF!</definedName>
    <definedName name="__________DAT3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_ddd2" hidden="1">{#N/A,#N/A,FALSE,"Cashflow"}</definedName>
    <definedName name="__________eee2" hidden="1">{#N/A,#N/A,FALSE,"Cashflow"}</definedName>
    <definedName name="__________efr4" hidden="1">{#N/A,#N/A,FALSE,"BM_mes";#N/A,#N/A,FALSE,"BM_Resum_Fin";#N/A,#N/A,FALSE,"Inf-Min-Mina"}</definedName>
    <definedName name="__________f" hidden="1">{#N/A,#N/A,FALSE,"Aging Summary";#N/A,#N/A,FALSE,"Ratio Analysis";#N/A,#N/A,FALSE,"Test 120 Day Accts";#N/A,#N/A,FALSE,"Tickmarks"}</definedName>
    <definedName name="__________f5" hidden="1">{#N/A,#N/A,TRUE,"ComparativoII"}</definedName>
    <definedName name="__________FRD001">L118C2</definedName>
    <definedName name="__________ftu222" hidden="1">{#N/A,#N/A,FALSE,"Aging Summary";#N/A,#N/A,FALSE,"Ratio Analysis";#N/A,#N/A,FALSE,"Test 120 Day Accts";#N/A,#N/A,FALSE,"Tickmarks"}</definedName>
    <definedName name="____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fut1" hidden="1">{#N/A,#N/A,FALSE,"Aging Summary";#N/A,#N/A,FALSE,"Ratio Analysis";#N/A,#N/A,FALSE,"Test 120 Day Accts";#N/A,#N/A,FALSE,"Tickmarks"}</definedName>
    <definedName name="__________FUT2" hidden="1">{#N/A,#N/A,FALSE,"Aging Summary";#N/A,#N/A,FALSE,"Ratio Analysis";#N/A,#N/A,FALSE,"Test 120 Day Accts";#N/A,#N/A,FALSE,"Tickmarks"}</definedName>
    <definedName name="__________FUT2003">"V2004-02-29"</definedName>
    <definedName name="__________fut2005" hidden="1">{#N/A,#N/A,FALSE,"Aging Summary";#N/A,#N/A,FALSE,"Ratio Analysis";#N/A,#N/A,FALSE,"Test 120 Day Accts";#N/A,#N/A,FALSE,"Tickmarks"}</definedName>
    <definedName name="____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GAS09" hidden="1">#REF!</definedName>
    <definedName name="_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_GRA21">#REF!</definedName>
    <definedName name="__________H90020">#REF!</definedName>
    <definedName name="__________H90021">#REF!</definedName>
    <definedName name="__________ipc1">#REF!</definedName>
    <definedName name="__________ipc10">#REF!</definedName>
    <definedName name="__________ipc4">#REF!</definedName>
    <definedName name="__________ipc5">#REF!</definedName>
    <definedName name="__________ipc7">#REF!</definedName>
    <definedName name="__________j2" hidden="1">{#N/A,#N/A,FALSE,"Aging Summary";#N/A,#N/A,FALSE,"Ratio Analysis";#N/A,#N/A,FALSE,"Test 120 Day Accts";#N/A,#N/A,FALSE,"Tickmarks"}</definedName>
    <definedName name="__________jg11" hidden="1">{#N/A,#N/A,FALSE,"Aging Summary";#N/A,#N/A,FALSE,"Ratio Analysis";#N/A,#N/A,FALSE,"Test 120 Day Accts";#N/A,#N/A,FALSE,"Tickmarks"}</definedName>
    <definedName name="__________jul02" hidden="1">{#N/A,#N/A,FALSE,"MAY96 2260";#N/A,#N/A,FALSE,"system reclass";#N/A,#N/A,FALSE,"Items with no project number"}</definedName>
    <definedName name="__________key2" hidden="1">#REF!</definedName>
    <definedName name="__________Key3" hidden="1">#REF!</definedName>
    <definedName name="__________Key4" hidden="1">#REF!</definedName>
    <definedName name="__________ll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__lll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_mi1" hidden="1">{"CORSA",#N/A,FALSE,"RESUMO FINAL";"KADETT",#N/A,FALSE,"RESUMO FINAL";"VECTRA",#N/A,FALSE,"RESUMO FINAL";"OMEGA",#N/A,FALSE,"RESUMO FINAL";"S_10",#N/A,FALSE,"RESUMO FINAL";"BLAZER",#N/A,FALSE,"RESUMO FINAL"}</definedName>
    <definedName name="__________N2" hidden="1">{#N/A,#N/A,FALSE,"Aging Summary";#N/A,#N/A,FALSE,"Ratio Analysis";#N/A,#N/A,FALSE,"Test 120 Day Accts";#N/A,#N/A,FALSE,"Tickmarks"}</definedName>
    <definedName name="__________N7" hidden="1">{#N/A,#N/A,FALSE,"Aging Summary";#N/A,#N/A,FALSE,"Ratio Analysis";#N/A,#N/A,FALSE,"Test 120 Day Accts";#N/A,#N/A,FALSE,"Tickmarks"}</definedName>
    <definedName name="_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o2" hidden="1">#REF!</definedName>
    <definedName name="__________oct05" hidden="1">{#N/A,#N/A,FALSE,"Aging Summary";#N/A,#N/A,FALSE,"Ratio Analysis";#N/A,#N/A,FALSE,"Test 120 Day Accts";#N/A,#N/A,FALSE,"Tickmarks"}</definedName>
    <definedName name="_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_PAG1">#REF!</definedName>
    <definedName name="__________PAG2">#REF!</definedName>
    <definedName name="__________PAG3">#REF!</definedName>
    <definedName name="__________PAG4">#REF!</definedName>
    <definedName name="__________PAG5">#REF!</definedName>
    <definedName name="__________pp6" hidden="1">{#N/A,#N/A,FALSE,"Aging Summary";#N/A,#N/A,FALSE,"Ratio Analysis";#N/A,#N/A,FALSE,"Test 120 Day Accts";#N/A,#N/A,FALSE,"Tickmarks"}</definedName>
    <definedName name="__________PPM1" localSheetId="10" hidden="1">{#N/A,#N/A,FALSE,"Aging Summary";#N/A,#N/A,FALSE,"Ratio Analysis";#N/A,#N/A,FALSE,"Test 120 Day Accts";#N/A,#N/A,FALSE,"Tickmarks"}</definedName>
    <definedName name="__________PPM1" localSheetId="29" hidden="1">{#N/A,#N/A,FALSE,"Aging Summary";#N/A,#N/A,FALSE,"Ratio Analysis";#N/A,#N/A,FALSE,"Test 120 Day Accts";#N/A,#N/A,FALSE,"Tickmarks"}</definedName>
    <definedName name="__________PPM1" localSheetId="33" hidden="1">{#N/A,#N/A,FALSE,"Aging Summary";#N/A,#N/A,FALSE,"Ratio Analysis";#N/A,#N/A,FALSE,"Test 120 Day Accts";#N/A,#N/A,FALSE,"Tickmarks"}</definedName>
    <definedName name="__________PPM1" hidden="1">{#N/A,#N/A,FALSE,"Aging Summary";#N/A,#N/A,FALSE,"Ratio Analysis";#N/A,#N/A,FALSE,"Test 120 Day Accts";#N/A,#N/A,FALSE,"Tickmarks"}</definedName>
    <definedName name="__________ppm2" hidden="1">{#N/A,#N/A,FALSE,"Aging Summary";#N/A,#N/A,FALSE,"Ratio Analysis";#N/A,#N/A,FALSE,"Test 120 Day Accts";#N/A,#N/A,FALSE,"Tickmarks"}</definedName>
    <definedName name="__________ppm7" hidden="1">{#N/A,#N/A,FALSE,"Aging Summary";#N/A,#N/A,FALSE,"Ratio Analysis";#N/A,#N/A,FALSE,"Test 120 Day Accts";#N/A,#N/A,FALSE,"Tickmarks"}</definedName>
    <definedName name="__________pt8" hidden="1">{#N/A,#N/A,FALSE,"Aging Summary";#N/A,#N/A,FALSE,"Ratio Analysis";#N/A,#N/A,FALSE,"Test 120 Day Accts";#N/A,#N/A,FALSE,"Tickmarks"}</definedName>
    <definedName name="__________r">#REF!</definedName>
    <definedName name="___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___res1" hidden="1">{#N/A,#N/A,FALSE,"aus";#N/A,#N/A,FALSE,"chim";#N/A,#N/A,FALSE,"en-imp";#N/A,#N/A,FALSE,"fabi";#N/A,#N/A,FALSE,"graf";#N/A,#N/A,FALSE,"propa";#N/A,#N/A,FALSE,"res"}</definedName>
    <definedName name="__________res2" hidden="1">{#N/A,#N/A,FALSE,"res";#N/A,#N/A,FALSE,"en-imp";#N/A,#N/A,FALSE,"aus";#N/A,#N/A,FALSE,"propa";#N/A,#N/A,FALSE,"f-peru";#N/A,#N/A,FALSE,"fabi"}</definedName>
    <definedName name="__________res3" hidden="1">{#N/A,#N/A,FALSE,"res";#N/A,#N/A,FALSE,"estado";#N/A,#N/A,FALSE,"en-imp";#N/A,#N/A,FALSE,"aus";#N/A,#N/A,FALSE,"propa";#N/A,#N/A,FALSE,"fabi";#N/A,#N/A,FALSE,"f-peru"}</definedName>
    <definedName name="__________rli2" hidden="1">{#N/A,#N/A,FALSE,"Aging Summary";#N/A,#N/A,FALSE,"Ratio Analysis";#N/A,#N/A,FALSE,"Test 120 Day Accts";#N/A,#N/A,FALSE,"Tickmarks"}</definedName>
    <definedName name="__________RR5" hidden="1">{#N/A,#N/A,FALSE,"FECU_UF_PESOS"}</definedName>
    <definedName name="_____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________sab1" hidden="1">{#N/A,#N/A,FALSE,"Banco de Dados"}</definedName>
    <definedName name="__________SAL01">#REF!,#REF!</definedName>
    <definedName name="__________SEl1" localSheetId="10">#REF!</definedName>
    <definedName name="__________SEl1">#REF!</definedName>
    <definedName name="__________sii01012004" hidden="1">{#N/A,#N/A,FALSE,"Aging Summary";#N/A,#N/A,FALSE,"Ratio Analysis";#N/A,#N/A,FALSE,"Test 120 Day Accts";#N/A,#N/A,FALSE,"Tickmarks"}</definedName>
    <definedName name="__________SUM5">#REF!</definedName>
    <definedName name="__________t4" hidden="1">{#N/A,#N/A,FALSE,"Aging Summary";#N/A,#N/A,FALSE,"Ratio Analysis";#N/A,#N/A,FALSE,"Test 120 Day Accts";#N/A,#N/A,FALSE,"Tickmarks"}</definedName>
    <definedName name="__________t81" hidden="1">{#N/A,#N/A,FALSE,"Aging Summary";#N/A,#N/A,FALSE,"Ratio Analysis";#N/A,#N/A,FALSE,"Test 120 Day Accts";#N/A,#N/A,FALSE,"Tickmarks"}</definedName>
    <definedName name="__________TAB2" localSheetId="10">#REF!</definedName>
    <definedName name="__________TAB2">#REF!</definedName>
    <definedName name="__________TO5">#REF!</definedName>
    <definedName name="__________TT1" hidden="1">{#N/A,#N/A,FALSE,"Aging Summary";#N/A,#N/A,FALSE,"Ratio Analysis";#N/A,#N/A,FALSE,"Test 120 Day Accts";#N/A,#N/A,FALSE,"Tickmarks"}</definedName>
    <definedName name="__________ui78421">#REF!</definedName>
    <definedName name="__________v3" hidden="1">{"CONSEJO",#N/A,FALSE,"Dist p0";"CONSEJO",#N/A,FALSE,"Ficha CODICE"}</definedName>
    <definedName name="__________x1" hidden="1">{"total",#N/A,FALSE,"5YR TREND";"CASH FLOW",#N/A,FALSE,"5YR TREND";"BALANCE SHEET",#N/A,FALSE,"5YR TREND";"baseline",#N/A,FALSE,"5YR TREND";"investment",#N/A,FALSE,"5YR TREND"}</definedName>
    <definedName name="__________x10" hidden="1">{"total",#N/A,FALSE,"5YR TREND";"CASH FLOW",#N/A,FALSE,"5YR TREND";"BALANCE SHEET",#N/A,FALSE,"5YR TREND";"baseline",#N/A,FALSE,"5YR TREND";"investment",#N/A,FALSE,"5YR TREND"}</definedName>
    <definedName name="__________x11" hidden="1">{"total",#N/A,FALSE,"5YR TREND";"CASH FLOW",#N/A,FALSE,"5YR TREND";"BALANCE SHEET",#N/A,FALSE,"5YR TREND";"baseline",#N/A,FALSE,"5YR TREND";"investment",#N/A,FALSE,"5YR TREND"}</definedName>
    <definedName name="__________x18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_________x2" hidden="1">{"'Sheet1'!$A$1:$I$89"}</definedName>
    <definedName name="__________X3" hidden="1">{#N/A,#N/A,FALSE,"Aging Summary";#N/A,#N/A,FALSE,"Ratio Analysis";#N/A,#N/A,FALSE,"Test 120 Day Accts";#N/A,#N/A,FALSE,"Tickmarks"}</definedName>
    <definedName name="__________x4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_________x5" hidden="1">{"total",#N/A,FALSE,"5YR TREND";"CASH FLOW",#N/A,FALSE,"5YR TREND";"BALANCE SHEET",#N/A,FALSE,"5YR TREND";"baseline",#N/A,FALSE,"5YR TREND";"investment",#N/A,FALSE,"5YR TREND"}</definedName>
    <definedName name="__________x6" hidden="1">{"new base",#N/A,FALSE,"BP wo sections";"investment w/o areas",#N/A,FALSE,"BP wo sections";"total w/o areas",#N/A,FALSE,"BP wo sections"}</definedName>
    <definedName name="__________x7" hidden="1">{"98IB-MARGIN",#N/A,FALSE,"FILE LINK";"98IB-SGA",#N/A,FALSE,"FILE LINK";"98IB-STAFF",#N/A,FALSE,"FILE LINK";"98IB-CAPX",#N/A,FALSE,"FILE LINK"}</definedName>
    <definedName name="__________x8" hidden="1">{"total",#N/A,FALSE,"5YR TREND";"CASH FLOW",#N/A,FALSE,"5YR TREND";"BALANCE SHEET",#N/A,FALSE,"5YR TREND";"baseline",#N/A,FALSE,"5YR TREND";"investment",#N/A,FALSE,"5YR TREND"}</definedName>
    <definedName name="__________x9" hidden="1">{"total",#N/A,FALSE,"5YR TREND";"CASH FLOW",#N/A,FALSE,"5YR TREND";"BALANCE SHEET",#N/A,FALSE,"5YR TREND";"baseline",#N/A,FALSE,"5YR TREND";"investment",#N/A,FALSE,"5YR TREND"}</definedName>
    <definedName name="__________xx1" hidden="1">"Ctas Analisis Acreedores"</definedName>
    <definedName name="_________2">#REF!</definedName>
    <definedName name="_________3">#REF!</definedName>
    <definedName name="_________4">#REF!</definedName>
    <definedName name="_________A1" hidden="1">{"'Internet'!$B$3:$D$24"}</definedName>
    <definedName name="_________A1_1" hidden="1">{#N/A,#N/A,TRUE,"ComparativoII"}</definedName>
    <definedName name="_________A10" hidden="1">{"RESULTADOS REAIS",#N/A,FALSE,"Dem.Res.R$";"RESULTADOS DOLARES",#N/A,FALSE,"Dem.Res.US$";"PERCENTUAIS REAIS",#N/A,FALSE,"Percentuais R$";"PERCENTUAIS DOLARES",#N/A,FALSE,"Percentuais US$"}</definedName>
    <definedName name="_________A10_1" hidden="1">{"RESULTADOS REAIS",#N/A,FALSE,"Dem.Res.R$";"RESULTADOS DOLARES",#N/A,FALSE,"Dem.Res.US$";"PERCENTUAIS REAIS",#N/A,FALSE,"Percentuais R$";"PERCENTUAIS DOLARES",#N/A,FALSE,"Percentuais US$"}</definedName>
    <definedName name="_________A2" hidden="1">{#N/A,#N/A,FALSE,"Aging Summary";#N/A,#N/A,FALSE,"Ratio Analysis";#N/A,#N/A,FALSE,"Test 120 Day Accts";#N/A,#N/A,FALSE,"Tickmarks"}</definedName>
    <definedName name="_________A2_1" hidden="1">{"balanço dolares",#N/A,FALSE,"SIGADR$";"AUT BAL REAIS",#N/A,FALSE,"SIGADR$";"QUOCIENTES REAIS",#N/A,FALSE,"QUOCIENTES";"JUNH QUOCI DOLARES",#N/A,FALSE,"QUOCIENTES"}</definedName>
    <definedName name="_________A3" hidden="1">{#N/A,#N/A,TRUE,"ComparativoII"}</definedName>
    <definedName name="_________A3_1" hidden="1">{#N/A,#N/A,TRUE,"ComparativoII"}</definedName>
    <definedName name="_________A4" hidden="1">{"balanço dolares",#N/A,FALSE,"SIGADR$";"AUT BAL REAIS",#N/A,FALSE,"SIGADR$";"QUOCIENTES REAIS",#N/A,FALSE,"QUOCIENTES";"JUNH QUOCI DOLARES",#N/A,FALSE,"QUOCIENTES"}</definedName>
    <definedName name="_________A4_1" hidden="1">{"balanço dolares",#N/A,FALSE,"SIGADR$";"AUT BAL REAIS",#N/A,FALSE,"SIGADR$";"QUOCIENTES REAIS",#N/A,FALSE,"QUOCIENTES";"JUNH QUOCI DOLARES",#N/A,FALSE,"QUOCIENTES"}</definedName>
    <definedName name="_________A5" hidden="1">{"AUT ANALISE DESP",#N/A,TRUE,"AN.DESP. MR$"}</definedName>
    <definedName name="_________A5_1" hidden="1">{"AUT ANALISE DESP",#N/A,TRUE,"AN.DESP. MR$"}</definedName>
    <definedName name="_________A6" hidden="1">{#N/A,#N/A,TRUE,"ComparativoII"}</definedName>
    <definedName name="_________A6_1" hidden="1">{#N/A,#N/A,TRUE,"ComparativoII"}</definedName>
    <definedName name="_________A7" hidden="1">{"RESULTADOS REAIS",#N/A,FALSE,"Dem.Res.R$";"RESULTADOS DOLARES",#N/A,FALSE,"Dem.Res.US$";"PERCENTUAIS REAIS",#N/A,FALSE,"Percentuais R$";"PERCENTUAIS DOLARES",#N/A,FALSE,"Percentuais US$"}</definedName>
    <definedName name="_________A7_1" hidden="1">{"RESULTADOS REAIS",#N/A,FALSE,"Dem.Res.R$";"RESULTADOS DOLARES",#N/A,FALSE,"Dem.Res.US$";"PERCENTUAIS REAIS",#N/A,FALSE,"Percentuais R$";"PERCENTUAIS DOLARES",#N/A,FALSE,"Percentuais US$"}</definedName>
    <definedName name="_________A8" hidden="1">{#N/A,#N/A,TRUE,"ComparativoII"}</definedName>
    <definedName name="_________A8_1" hidden="1">{#N/A,#N/A,TRUE,"ComparativoII"}</definedName>
    <definedName name="_________A9" hidden="1">{"AUT ANALISE DESP",#N/A,TRUE,"AN.DESP. MR$"}</definedName>
    <definedName name="_________A9_1" hidden="1">{"AUT ANALISE DESP",#N/A,TRUE,"AN.DESP. MR$"}</definedName>
    <definedName name="_________AAF4" hidden="1">{"'Hoja1'!$A$3:$B$21"}</definedName>
    <definedName name="_________aau2" hidden="1">{#N/A,#N/A,FALSE,"Ajustes";#N/A,#N/A,FALSE,"Mad_Cons"}</definedName>
    <definedName name="_________abc123" hidden="1">{#N/A,#N/A,FALSE,"Aging Summary";#N/A,#N/A,FALSE,"Ratio Analysis";#N/A,#N/A,FALSE,"Test 120 Day Accts";#N/A,#N/A,FALSE,"Tickmarks"}</definedName>
    <definedName name="_________ACC2" hidden="1">#REF!</definedName>
    <definedName name="_________ACT1">#REF!</definedName>
    <definedName name="_________ACT10">#REF!</definedName>
    <definedName name="_________ACT11">#REF!</definedName>
    <definedName name="_________ACT12">#REF!</definedName>
    <definedName name="_________ACT2">#REF!</definedName>
    <definedName name="_________ACT3">#REF!</definedName>
    <definedName name="_________ACT4">#REF!</definedName>
    <definedName name="_________ACT5">#REF!</definedName>
    <definedName name="_________ACT6">#REF!</definedName>
    <definedName name="_________ACT7">#REF!</definedName>
    <definedName name="_________ACT8">#REF!</definedName>
    <definedName name="_________ACT9">#REF!</definedName>
    <definedName name="_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_AII27" hidden="1">{#N/A,#N/A,FALSE,"Aging Summary";#N/A,#N/A,FALSE,"Ratio Analysis";#N/A,#N/A,FALSE,"Test 120 Day Accts";#N/A,#N/A,FALSE,"Tickmarks"}</definedName>
    <definedName name="_____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____bud2002">#REF!</definedName>
    <definedName name="_________C74050" localSheetId="10">#REF!</definedName>
    <definedName name="_________C74050">#REF!</definedName>
    <definedName name="_________cam29" hidden="1">{#N/A,#N/A,FALSE,"Aging Summary";#N/A,#N/A,FALSE,"Ratio Analysis";#N/A,#N/A,FALSE,"Test 120 Day Accts";#N/A,#N/A,FALSE,"Tickmarks"}</definedName>
    <definedName name="_________cap122007" hidden="1">{#N/A,#N/A,FALSE,"Aging Summary";#N/A,#N/A,FALSE,"Ratio Analysis";#N/A,#N/A,FALSE,"Test 120 Day Accts";#N/A,#N/A,FALSE,"Tickmarks"}</definedName>
    <definedName name="_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ccc1" hidden="1">{#N/A,#N/A,FALSE,"Aging Summary";#N/A,#N/A,FALSE,"Ratio Analysis";#N/A,#N/A,FALSE,"Test 120 Day Accts";#N/A,#N/A,FALSE,"Tickmarks"}</definedName>
    <definedName name="_________cf2" hidden="1">{#N/A,#N/A,FALSE,"Variables";#N/A,#N/A,FALSE,"NPV Cashflows NZ$";#N/A,#N/A,FALSE,"Cashflows NZ$"}</definedName>
    <definedName name="_________CMC1">#REF!</definedName>
    <definedName name="_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cp010103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CPF1" hidden="1">{#N/A,#N/A,FALSE,"Aging Summary";#N/A,#N/A,FALSE,"Ratio Analysis";#N/A,#N/A,FALSE,"Test 120 Day Accts";#N/A,#N/A,FALSE,"Tickmarks"}</definedName>
    <definedName name="_________CPI1" hidden="1">{#N/A,#N/A,FALSE,"Aging Summary";#N/A,#N/A,FALSE,"Ratio Analysis";#N/A,#N/A,FALSE,"Test 120 Day Accts";#N/A,#N/A,FALSE,"Tickmarks"}</definedName>
    <definedName name="_________CPI1_1" hidden="1">{#N/A,#N/A,FALSE,"Aging Summary";#N/A,#N/A,FALSE,"Ratio Analysis";#N/A,#N/A,FALSE,"Test 120 Day Accts";#N/A,#N/A,FALSE,"Tickmarks"}</definedName>
    <definedName name="_________CPI2" hidden="1">{#N/A,#N/A,FALSE,"Aging Summary";#N/A,#N/A,FALSE,"Ratio Analysis";#N/A,#N/A,FALSE,"Test 120 Day Accts";#N/A,#N/A,FALSE,"Tickmarks"}</definedName>
    <definedName name="_________CPI2004" hidden="1">{#N/A,#N/A,FALSE,"Aging Summary";#N/A,#N/A,FALSE,"Ratio Analysis";#N/A,#N/A,FALSE,"Test 120 Day Accts";#N/A,#N/A,FALSE,"Tickmarks"}</definedName>
    <definedName name="_________cpi2006" hidden="1">{#N/A,#N/A,FALSE,"Aging Summary";#N/A,#N/A,FALSE,"Ratio Analysis";#N/A,#N/A,FALSE,"Test 120 Day Accts";#N/A,#N/A,FALSE,"Tickmarks"}</definedName>
    <definedName name="_________CPI2008" hidden="1">{#N/A,#N/A,FALSE,"Aging Summary";#N/A,#N/A,FALSE,"Ratio Analysis";#N/A,#N/A,FALSE,"Test 120 Day Accts";#N/A,#N/A,FALSE,"Tickmarks"}</definedName>
    <definedName name="_________D1800" hidden="1">{#N/A,#N/A,TRUE,"Hoja1"}</definedName>
    <definedName name="_________d1980" hidden="1">{#N/A,#N/A,TRUE,"Hoja1"}</definedName>
    <definedName name="_________D2" hidden="1">{#N/A,#N/A,FALSE,"Aging Summary";#N/A,#N/A,FALSE,"Ratio Analysis";#N/A,#N/A,FALSE,"Test 120 Day Accts";#N/A,#N/A,FALSE,"Tickmarks"}</definedName>
    <definedName name="_________DAT1" localSheetId="10">#REF!</definedName>
    <definedName name="_________DAT1">#REF!</definedName>
    <definedName name="_________DAT10">#REF!</definedName>
    <definedName name="_________DAT11">#REF!</definedName>
    <definedName name="_________DAT12">#REF!</definedName>
    <definedName name="_________DAT13">#REF!</definedName>
    <definedName name="_________DAT14">#REF!</definedName>
    <definedName name="_________DAT15">#REF!</definedName>
    <definedName name="_________DAT16">#REF!</definedName>
    <definedName name="_________DAT17">#REF!</definedName>
    <definedName name="_________DAT18">#REF!</definedName>
    <definedName name="_________DAT2">#REF!</definedName>
    <definedName name="_________DAT20">#REF!</definedName>
    <definedName name="_________DAT22">#REF!</definedName>
    <definedName name="_________DAT23">#REF!</definedName>
    <definedName name="_________DAT24">#REF!</definedName>
    <definedName name="_________DAT3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_ddd2" hidden="1">{#N/A,#N/A,FALSE,"Cashflow"}</definedName>
    <definedName name="_________DIC3" hidden="1">{#N/A,#N/A,FALSE,"Aging Summary";#N/A,#N/A,FALSE,"Ratio Analysis";#N/A,#N/A,FALSE,"Test 120 Day Accts";#N/A,#N/A,FALSE,"Tickmarks"}</definedName>
    <definedName name="_________eee2" hidden="1">{#N/A,#N/A,FALSE,"Cashflow"}</definedName>
    <definedName name="_________efr4" hidden="1">{#N/A,#N/A,FALSE,"BM_mes";#N/A,#N/A,FALSE,"BM_Resum_Fin";#N/A,#N/A,FALSE,"Inf-Min-Mina"}</definedName>
    <definedName name="_________et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_et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_f" hidden="1">{#N/A,#N/A,FALSE,"Aging Summary";#N/A,#N/A,FALSE,"Ratio Analysis";#N/A,#N/A,FALSE,"Test 120 Day Accts";#N/A,#N/A,FALSE,"Tickmarks"}</definedName>
    <definedName name="_________f5" hidden="1">{#N/A,#N/A,TRUE,"ComparativoII"}</definedName>
    <definedName name="_________f5_1" hidden="1">{#N/A,#N/A,TRUE,"ComparativoII"}</definedName>
    <definedName name="_________FRD001">L118C2</definedName>
    <definedName name="_________ftu222" hidden="1">{#N/A,#N/A,FALSE,"Aging Summary";#N/A,#N/A,FALSE,"Ratio Analysis";#N/A,#N/A,FALSE,"Test 120 Day Accts";#N/A,#N/A,FALSE,"Tickmarks"}</definedName>
    <definedName name="_________ftu222_1" hidden="1">{#N/A,#N/A,FALSE,"Aging Summary";#N/A,#N/A,FALSE,"Ratio Analysis";#N/A,#N/A,FALSE,"Test 120 Day Accts";#N/A,#N/A,FALSE,"Tickmarks"}</definedName>
    <definedName name="_________fut1" hidden="1">{#N/A,#N/A,FALSE,"Aging Summary";#N/A,#N/A,FALSE,"Ratio Analysis";#N/A,#N/A,FALSE,"Test 120 Day Accts";#N/A,#N/A,FALSE,"Tickmarks"}</definedName>
    <definedName name="_________fut2" hidden="1">{#N/A,#N/A,FALSE,"Aging Summary";#N/A,#N/A,FALSE,"Ratio Analysis";#N/A,#N/A,FALSE,"Test 120 Day Accts";#N/A,#N/A,FALSE,"Tickmarks"}</definedName>
    <definedName name="_________FUT2003">"V2004-02-29"</definedName>
    <definedName name="_________fut2005" hidden="1">{#N/A,#N/A,FALSE,"Aging Summary";#N/A,#N/A,FALSE,"Ratio Analysis";#N/A,#N/A,FALSE,"Test 120 Day Accts";#N/A,#N/A,FALSE,"Tickmarks"}</definedName>
    <definedName name="_________G12" hidden="1">#REF!</definedName>
    <definedName name="_________GAS09" hidden="1">#REF!</definedName>
    <definedName name="_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gc2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_GRA21">#REF!</definedName>
    <definedName name="_________H90020">#REF!</definedName>
    <definedName name="_________H90021">#REF!</definedName>
    <definedName name="_________imp330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_________ipc1">#REF!</definedName>
    <definedName name="_________ipc10">#REF!</definedName>
    <definedName name="_________IPC11">#N/A</definedName>
    <definedName name="_________IPC12">#N/A</definedName>
    <definedName name="_________ipc4">#REF!</definedName>
    <definedName name="_________ipc5">#REF!</definedName>
    <definedName name="_________IPC6">#N/A</definedName>
    <definedName name="_________ipc7">#REF!</definedName>
    <definedName name="_________IPC8">#N/A</definedName>
    <definedName name="_________IPC9">#N/A</definedName>
    <definedName name="_________IV120000">#REF!</definedName>
    <definedName name="_________IV120020">#REF!</definedName>
    <definedName name="_________jul02" hidden="1">{#N/A,#N/A,FALSE,"MAY96 2260";#N/A,#N/A,FALSE,"system reclass";#N/A,#N/A,FALSE,"Items with no project number"}</definedName>
    <definedName name="_________key2" hidden="1">#REF!</definedName>
    <definedName name="_________Key3" hidden="1">#REF!</definedName>
    <definedName name="_________Key4" hidden="1">#REF!</definedName>
    <definedName name="_________ll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_lll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M13600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M851105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_mac2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__mi1" hidden="1">{"CORSA",#N/A,FALSE,"RESUMO FINAL";"KADETT",#N/A,FALSE,"RESUMO FINAL";"VECTRA",#N/A,FALSE,"RESUMO FINAL";"OMEGA",#N/A,FALSE,"RESUMO FINAL";"S_10",#N/A,FALSE,"RESUMO FINAL";"BLAZER",#N/A,FALSE,"RESUMO FINAL"}</definedName>
    <definedName name="_________MRG2" hidden="1">{"INCOME",#N/A,FALSE,"ProNet";"VALUE",#N/A,FALSE,"ProNet"}</definedName>
    <definedName name="_________MYU2">#REF!</definedName>
    <definedName name="_________N2" hidden="1">{#N/A,#N/A,FALSE,"Aging Summary";#N/A,#N/A,FALSE,"Ratio Analysis";#N/A,#N/A,FALSE,"Test 120 Day Accts";#N/A,#N/A,FALSE,"Tickmarks"}</definedName>
    <definedName name="_________N7" hidden="1">{#N/A,#N/A,FALSE,"Aging Summary";#N/A,#N/A,FALSE,"Ratio Analysis";#N/A,#N/A,FALSE,"Test 120 Day Accts";#N/A,#N/A,FALSE,"Tickmarks"}</definedName>
    <definedName name="_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o2" hidden="1">#REF!</definedName>
    <definedName name="_________oct05" hidden="1">{#N/A,#N/A,FALSE,"Aging Summary";#N/A,#N/A,FALSE,"Ratio Analysis";#N/A,#N/A,FALSE,"Test 120 Day Accts";#N/A,#N/A,FALSE,"Tickmarks"}</definedName>
    <definedName name="_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_PAG1">#REF!</definedName>
    <definedName name="_________PAG2">#REF!</definedName>
    <definedName name="_________PAG3">#REF!</definedName>
    <definedName name="_________PAG4">#REF!</definedName>
    <definedName name="_________PAG5">#REF!</definedName>
    <definedName name="_________pp6" hidden="1">{#N/A,#N/A,FALSE,"Aging Summary";#N/A,#N/A,FALSE,"Ratio Analysis";#N/A,#N/A,FALSE,"Test 120 Day Accts";#N/A,#N/A,FALSE,"Tickmarks"}</definedName>
    <definedName name="_________PPM1" localSheetId="10" hidden="1">{#N/A,#N/A,FALSE,"Aging Summary";#N/A,#N/A,FALSE,"Ratio Analysis";#N/A,#N/A,FALSE,"Test 120 Day Accts";#N/A,#N/A,FALSE,"Tickmarks"}</definedName>
    <definedName name="_________PPM1" localSheetId="29" hidden="1">{#N/A,#N/A,FALSE,"Aging Summary";#N/A,#N/A,FALSE,"Ratio Analysis";#N/A,#N/A,FALSE,"Test 120 Day Accts";#N/A,#N/A,FALSE,"Tickmarks"}</definedName>
    <definedName name="_________PPM1" localSheetId="33" hidden="1">{#N/A,#N/A,FALSE,"Aging Summary";#N/A,#N/A,FALSE,"Ratio Analysis";#N/A,#N/A,FALSE,"Test 120 Day Accts";#N/A,#N/A,FALSE,"Tickmarks"}</definedName>
    <definedName name="_________PPM1" hidden="1">{#N/A,#N/A,FALSE,"Aging Summary";#N/A,#N/A,FALSE,"Ratio Analysis";#N/A,#N/A,FALSE,"Test 120 Day Accts";#N/A,#N/A,FALSE,"Tickmarks"}</definedName>
    <definedName name="_________PPM1_1" hidden="1">{#N/A,#N/A,FALSE,"Aging Summary";#N/A,#N/A,FALSE,"Ratio Analysis";#N/A,#N/A,FALSE,"Test 120 Day Accts";#N/A,#N/A,FALSE,"Tickmarks"}</definedName>
    <definedName name="_________ppm2" hidden="1">{#N/A,#N/A,FALSE,"Aging Summary";#N/A,#N/A,FALSE,"Ratio Analysis";#N/A,#N/A,FALSE,"Test 120 Day Accts";#N/A,#N/A,FALSE,"Tickmarks"}</definedName>
    <definedName name="_________ppm7" hidden="1">{#N/A,#N/A,FALSE,"Aging Summary";#N/A,#N/A,FALSE,"Ratio Analysis";#N/A,#N/A,FALSE,"Test 120 Day Accts";#N/A,#N/A,FALSE,"Tickmarks"}</definedName>
    <definedName name="_________PPP2" hidden="1">{#N/A,#N/A,FALSE,"Aging Summary";#N/A,#N/A,FALSE,"Ratio Analysis";#N/A,#N/A,FALSE,"Test 120 Day Accts";#N/A,#N/A,FALSE,"Tickmarks"}</definedName>
    <definedName name="_________pt8" hidden="1">{#N/A,#N/A,FALSE,"Aging Summary";#N/A,#N/A,FALSE,"Ratio Analysis";#N/A,#N/A,FALSE,"Test 120 Day Accts";#N/A,#N/A,FALSE,"Tickmarks"}</definedName>
    <definedName name="_________qan011">#REF!,#REF!,#REF!</definedName>
    <definedName name="_________r">#REF!</definedName>
    <definedName name="__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__res1" hidden="1">{#N/A,#N/A,FALSE,"aus";#N/A,#N/A,FALSE,"chim";#N/A,#N/A,FALSE,"en-imp";#N/A,#N/A,FALSE,"fabi";#N/A,#N/A,FALSE,"graf";#N/A,#N/A,FALSE,"propa";#N/A,#N/A,FALSE,"res"}</definedName>
    <definedName name="_________res2" hidden="1">{#N/A,#N/A,FALSE,"res";#N/A,#N/A,FALSE,"en-imp";#N/A,#N/A,FALSE,"aus";#N/A,#N/A,FALSE,"propa";#N/A,#N/A,FALSE,"f-peru";#N/A,#N/A,FALSE,"fabi"}</definedName>
    <definedName name="_________res3" hidden="1">{#N/A,#N/A,FALSE,"res";#N/A,#N/A,FALSE,"estado";#N/A,#N/A,FALSE,"en-imp";#N/A,#N/A,FALSE,"aus";#N/A,#N/A,FALSE,"propa";#N/A,#N/A,FALSE,"fabi";#N/A,#N/A,FALSE,"f-peru"}</definedName>
    <definedName name="_________rli2" hidden="1">{#N/A,#N/A,FALSE,"Aging Summary";#N/A,#N/A,FALSE,"Ratio Analysis";#N/A,#N/A,FALSE,"Test 120 Day Accts";#N/A,#N/A,FALSE,"Tickmarks"}</definedName>
    <definedName name="_________rr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RR5" hidden="1">{#N/A,#N/A,FALSE,"FECU_UF_PESOS"}</definedName>
    <definedName name="____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_______s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__sab1" hidden="1">{#N/A,#N/A,FALSE,"Banco de Dados"}</definedName>
    <definedName name="_________SAL01">#REF!,#REF!</definedName>
    <definedName name="_________SEl1" localSheetId="10">#REF!</definedName>
    <definedName name="_________SEl1">#REF!</definedName>
    <definedName name="_________sii01012004" hidden="1">{#N/A,#N/A,FALSE,"Aging Summary";#N/A,#N/A,FALSE,"Ratio Analysis";#N/A,#N/A,FALSE,"Test 120 Day Accts";#N/A,#N/A,FALSE,"Tickmarks"}</definedName>
    <definedName name="_________SS2" hidden="1">{#N/A,#N/A,FALSE,"CAPEX";#N/A,#N/A,FALSE,"PLAN";#N/A,#N/A,FALSE,"REV";#N/A,#N/A,FALSE,"CALOP";#N/A,#N/A,FALSE,"RESOP";#N/A,#N/A,FALSE,"PRES"}</definedName>
    <definedName name="_________SUM5">#REF!</definedName>
    <definedName name="_________t4" hidden="1">{#N/A,#N/A,FALSE,"Aging Summary";#N/A,#N/A,FALSE,"Ratio Analysis";#N/A,#N/A,FALSE,"Test 120 Day Accts";#N/A,#N/A,FALSE,"Tickmarks"}</definedName>
    <definedName name="_________t81" hidden="1">{#N/A,#N/A,FALSE,"Aging Summary";#N/A,#N/A,FALSE,"Ratio Analysis";#N/A,#N/A,FALSE,"Test 120 Day Accts";#N/A,#N/A,FALSE,"Tickmarks"}</definedName>
    <definedName name="_________t81_1" hidden="1">{#N/A,#N/A,FALSE,"Aging Summary";#N/A,#N/A,FALSE,"Ratio Analysis";#N/A,#N/A,FALSE,"Test 120 Day Accts";#N/A,#N/A,FALSE,"Tickmarks"}</definedName>
    <definedName name="_________TAB2" localSheetId="10">#REF!</definedName>
    <definedName name="_________TAB2">#REF!</definedName>
    <definedName name="_________TO5">#REF!</definedName>
    <definedName name="_________TT1" hidden="1">{#N/A,#N/A,FALSE,"Aging Summary";#N/A,#N/A,FALSE,"Ratio Analysis";#N/A,#N/A,FALSE,"Test 120 Day Accts";#N/A,#N/A,FALSE,"Tickmarks"}</definedName>
    <definedName name="_________ui78421">#REF!</definedName>
    <definedName name="_________v3" hidden="1">{"CONSEJO",#N/A,FALSE,"Dist p0";"CONSEJO",#N/A,FALSE,"Ficha CODICE"}</definedName>
    <definedName name="_________wsd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_X3" hidden="1">{#N/A,#N/A,FALSE,"Aging Summary";#N/A,#N/A,FALSE,"Ratio Analysis";#N/A,#N/A,FALSE,"Test 120 Day Accts";#N/A,#N/A,FALSE,"Tickmarks"}</definedName>
    <definedName name="_________xx1" hidden="1">"Ctas Analisis Acreedores"</definedName>
    <definedName name="_________YR1">#REF!</definedName>
    <definedName name="_________YR2">#REF!</definedName>
    <definedName name="_________YR3">#REF!</definedName>
    <definedName name="_________YR4">#REF!</definedName>
    <definedName name="_________YR5">#REF!</definedName>
    <definedName name="________2">#REF!</definedName>
    <definedName name="________3">#REF!</definedName>
    <definedName name="________4">#REF!</definedName>
    <definedName name="________A1" hidden="1">{#N/A,#N/A,TRUE,"ComparativoII"}</definedName>
    <definedName name="________A1_1" hidden="1">{#N/A,#N/A,TRUE,"ComparativoII"}</definedName>
    <definedName name="________A10" hidden="1">{"RESULTADOS REAIS",#N/A,FALSE,"Dem.Res.R$";"RESULTADOS DOLARES",#N/A,FALSE,"Dem.Res.US$";"PERCENTUAIS REAIS",#N/A,FALSE,"Percentuais R$";"PERCENTUAIS DOLARES",#N/A,FALSE,"Percentuais US$"}</definedName>
    <definedName name="________A10_1" hidden="1">{"RESULTADOS REAIS",#N/A,FALSE,"Dem.Res.R$";"RESULTADOS DOLARES",#N/A,FALSE,"Dem.Res.US$";"PERCENTUAIS REAIS",#N/A,FALSE,"Percentuais R$";"PERCENTUAIS DOLARES",#N/A,FALSE,"Percentuais US$"}</definedName>
    <definedName name="________A2" hidden="1">{#N/A,#N/A,FALSE,"Aging Summary";#N/A,#N/A,FALSE,"Ratio Analysis";#N/A,#N/A,FALSE,"Test 120 Day Accts";#N/A,#N/A,FALSE,"Tickmarks"}</definedName>
    <definedName name="________A2_1" hidden="1">{"balanço dolares",#N/A,FALSE,"SIGADR$";"AUT BAL REAIS",#N/A,FALSE,"SIGADR$";"QUOCIENTES REAIS",#N/A,FALSE,"QUOCIENTES";"JUNH QUOCI DOLARES",#N/A,FALSE,"QUOCIENTES"}</definedName>
    <definedName name="________A3" hidden="1">{#N/A,#N/A,TRUE,"ComparativoII"}</definedName>
    <definedName name="________A3_1" hidden="1">{#N/A,#N/A,TRUE,"ComparativoII"}</definedName>
    <definedName name="________A4" hidden="1">{"balanço dolares",#N/A,FALSE,"SIGADR$";"AUT BAL REAIS",#N/A,FALSE,"SIGADR$";"QUOCIENTES REAIS",#N/A,FALSE,"QUOCIENTES";"JUNH QUOCI DOLARES",#N/A,FALSE,"QUOCIENTES"}</definedName>
    <definedName name="________A4_1" hidden="1">{"balanço dolares",#N/A,FALSE,"SIGADR$";"AUT BAL REAIS",#N/A,FALSE,"SIGADR$";"QUOCIENTES REAIS",#N/A,FALSE,"QUOCIENTES";"JUNH QUOCI DOLARES",#N/A,FALSE,"QUOCIENTES"}</definedName>
    <definedName name="________A5" hidden="1">{"AUT ANALISE DESP",#N/A,TRUE,"AN.DESP. MR$"}</definedName>
    <definedName name="________A5_1" hidden="1">{"AUT ANALISE DESP",#N/A,TRUE,"AN.DESP. MR$"}</definedName>
    <definedName name="________A6" hidden="1">{#N/A,#N/A,TRUE,"ComparativoII"}</definedName>
    <definedName name="________A6_1" hidden="1">{#N/A,#N/A,TRUE,"ComparativoII"}</definedName>
    <definedName name="________A7" hidden="1">{"RESULTADOS REAIS",#N/A,FALSE,"Dem.Res.R$";"RESULTADOS DOLARES",#N/A,FALSE,"Dem.Res.US$";"PERCENTUAIS REAIS",#N/A,FALSE,"Percentuais R$";"PERCENTUAIS DOLARES",#N/A,FALSE,"Percentuais US$"}</definedName>
    <definedName name="________A7_1" hidden="1">{"RESULTADOS REAIS",#N/A,FALSE,"Dem.Res.R$";"RESULTADOS DOLARES",#N/A,FALSE,"Dem.Res.US$";"PERCENTUAIS REAIS",#N/A,FALSE,"Percentuais R$";"PERCENTUAIS DOLARES",#N/A,FALSE,"Percentuais US$"}</definedName>
    <definedName name="________A8" hidden="1">{#N/A,#N/A,TRUE,"ComparativoII"}</definedName>
    <definedName name="________A8_1" hidden="1">{#N/A,#N/A,TRUE,"ComparativoII"}</definedName>
    <definedName name="________A9" hidden="1">{"AUT ANALISE DESP",#N/A,TRUE,"AN.DESP. MR$"}</definedName>
    <definedName name="________A9_1" hidden="1">{"AUT ANALISE DESP",#N/A,TRUE,"AN.DESP. MR$"}</definedName>
    <definedName name="________AAF4" hidden="1">{"'Hoja1'!$A$3:$B$21"}</definedName>
    <definedName name="________aau2" hidden="1">{#N/A,#N/A,FALSE,"Ajustes";#N/A,#N/A,FALSE,"Mad_Cons"}</definedName>
    <definedName name="________abc123" hidden="1">{#N/A,#N/A,FALSE,"Aging Summary";#N/A,#N/A,FALSE,"Ratio Analysis";#N/A,#N/A,FALSE,"Test 120 Day Accts";#N/A,#N/A,FALSE,"Tickmarks"}</definedName>
    <definedName name="________ACC2" hidden="1">#REF!</definedName>
    <definedName name="________ACT1">#REF!</definedName>
    <definedName name="________ACT10">#REF!</definedName>
    <definedName name="________ACT11">#REF!</definedName>
    <definedName name="________ACT12">#REF!</definedName>
    <definedName name="________ACT2">#REF!</definedName>
    <definedName name="________ACT3">#REF!</definedName>
    <definedName name="________ACT4">#REF!</definedName>
    <definedName name="________ACT5">#REF!</definedName>
    <definedName name="________ACT6">#REF!</definedName>
    <definedName name="________ACT7">#REF!</definedName>
    <definedName name="________ACT8">#REF!</definedName>
    <definedName name="________ACT9">#REF!</definedName>
    <definedName name="_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_AII27" hidden="1">{#N/A,#N/A,FALSE,"Aging Summary";#N/A,#N/A,FALSE,"Ratio Analysis";#N/A,#N/A,FALSE,"Test 120 Day Accts";#N/A,#N/A,FALSE,"Tickmarks"}</definedName>
    <definedName name="________Aug06" hidden="1">{#N/A,#N/A,FALSE,"MAY96 2260";#N/A,#N/A,FALSE,"system reclass";#N/A,#N/A,FALSE,"Items with no project number"}</definedName>
    <definedName name="____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___Bud02">#REF!</definedName>
    <definedName name="________bud2002">#REF!</definedName>
    <definedName name="________C74050" localSheetId="10">#REF!</definedName>
    <definedName name="________C74050">#REF!</definedName>
    <definedName name="________cam29" hidden="1">{#N/A,#N/A,FALSE,"Aging Summary";#N/A,#N/A,FALSE,"Ratio Analysis";#N/A,#N/A,FALSE,"Test 120 Day Accts";#N/A,#N/A,FALSE,"Tickmarks"}</definedName>
    <definedName name="________cap122007" hidden="1">{#N/A,#N/A,FALSE,"Aging Summary";#N/A,#N/A,FALSE,"Ratio Analysis";#N/A,#N/A,FALSE,"Test 120 Day Accts";#N/A,#N/A,FALSE,"Tickmarks"}</definedName>
    <definedName name="_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ccc1" hidden="1">{#N/A,#N/A,FALSE,"Aging Summary";#N/A,#N/A,FALSE,"Ratio Analysis";#N/A,#N/A,FALSE,"Test 120 Day Accts";#N/A,#N/A,FALSE,"Tickmarks"}</definedName>
    <definedName name="________cer1850" hidden="1">{#N/A,#N/A,FALSE,"Hoja1";#N/A,#N/A,FALSE,"Hoja1 (3)"}</definedName>
    <definedName name="________cf2" hidden="1">{#N/A,#N/A,FALSE,"Variables";#N/A,#N/A,FALSE,"NPV Cashflows NZ$";#N/A,#N/A,FALSE,"Cashflows NZ$"}</definedName>
    <definedName name="________CMC1">#REF!</definedName>
    <definedName name="_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cp010103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CPF1" hidden="1">{#N/A,#N/A,FALSE,"Aging Summary";#N/A,#N/A,FALSE,"Ratio Analysis";#N/A,#N/A,FALSE,"Test 120 Day Accts";#N/A,#N/A,FALSE,"Tickmarks"}</definedName>
    <definedName name="________CPF2" hidden="1">{#N/A,#N/A,FALSE,"Aging Summary";#N/A,#N/A,FALSE,"Ratio Analysis";#N/A,#N/A,FALSE,"Test 120 Day Accts";#N/A,#N/A,FALSE,"Tickmarks"}</definedName>
    <definedName name="________CPI1" hidden="1">{#N/A,#N/A,FALSE,"Aging Summary";#N/A,#N/A,FALSE,"Ratio Analysis";#N/A,#N/A,FALSE,"Test 120 Day Accts";#N/A,#N/A,FALSE,"Tickmarks"}</definedName>
    <definedName name="________CPI1_1" hidden="1">{#N/A,#N/A,FALSE,"Aging Summary";#N/A,#N/A,FALSE,"Ratio Analysis";#N/A,#N/A,FALSE,"Test 120 Day Accts";#N/A,#N/A,FALSE,"Tickmarks"}</definedName>
    <definedName name="________CPI2" hidden="1">{#N/A,#N/A,FALSE,"Aging Summary";#N/A,#N/A,FALSE,"Ratio Analysis";#N/A,#N/A,FALSE,"Test 120 Day Accts";#N/A,#N/A,FALSE,"Tickmarks"}</definedName>
    <definedName name="________CPI2004" hidden="1">{#N/A,#N/A,FALSE,"Aging Summary";#N/A,#N/A,FALSE,"Ratio Analysis";#N/A,#N/A,FALSE,"Test 120 Day Accts";#N/A,#N/A,FALSE,"Tickmarks"}</definedName>
    <definedName name="________cpi2006" hidden="1">{#N/A,#N/A,FALSE,"Aging Summary";#N/A,#N/A,FALSE,"Ratio Analysis";#N/A,#N/A,FALSE,"Test 120 Day Accts";#N/A,#N/A,FALSE,"Tickmarks"}</definedName>
    <definedName name="________CPI2008" hidden="1">{#N/A,#N/A,FALSE,"Aging Summary";#N/A,#N/A,FALSE,"Ratio Analysis";#N/A,#N/A,FALSE,"Test 120 Day Accts";#N/A,#N/A,FALSE,"Tickmarks"}</definedName>
    <definedName name="________d1" hidden="1">{#N/A,#N/A,FALSE,"Aging Summary";#N/A,#N/A,FALSE,"Ratio Analysis";#N/A,#N/A,FALSE,"Test 120 Day Accts";#N/A,#N/A,FALSE,"Tickmarks"}</definedName>
    <definedName name="________D1800" hidden="1">{#N/A,#N/A,TRUE,"Hoja1"}</definedName>
    <definedName name="________d1980" hidden="1">{#N/A,#N/A,TRUE,"Hoja1"}</definedName>
    <definedName name="________D2" hidden="1">{#N/A,#N/A,FALSE,"Aging Summary";#N/A,#N/A,FALSE,"Ratio Analysis";#N/A,#N/A,FALSE,"Test 120 Day Accts";#N/A,#N/A,FALSE,"Tickmarks"}</definedName>
    <definedName name="________DAT1" localSheetId="10">#REF!</definedName>
    <definedName name="________DAT1">#REF!</definedName>
    <definedName name="________DAT10">#REF!</definedName>
    <definedName name="________dat1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DAT1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DAT11">#REF!</definedName>
    <definedName name="________dat116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DAT12">#REF!</definedName>
    <definedName name="________DAT13">#REF!</definedName>
    <definedName name="________DAT14">#REF!</definedName>
    <definedName name="________DAT15">#REF!</definedName>
    <definedName name="________dat15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dat15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DAT16">#REF!</definedName>
    <definedName name="________DAT17">#REF!</definedName>
    <definedName name="________DAT18">#REF!</definedName>
    <definedName name="________DAT19">#REF!</definedName>
    <definedName name="________DAT2">#REF!</definedName>
    <definedName name="________DAT20">#REF!</definedName>
    <definedName name="________dat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DAT21">#REF!</definedName>
    <definedName name="________DAT22">#REF!</definedName>
    <definedName name="________DAT23">#REF!</definedName>
    <definedName name="________DAT24">#REF!</definedName>
    <definedName name="________DAT25">#REF!</definedName>
    <definedName name="________DAT26">#REF!</definedName>
    <definedName name="________DAT27">#REF!</definedName>
    <definedName name="________DAT3">#REF!</definedName>
    <definedName name="________DAT3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DAT3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DAT4">#REF!</definedName>
    <definedName name="________DAT5">#REF!</definedName>
    <definedName name="________DAT532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DAT6">#REF!</definedName>
    <definedName name="________DAT7">#REF!</definedName>
    <definedName name="________DAT8">#REF!</definedName>
    <definedName name="________DAT9">#REF!</definedName>
    <definedName name="________DD1" hidden="1">{#N/A,#N/A,FALSE,"Aging Summary";#N/A,#N/A,FALSE,"Ratio Analysis";#N/A,#N/A,FALSE,"Test 120 Day Accts";#N/A,#N/A,FALSE,"Tickmarks"}</definedName>
    <definedName name="________ddd2" hidden="1">{#N/A,#N/A,FALSE,"Cashflow"}</definedName>
    <definedName name="________DIC3" hidden="1">{#N/A,#N/A,FALSE,"Aging Summary";#N/A,#N/A,FALSE,"Ratio Analysis";#N/A,#N/A,FALSE,"Test 120 Day Accts";#N/A,#N/A,FALSE,"Tickmarks"}</definedName>
    <definedName name="________ede2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________ee1" hidden="1">{#N/A,#N/A,FALSE,"Aging Summary";#N/A,#N/A,FALSE,"Ratio Analysis";#N/A,#N/A,FALSE,"Test 120 Day Accts";#N/A,#N/A,FALSE,"Tickmarks"}</definedName>
    <definedName name="________eee2" hidden="1">{#N/A,#N/A,FALSE,"Cashflow"}</definedName>
    <definedName name="________efr4" hidden="1">{#N/A,#N/A,FALSE,"BM_mes";#N/A,#N/A,FALSE,"BM_Resum_Fin";#N/A,#N/A,FALSE,"Inf-Min-Mina"}</definedName>
    <definedName name="________et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et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f" hidden="1">{#N/A,#N/A,FALSE,"Aging Summary";#N/A,#N/A,FALSE,"Ratio Analysis";#N/A,#N/A,FALSE,"Test 120 Day Accts";#N/A,#N/A,FALSE,"Tickmarks"}</definedName>
    <definedName name="________f1" hidden="1">{#N/A,#N/A,FALSE,"Aging Summary";#N/A,#N/A,FALSE,"Ratio Analysis";#N/A,#N/A,FALSE,"Test 120 Day Accts";#N/A,#N/A,FALSE,"Tickmarks"}</definedName>
    <definedName name="________f5" hidden="1">{#N/A,#N/A,TRUE,"ComparativoII"}</definedName>
    <definedName name="________f5_1" hidden="1">{#N/A,#N/A,TRUE,"ComparativoII"}</definedName>
    <definedName name="________FRD001">L118C2</definedName>
    <definedName name="________ftu222" hidden="1">{#N/A,#N/A,FALSE,"Aging Summary";#N/A,#N/A,FALSE,"Ratio Analysis";#N/A,#N/A,FALSE,"Test 120 Day Accts";#N/A,#N/A,FALSE,"Tickmarks"}</definedName>
    <definedName name="________ftu222_1" hidden="1">{#N/A,#N/A,FALSE,"Aging Summary";#N/A,#N/A,FALSE,"Ratio Analysis";#N/A,#N/A,FALSE,"Test 120 Day Accts";#N/A,#N/A,FALSE,"Tickmarks"}</definedName>
    <definedName name="__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fut1" hidden="1">{#N/A,#N/A,FALSE,"Aging Summary";#N/A,#N/A,FALSE,"Ratio Analysis";#N/A,#N/A,FALSE,"Test 120 Day Accts";#N/A,#N/A,FALSE,"Tickmarks"}</definedName>
    <definedName name="________FUT2" hidden="1">{#N/A,#N/A,FALSE,"Aging Summary";#N/A,#N/A,FALSE,"Ratio Analysis";#N/A,#N/A,FALSE,"Test 120 Day Accts";#N/A,#N/A,FALSE,"Tickmarks"}</definedName>
    <definedName name="________FUT2003">"V2004-02-29"</definedName>
    <definedName name="________fut2005" hidden="1">{#N/A,#N/A,FALSE,"Aging Summary";#N/A,#N/A,FALSE,"Ratio Analysis";#N/A,#N/A,FALSE,"Test 120 Day Accts";#N/A,#N/A,FALSE,"Tickmarks"}</definedName>
    <definedName name="__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G12" hidden="1">#REF!</definedName>
    <definedName name="________g2" hidden="1">{#N/A,#N/A,FALSE,"Aging Summary";#N/A,#N/A,FALSE,"Ratio Analysis";#N/A,#N/A,FALSE,"Test 120 Day Accts";#N/A,#N/A,FALSE,"Tickmarks"}</definedName>
    <definedName name="________GAS09" hidden="1">#REF!</definedName>
    <definedName name="_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gc2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_GRA21">#REF!</definedName>
    <definedName name="________H67000">#REF!</definedName>
    <definedName name="________H67002">#REF!</definedName>
    <definedName name="________H70000">#REF!</definedName>
    <definedName name="________H71382">#REF!</definedName>
    <definedName name="________H71383">#REF!</definedName>
    <definedName name="________H71385">#REF!</definedName>
    <definedName name="________H90020">#REF!</definedName>
    <definedName name="________H90021">#REF!</definedName>
    <definedName name="________iba02">#REF!</definedName>
    <definedName name="________ipc1">#REF!</definedName>
    <definedName name="________ipc10">#REF!</definedName>
    <definedName name="________IPC11">#N/A</definedName>
    <definedName name="________IPC12">#N/A</definedName>
    <definedName name="________ipc4">#REF!</definedName>
    <definedName name="________ipc5">#REF!</definedName>
    <definedName name="________IPC6">#N/A</definedName>
    <definedName name="________ipc7">#REF!</definedName>
    <definedName name="________IPC8">#N/A</definedName>
    <definedName name="________IPC9">#N/A</definedName>
    <definedName name="________IV120000">#REF!</definedName>
    <definedName name="________IV120020">#REF!</definedName>
    <definedName name="________j2" hidden="1">{#N/A,#N/A,FALSE,"Aging Summary";#N/A,#N/A,FALSE,"Ratio Analysis";#N/A,#N/A,FALSE,"Test 120 Day Accts";#N/A,#N/A,FALSE,"Tickmarks"}</definedName>
    <definedName name="________jg11" hidden="1">{#N/A,#N/A,FALSE,"Aging Summary";#N/A,#N/A,FALSE,"Ratio Analysis";#N/A,#N/A,FALSE,"Test 120 Day Accts";#N/A,#N/A,FALSE,"Tickmarks"}</definedName>
    <definedName name="________jul02" hidden="1">{#N/A,#N/A,FALSE,"MAY96 2260";#N/A,#N/A,FALSE,"system reclass";#N/A,#N/A,FALSE,"Items with no project number"}</definedName>
    <definedName name="________key2" hidden="1">#REF!</definedName>
    <definedName name="________Key3" hidden="1">#REF!</definedName>
    <definedName name="________Key4" hidden="1">#REF!</definedName>
    <definedName name="________KT311205">#REF!</definedName>
    <definedName name="________ll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lll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M13600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M851105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_mac2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_mi1" hidden="1">{"CORSA",#N/A,FALSE,"RESUMO FINAL";"KADETT",#N/A,FALSE,"RESUMO FINAL";"VECTRA",#N/A,FALSE,"RESUMO FINAL";"OMEGA",#N/A,FALSE,"RESUMO FINAL";"S_10",#N/A,FALSE,"RESUMO FINAL";"BLAZER",#N/A,FALSE,"RESUMO FINAL"}</definedName>
    <definedName name="________MYU2">#REF!</definedName>
    <definedName name="________N2" hidden="1">{#N/A,#N/A,FALSE,"Aging Summary";#N/A,#N/A,FALSE,"Ratio Analysis";#N/A,#N/A,FALSE,"Test 120 Day Accts";#N/A,#N/A,FALSE,"Tickmarks"}</definedName>
    <definedName name="________N7" hidden="1">{#N/A,#N/A,FALSE,"Aging Summary";#N/A,#N/A,FALSE,"Ratio Analysis";#N/A,#N/A,FALSE,"Test 120 Day Accts";#N/A,#N/A,FALSE,"Tickmarks"}</definedName>
    <definedName name="_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o2" hidden="1">#REF!</definedName>
    <definedName name="________oct05" hidden="1">{#N/A,#N/A,FALSE,"Aging Summary";#N/A,#N/A,FALSE,"Ratio Analysis";#N/A,#N/A,FALSE,"Test 120 Day Accts";#N/A,#N/A,FALSE,"Tickmarks"}</definedName>
    <definedName name="_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_PAG1">#REF!</definedName>
    <definedName name="________PAG2">#REF!</definedName>
    <definedName name="________PAG3">#REF!</definedName>
    <definedName name="________PAG4">#REF!</definedName>
    <definedName name="________PAG5">#REF!</definedName>
    <definedName name="________pp6" hidden="1">{#N/A,#N/A,FALSE,"Aging Summary";#N/A,#N/A,FALSE,"Ratio Analysis";#N/A,#N/A,FALSE,"Test 120 Day Accts";#N/A,#N/A,FALSE,"Tickmarks"}</definedName>
    <definedName name="________PPM1" localSheetId="10" hidden="1">{#N/A,#N/A,FALSE,"Aging Summary";#N/A,#N/A,FALSE,"Ratio Analysis";#N/A,#N/A,FALSE,"Test 120 Day Accts";#N/A,#N/A,FALSE,"Tickmarks"}</definedName>
    <definedName name="________PPM1" localSheetId="29" hidden="1">{#N/A,#N/A,FALSE,"Aging Summary";#N/A,#N/A,FALSE,"Ratio Analysis";#N/A,#N/A,FALSE,"Test 120 Day Accts";#N/A,#N/A,FALSE,"Tickmarks"}</definedName>
    <definedName name="________PPM1" localSheetId="33" hidden="1">{#N/A,#N/A,FALSE,"Aging Summary";#N/A,#N/A,FALSE,"Ratio Analysis";#N/A,#N/A,FALSE,"Test 120 Day Accts";#N/A,#N/A,FALSE,"Tickmarks"}</definedName>
    <definedName name="________PPM1" hidden="1">{#N/A,#N/A,FALSE,"Aging Summary";#N/A,#N/A,FALSE,"Ratio Analysis";#N/A,#N/A,FALSE,"Test 120 Day Accts";#N/A,#N/A,FALSE,"Tickmarks"}</definedName>
    <definedName name="________PPM1_1" hidden="1">{#N/A,#N/A,FALSE,"Aging Summary";#N/A,#N/A,FALSE,"Ratio Analysis";#N/A,#N/A,FALSE,"Test 120 Day Accts";#N/A,#N/A,FALSE,"Tickmarks"}</definedName>
    <definedName name="________ppm2" hidden="1">{#N/A,#N/A,FALSE,"Aging Summary";#N/A,#N/A,FALSE,"Ratio Analysis";#N/A,#N/A,FALSE,"Test 120 Day Accts";#N/A,#N/A,FALSE,"Tickmarks"}</definedName>
    <definedName name="________ppm7" hidden="1">{#N/A,#N/A,FALSE,"Aging Summary";#N/A,#N/A,FALSE,"Ratio Analysis";#N/A,#N/A,FALSE,"Test 120 Day Accts";#N/A,#N/A,FALSE,"Tickmarks"}</definedName>
    <definedName name="________PPP2" hidden="1">{#N/A,#N/A,FALSE,"Aging Summary";#N/A,#N/A,FALSE,"Ratio Analysis";#N/A,#N/A,FALSE,"Test 120 Day Accts";#N/A,#N/A,FALSE,"Tickmarks"}</definedName>
    <definedName name="________pt8" hidden="1">{#N/A,#N/A,FALSE,"Aging Summary";#N/A,#N/A,FALSE,"Ratio Analysis";#N/A,#N/A,FALSE,"Test 120 Day Accts";#N/A,#N/A,FALSE,"Tickmarks"}</definedName>
    <definedName name="________qan011">#REF!,#REF!,#REF!</definedName>
    <definedName name="________r">#REF!</definedName>
    <definedName name="_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_res1" hidden="1">{#N/A,#N/A,FALSE,"aus";#N/A,#N/A,FALSE,"chim";#N/A,#N/A,FALSE,"en-imp";#N/A,#N/A,FALSE,"fabi";#N/A,#N/A,FALSE,"graf";#N/A,#N/A,FALSE,"propa";#N/A,#N/A,FALSE,"res"}</definedName>
    <definedName name="________res2" hidden="1">{#N/A,#N/A,FALSE,"res";#N/A,#N/A,FALSE,"en-imp";#N/A,#N/A,FALSE,"aus";#N/A,#N/A,FALSE,"propa";#N/A,#N/A,FALSE,"f-peru";#N/A,#N/A,FALSE,"fabi"}</definedName>
    <definedName name="________res3" hidden="1">{#N/A,#N/A,FALSE,"res";#N/A,#N/A,FALSE,"estado";#N/A,#N/A,FALSE,"en-imp";#N/A,#N/A,FALSE,"aus";#N/A,#N/A,FALSE,"propa";#N/A,#N/A,FALSE,"fabi";#N/A,#N/A,FALSE,"f-peru"}</definedName>
    <definedName name="________rli2" hidden="1">{#N/A,#N/A,FALSE,"Aging Summary";#N/A,#N/A,FALSE,"Ratio Analysis";#N/A,#N/A,FALSE,"Test 120 Day Accts";#N/A,#N/A,FALSE,"Tickmarks"}</definedName>
    <definedName name="________RR5" hidden="1">{#N/A,#N/A,FALSE,"FECU_UF_PESOS"}</definedName>
    <definedName name="___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_s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_sab1" hidden="1">{#N/A,#N/A,FALSE,"Banco de Dados"}</definedName>
    <definedName name="________SAL01">#REF!,#REF!</definedName>
    <definedName name="________SEl1" localSheetId="10">#REF!</definedName>
    <definedName name="________SEl1">#REF!</definedName>
    <definedName name="________sii01012004" hidden="1">{#N/A,#N/A,FALSE,"Aging Summary";#N/A,#N/A,FALSE,"Ratio Analysis";#N/A,#N/A,FALSE,"Test 120 Day Accts";#N/A,#N/A,FALSE,"Tickmarks"}</definedName>
    <definedName name="________SS2" hidden="1">{#N/A,#N/A,FALSE,"CAPEX";#N/A,#N/A,FALSE,"PLAN";#N/A,#N/A,FALSE,"REV";#N/A,#N/A,FALSE,"CALOP";#N/A,#N/A,FALSE,"RESOP";#N/A,#N/A,FALSE,"PRES"}</definedName>
    <definedName name="________SUM5">#REF!</definedName>
    <definedName name="________t4" hidden="1">{#N/A,#N/A,FALSE,"Aging Summary";#N/A,#N/A,FALSE,"Ratio Analysis";#N/A,#N/A,FALSE,"Test 120 Day Accts";#N/A,#N/A,FALSE,"Tickmarks"}</definedName>
    <definedName name="________t81" hidden="1">{#N/A,#N/A,FALSE,"Aging Summary";#N/A,#N/A,FALSE,"Ratio Analysis";#N/A,#N/A,FALSE,"Test 120 Day Accts";#N/A,#N/A,FALSE,"Tickmarks"}</definedName>
    <definedName name="________t81_1" hidden="1">{#N/A,#N/A,FALSE,"Aging Summary";#N/A,#N/A,FALSE,"Ratio Analysis";#N/A,#N/A,FALSE,"Test 120 Day Accts";#N/A,#N/A,FALSE,"Tickmarks"}</definedName>
    <definedName name="________TAB2" localSheetId="10">#REF!</definedName>
    <definedName name="________TAB2">#REF!</definedName>
    <definedName name="________TO5">#REF!</definedName>
    <definedName name="________TT1" hidden="1">{#N/A,#N/A,FALSE,"Aging Summary";#N/A,#N/A,FALSE,"Ratio Analysis";#N/A,#N/A,FALSE,"Test 120 Day Accts";#N/A,#N/A,FALSE,"Tickmarks"}</definedName>
    <definedName name="________ui78421">#REF!</definedName>
    <definedName name="________v3" hidden="1">{"CONSEJO",#N/A,FALSE,"Dist p0";"CONSEJO",#N/A,FALSE,"Ficha CODICE"}</definedName>
    <definedName name="________wsd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_x1" hidden="1">{"total",#N/A,FALSE,"5YR TREND";"CASH FLOW",#N/A,FALSE,"5YR TREND";"BALANCE SHEET",#N/A,FALSE,"5YR TREND";"baseline",#N/A,FALSE,"5YR TREND";"investment",#N/A,FALSE,"5YR TREND"}</definedName>
    <definedName name="________x10" hidden="1">{"total",#N/A,FALSE,"5YR TREND";"CASH FLOW",#N/A,FALSE,"5YR TREND";"BALANCE SHEET",#N/A,FALSE,"5YR TREND";"baseline",#N/A,FALSE,"5YR TREND";"investment",#N/A,FALSE,"5YR TREND"}</definedName>
    <definedName name="________x11" hidden="1">{"total",#N/A,FALSE,"5YR TREND";"CASH FLOW",#N/A,FALSE,"5YR TREND";"BALANCE SHEET",#N/A,FALSE,"5YR TREND";"baseline",#N/A,FALSE,"5YR TREND";"investment",#N/A,FALSE,"5YR TREND"}</definedName>
    <definedName name="________x18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_______x2" hidden="1">{"'Sheet1'!$A$1:$I$89"}</definedName>
    <definedName name="________X3" hidden="1">{#N/A,#N/A,FALSE,"Aging Summary";#N/A,#N/A,FALSE,"Ratio Analysis";#N/A,#N/A,FALSE,"Test 120 Day Accts";#N/A,#N/A,FALSE,"Tickmarks"}</definedName>
    <definedName name="________x4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_______x5" hidden="1">{"total",#N/A,FALSE,"5YR TREND";"CASH FLOW",#N/A,FALSE,"5YR TREND";"BALANCE SHEET",#N/A,FALSE,"5YR TREND";"baseline",#N/A,FALSE,"5YR TREND";"investment",#N/A,FALSE,"5YR TREND"}</definedName>
    <definedName name="________x6" hidden="1">{"new base",#N/A,FALSE,"BP wo sections";"investment w/o areas",#N/A,FALSE,"BP wo sections";"total w/o areas",#N/A,FALSE,"BP wo sections"}</definedName>
    <definedName name="________x7" hidden="1">{"98IB-MARGIN",#N/A,FALSE,"FILE LINK";"98IB-SGA",#N/A,FALSE,"FILE LINK";"98IB-STAFF",#N/A,FALSE,"FILE LINK";"98IB-CAPX",#N/A,FALSE,"FILE LINK"}</definedName>
    <definedName name="________x8" hidden="1">{"total",#N/A,FALSE,"5YR TREND";"CASH FLOW",#N/A,FALSE,"5YR TREND";"BALANCE SHEET",#N/A,FALSE,"5YR TREND";"baseline",#N/A,FALSE,"5YR TREND";"investment",#N/A,FALSE,"5YR TREND"}</definedName>
    <definedName name="________x9" hidden="1">{"total",#N/A,FALSE,"5YR TREND";"CASH FLOW",#N/A,FALSE,"5YR TREND";"BALANCE SHEET",#N/A,FALSE,"5YR TREND";"baseline",#N/A,FALSE,"5YR TREND";"investment",#N/A,FALSE,"5YR TREND"}</definedName>
    <definedName name="________xx1" hidden="1">"Ctas Analisis Acreedores"</definedName>
    <definedName name="________YR1">#REF!</definedName>
    <definedName name="________YR2">#REF!</definedName>
    <definedName name="________YR3">#REF!</definedName>
    <definedName name="________YR4">#REF!</definedName>
    <definedName name="________YR5">#REF!</definedName>
    <definedName name="________ZZ1">#REF!</definedName>
    <definedName name="_______2">#REF!</definedName>
    <definedName name="_______3">#REF!</definedName>
    <definedName name="_______4">#REF!</definedName>
    <definedName name="_______A1" hidden="1">{#N/A,#N/A,TRUE,"ComparativoII"}</definedName>
    <definedName name="_______A1_1" hidden="1">{#N/A,#N/A,TRUE,"ComparativoII"}</definedName>
    <definedName name="_______A10" hidden="1">{"RESULTADOS REAIS",#N/A,FALSE,"Dem.Res.R$";"RESULTADOS DOLARES",#N/A,FALSE,"Dem.Res.US$";"PERCENTUAIS REAIS",#N/A,FALSE,"Percentuais R$";"PERCENTUAIS DOLARES",#N/A,FALSE,"Percentuais US$"}</definedName>
    <definedName name="_______A10_1" hidden="1">{"RESULTADOS REAIS",#N/A,FALSE,"Dem.Res.R$";"RESULTADOS DOLARES",#N/A,FALSE,"Dem.Res.US$";"PERCENTUAIS REAIS",#N/A,FALSE,"Percentuais R$";"PERCENTUAIS DOLARES",#N/A,FALSE,"Percentuais US$"}</definedName>
    <definedName name="_______A2" hidden="1">{#N/A,#N/A,FALSE,"Aging Summary";#N/A,#N/A,FALSE,"Ratio Analysis";#N/A,#N/A,FALSE,"Test 120 Day Accts";#N/A,#N/A,FALSE,"Tickmarks"}</definedName>
    <definedName name="_______A2_1" hidden="1">{"balanço dolares",#N/A,FALSE,"SIGADR$";"AUT BAL REAIS",#N/A,FALSE,"SIGADR$";"QUOCIENTES REAIS",#N/A,FALSE,"QUOCIENTES";"JUNH QUOCI DOLARES",#N/A,FALSE,"QUOCIENTES"}</definedName>
    <definedName name="_______A3" hidden="1">{#N/A,#N/A,TRUE,"ComparativoII"}</definedName>
    <definedName name="_______A3_1" hidden="1">{#N/A,#N/A,TRUE,"ComparativoII"}</definedName>
    <definedName name="_______A4" hidden="1">{"balanço dolares",#N/A,FALSE,"SIGADR$";"AUT BAL REAIS",#N/A,FALSE,"SIGADR$";"QUOCIENTES REAIS",#N/A,FALSE,"QUOCIENTES";"JUNH QUOCI DOLARES",#N/A,FALSE,"QUOCIENTES"}</definedName>
    <definedName name="_______A4_1" hidden="1">{"balanço dolares",#N/A,FALSE,"SIGADR$";"AUT BAL REAIS",#N/A,FALSE,"SIGADR$";"QUOCIENTES REAIS",#N/A,FALSE,"QUOCIENTES";"JUNH QUOCI DOLARES",#N/A,FALSE,"QUOCIENTES"}</definedName>
    <definedName name="_______A5" hidden="1">{"AUT ANALISE DESP",#N/A,TRUE,"AN.DESP. MR$"}</definedName>
    <definedName name="_______A5_1" hidden="1">{"AUT ANALISE DESP",#N/A,TRUE,"AN.DESP. MR$"}</definedName>
    <definedName name="_______a55" hidden="1">{"AUT ANALISE DESP",#N/A,TRUE,"AN.DESP. MR$"}</definedName>
    <definedName name="_______A6" hidden="1">{#N/A,#N/A,TRUE,"ComparativoII"}</definedName>
    <definedName name="_______A6_1" hidden="1">{#N/A,#N/A,TRUE,"ComparativoII"}</definedName>
    <definedName name="_______A7" hidden="1">{"RESULTADOS REAIS",#N/A,FALSE,"Dem.Res.R$";"RESULTADOS DOLARES",#N/A,FALSE,"Dem.Res.US$";"PERCENTUAIS REAIS",#N/A,FALSE,"Percentuais R$";"PERCENTUAIS DOLARES",#N/A,FALSE,"Percentuais US$"}</definedName>
    <definedName name="_______A7_1" hidden="1">{"RESULTADOS REAIS",#N/A,FALSE,"Dem.Res.R$";"RESULTADOS DOLARES",#N/A,FALSE,"Dem.Res.US$";"PERCENTUAIS REAIS",#N/A,FALSE,"Percentuais R$";"PERCENTUAIS DOLARES",#N/A,FALSE,"Percentuais US$"}</definedName>
    <definedName name="_______A8" hidden="1">{#N/A,#N/A,TRUE,"ComparativoII"}</definedName>
    <definedName name="_______A8_1" hidden="1">{#N/A,#N/A,TRUE,"ComparativoII"}</definedName>
    <definedName name="_______A9" hidden="1">{"AUT ANALISE DESP",#N/A,TRUE,"AN.DESP. MR$"}</definedName>
    <definedName name="_______A9_1" hidden="1">{"AUT ANALISE DESP",#N/A,TRUE,"AN.DESP. MR$"}</definedName>
    <definedName name="_______AAF4" hidden="1">{"'Hoja1'!$A$3:$B$21"}</definedName>
    <definedName name="_______aau2" hidden="1">{#N/A,#N/A,FALSE,"Ajustes";#N/A,#N/A,FALSE,"Mad_Cons"}</definedName>
    <definedName name="_______abc123" hidden="1">{#N/A,#N/A,FALSE,"Aging Summary";#N/A,#N/A,FALSE,"Ratio Analysis";#N/A,#N/A,FALSE,"Test 120 Day Accts";#N/A,#N/A,FALSE,"Tickmarks"}</definedName>
    <definedName name="_______ABR98">#REF!</definedName>
    <definedName name="_______ACC2" hidden="1">#REF!</definedName>
    <definedName name="_______ACT1">#REF!</definedName>
    <definedName name="_______ACT10">#REF!</definedName>
    <definedName name="_______ACT11">#REF!</definedName>
    <definedName name="_______ACT12">#REF!</definedName>
    <definedName name="_______ACT2">#REF!</definedName>
    <definedName name="_______ACT3">#REF!</definedName>
    <definedName name="_______ACT4">#REF!</definedName>
    <definedName name="_______ACT5">#REF!</definedName>
    <definedName name="_______ACT6">#REF!</definedName>
    <definedName name="_______ACT7">#REF!</definedName>
    <definedName name="_______ACT8">#REF!</definedName>
    <definedName name="_______ACT9">#REF!</definedName>
    <definedName name="_______ADJ01">#REF!,#REF!</definedName>
    <definedName name="_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_AGO98">#REF!</definedName>
    <definedName name="_______AII27" hidden="1">{#N/A,#N/A,FALSE,"Aging Summary";#N/A,#N/A,FALSE,"Ratio Analysis";#N/A,#N/A,FALSE,"Test 120 Day Accts";#N/A,#N/A,FALSE,"Tickmarks"}</definedName>
    <definedName name="_______Aug06" hidden="1">{#N/A,#N/A,FALSE,"MAY96 2260";#N/A,#N/A,FALSE,"system reclass";#N/A,#N/A,FALSE,"Items with no project number"}</definedName>
    <definedName name="_______BAL01">#REF!,#REF!</definedName>
    <definedName name="_______BAL02">#REF!,#REF!</definedName>
    <definedName name="___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__Bud02">#REF!</definedName>
    <definedName name="_______bud2002">#REF!</definedName>
    <definedName name="_______C74050" localSheetId="10">#REF!</definedName>
    <definedName name="_______C74050">#REF!</definedName>
    <definedName name="_______CAL01">#REF!,#REF!,#REF!,#REF!</definedName>
    <definedName name="_______cam29" hidden="1">{#N/A,#N/A,FALSE,"Aging Summary";#N/A,#N/A,FALSE,"Ratio Analysis";#N/A,#N/A,FALSE,"Test 120 Day Accts";#N/A,#N/A,FALSE,"Tickmarks"}</definedName>
    <definedName name="_______cap122007" hidden="1">{#N/A,#N/A,FALSE,"Aging Summary";#N/A,#N/A,FALSE,"Ratio Analysis";#N/A,#N/A,FALSE,"Test 120 Day Accts";#N/A,#N/A,FALSE,"Tickmarks"}</definedName>
    <definedName name="_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ccc1" hidden="1">{#N/A,#N/A,FALSE,"Aging Summary";#N/A,#N/A,FALSE,"Ratio Analysis";#N/A,#N/A,FALSE,"Test 120 Day Accts";#N/A,#N/A,FALSE,"Tickmarks"}</definedName>
    <definedName name="_______cer1850" hidden="1">{#N/A,#N/A,FALSE,"Hoja1";#N/A,#N/A,FALSE,"Hoja1 (3)"}</definedName>
    <definedName name="_______cf2" hidden="1">{#N/A,#N/A,FALSE,"Variables";#N/A,#N/A,FALSE,"NPV Cashflows NZ$";#N/A,#N/A,FALSE,"Cashflows NZ$"}</definedName>
    <definedName name="_______CMC1">#REF!</definedName>
    <definedName name="_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cp010103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CPI1" hidden="1">{#N/A,#N/A,FALSE,"Aging Summary";#N/A,#N/A,FALSE,"Ratio Analysis";#N/A,#N/A,FALSE,"Test 120 Day Accts";#N/A,#N/A,FALSE,"Tickmarks"}</definedName>
    <definedName name="_______CPI1_1" hidden="1">{#N/A,#N/A,FALSE,"Aging Summary";#N/A,#N/A,FALSE,"Ratio Analysis";#N/A,#N/A,FALSE,"Test 120 Day Accts";#N/A,#N/A,FALSE,"Tickmarks"}</definedName>
    <definedName name="_______CPI2" hidden="1">{#N/A,#N/A,FALSE,"Aging Summary";#N/A,#N/A,FALSE,"Ratio Analysis";#N/A,#N/A,FALSE,"Test 120 Day Accts";#N/A,#N/A,FALSE,"Tickmarks"}</definedName>
    <definedName name="_______CPI2004" hidden="1">{#N/A,#N/A,FALSE,"Aging Summary";#N/A,#N/A,FALSE,"Ratio Analysis";#N/A,#N/A,FALSE,"Test 120 Day Accts";#N/A,#N/A,FALSE,"Tickmarks"}</definedName>
    <definedName name="_______cpi2006" hidden="1">{#N/A,#N/A,FALSE,"Aging Summary";#N/A,#N/A,FALSE,"Ratio Analysis";#N/A,#N/A,FALSE,"Test 120 Day Accts";#N/A,#N/A,FALSE,"Tickmarks"}</definedName>
    <definedName name="_______CPI2008" hidden="1">{#N/A,#N/A,FALSE,"Aging Summary";#N/A,#N/A,FALSE,"Ratio Analysis";#N/A,#N/A,FALSE,"Test 120 Day Accts";#N/A,#N/A,FALSE,"Tickmarks"}</definedName>
    <definedName name="_______CRI1">#REF!</definedName>
    <definedName name="_______CRI10">#REF!</definedName>
    <definedName name="_______CRI11">#REF!</definedName>
    <definedName name="_______CRI12">#REF!</definedName>
    <definedName name="_______CRI13">#REF!</definedName>
    <definedName name="_______CRI14">#REF!</definedName>
    <definedName name="_______CRI15">#REF!</definedName>
    <definedName name="_______CRI16">#REF!</definedName>
    <definedName name="_______CRI17">#REF!</definedName>
    <definedName name="_______CRI18">#REF!</definedName>
    <definedName name="_______CRI19">#REF!</definedName>
    <definedName name="_______CRI2">#REF!</definedName>
    <definedName name="_______CRI20">#REF!</definedName>
    <definedName name="_______CRI21">#REF!</definedName>
    <definedName name="_______CRI22">#REF!</definedName>
    <definedName name="_______CRI23">#REF!</definedName>
    <definedName name="_______CRI24">#REF!</definedName>
    <definedName name="_______CRI25">#REF!</definedName>
    <definedName name="_______CRI26">#REF!</definedName>
    <definedName name="_______CRI27">#REF!</definedName>
    <definedName name="_______CRI28">#REF!</definedName>
    <definedName name="_______CRI29">#REF!</definedName>
    <definedName name="_______CRI3">#REF!</definedName>
    <definedName name="_______CRI30">#REF!</definedName>
    <definedName name="_______CRI31">#REF!</definedName>
    <definedName name="_______CRI32">#REF!</definedName>
    <definedName name="_______CRI33">#REF!</definedName>
    <definedName name="_______CRI34">#REF!</definedName>
    <definedName name="_______CRI350">#REF!</definedName>
    <definedName name="_______CRI360">#REF!</definedName>
    <definedName name="_______CRI41">#REF!</definedName>
    <definedName name="_______CRI42">#REF!</definedName>
    <definedName name="_______CRI5">#REF!</definedName>
    <definedName name="_______CRI6">#REF!</definedName>
    <definedName name="_______CRI7">#REF!</definedName>
    <definedName name="_______CRI8">#REF!</definedName>
    <definedName name="_______CRI9">#REF!</definedName>
    <definedName name="_______d1" hidden="1">{#N/A,#N/A,FALSE,"Aging Summary";#N/A,#N/A,FALSE,"Ratio Analysis";#N/A,#N/A,FALSE,"Test 120 Day Accts";#N/A,#N/A,FALSE,"Tickmarks"}</definedName>
    <definedName name="_______D1800" hidden="1">{#N/A,#N/A,TRUE,"Hoja1"}</definedName>
    <definedName name="_______d1980" hidden="1">{#N/A,#N/A,TRUE,"Hoja1"}</definedName>
    <definedName name="_______DAT1" localSheetId="10">#REF!</definedName>
    <definedName name="_______DAT1">#REF!</definedName>
    <definedName name="_______DAT10">#REF!</definedName>
    <definedName name="_______dat1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DAT1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DAT11">#REF!</definedName>
    <definedName name="_______dat116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DAT12">#REF!</definedName>
    <definedName name="_______DAT13">#REF!</definedName>
    <definedName name="_______DAT14">#REF!</definedName>
    <definedName name="_______DAT15">#REF!</definedName>
    <definedName name="_______dat15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dat15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DAT16">#REF!</definedName>
    <definedName name="_______DAT17">#REF!</definedName>
    <definedName name="_______DAT18">#REF!</definedName>
    <definedName name="_______DAT19">#REF!</definedName>
    <definedName name="_______DAT2">#REF!</definedName>
    <definedName name="_______DAT20">#REF!</definedName>
    <definedName name="_______dat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DAT21">#REF!</definedName>
    <definedName name="_______DAT22">#REF!</definedName>
    <definedName name="_______DAT23">#REF!</definedName>
    <definedName name="_______DAT24">#REF!</definedName>
    <definedName name="_______DAT25">#REF!</definedName>
    <definedName name="_______DAT26">#REF!</definedName>
    <definedName name="_______DAT27">#REF!</definedName>
    <definedName name="_______DAT3">#REF!</definedName>
    <definedName name="_______DAT3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DAT3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DAT4">#REF!</definedName>
    <definedName name="_______DAT5">#REF!</definedName>
    <definedName name="_______DAT532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DAT6">#REF!</definedName>
    <definedName name="_______DAT7">#REF!</definedName>
    <definedName name="_______DAT8">#REF!</definedName>
    <definedName name="_______DAT9">#REF!</definedName>
    <definedName name="_______ddd2" hidden="1">{#N/A,#N/A,FALSE,"Cashflow"}</definedName>
    <definedName name="_______Dec01">#REF!</definedName>
    <definedName name="_______DET2">#REF!</definedName>
    <definedName name="_______DIC3" hidden="1">{#N/A,#N/A,FALSE,"Aging Summary";#N/A,#N/A,FALSE,"Ratio Analysis";#N/A,#N/A,FALSE,"Test 120 Day Accts";#N/A,#N/A,FALSE,"Tickmarks"}</definedName>
    <definedName name="_______DIC8">#REF!</definedName>
    <definedName name="_______DIC98">#REF!</definedName>
    <definedName name="_______ede2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_______eee2" hidden="1">{#N/A,#N/A,FALSE,"Cashflow"}</definedName>
    <definedName name="_______efr4" hidden="1">{#N/A,#N/A,FALSE,"BM_mes";#N/A,#N/A,FALSE,"BM_Resum_Fin";#N/A,#N/A,FALSE,"Inf-Min-Mina"}</definedName>
    <definedName name="_______et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et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f" hidden="1">{#N/A,#N/A,FALSE,"Aging Summary";#N/A,#N/A,FALSE,"Ratio Analysis";#N/A,#N/A,FALSE,"Test 120 Day Accts";#N/A,#N/A,FALSE,"Tickmarks"}</definedName>
    <definedName name="_______f1" hidden="1">{#N/A,#N/A,FALSE,"Aging Summary";#N/A,#N/A,FALSE,"Ratio Analysis";#N/A,#N/A,FALSE,"Test 120 Day Accts";#N/A,#N/A,FALSE,"Tickmarks"}</definedName>
    <definedName name="_______f5" hidden="1">{#N/A,#N/A,TRUE,"ComparativoII"}</definedName>
    <definedName name="_______f5_1" hidden="1">{#N/A,#N/A,TRUE,"ComparativoII"}</definedName>
    <definedName name="_______FEB98">#REF!</definedName>
    <definedName name="______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__FRD001">L118C2</definedName>
    <definedName name="_______ftu222" hidden="1">{#N/A,#N/A,FALSE,"Aging Summary";#N/A,#N/A,FALSE,"Ratio Analysis";#N/A,#N/A,FALSE,"Test 120 Day Accts";#N/A,#N/A,FALSE,"Tickmarks"}</definedName>
    <definedName name="_______ftu222_1" hidden="1">{#N/A,#N/A,FALSE,"Aging Summary";#N/A,#N/A,FALSE,"Ratio Analysis";#N/A,#N/A,FALSE,"Test 120 Day Accts";#N/A,#N/A,FALSE,"Tickmarks"}</definedName>
    <definedName name="_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fut1" hidden="1">{#N/A,#N/A,FALSE,"Aging Summary";#N/A,#N/A,FALSE,"Ratio Analysis";#N/A,#N/A,FALSE,"Test 120 Day Accts";#N/A,#N/A,FALSE,"Tickmarks"}</definedName>
    <definedName name="_______fut2" hidden="1">{#N/A,#N/A,FALSE,"Aging Summary";#N/A,#N/A,FALSE,"Ratio Analysis";#N/A,#N/A,FALSE,"Test 120 Day Accts";#N/A,#N/A,FALSE,"Tickmarks"}</definedName>
    <definedName name="_______FUT2003">"V2004-02-29"</definedName>
    <definedName name="_______fut2005" hidden="1">{#N/A,#N/A,FALSE,"Aging Summary";#N/A,#N/A,FALSE,"Ratio Analysis";#N/A,#N/A,FALSE,"Test 120 Day Accts";#N/A,#N/A,FALSE,"Tickmarks"}</definedName>
    <definedName name="_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G12" hidden="1">#REF!</definedName>
    <definedName name="_______g2" hidden="1">{#N/A,#N/A,FALSE,"Aging Summary";#N/A,#N/A,FALSE,"Ratio Analysis";#N/A,#N/A,FALSE,"Test 120 Day Accts";#N/A,#N/A,FALSE,"Tickmarks"}</definedName>
    <definedName name="_______GAS09" hidden="1">#REF!</definedName>
    <definedName name="_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gc2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_GRA21">#REF!</definedName>
    <definedName name="_______H67000">#REF!</definedName>
    <definedName name="_______H67002">#REF!</definedName>
    <definedName name="_______H70000">#REF!</definedName>
    <definedName name="_______H71382">#REF!</definedName>
    <definedName name="_______H71383">#REF!</definedName>
    <definedName name="_______H71385">#REF!</definedName>
    <definedName name="_______H90020">#REF!</definedName>
    <definedName name="_______H90021">#REF!</definedName>
    <definedName name="_______iba02">#REF!</definedName>
    <definedName name="_______imp330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_______INT01">#REF!,#REF!,#REF!</definedName>
    <definedName name="_______INV01">#REF!,#REF!</definedName>
    <definedName name="_______INV02">#REF!,#REF!</definedName>
    <definedName name="_______ipc1">#REF!</definedName>
    <definedName name="_______ipc10">#REF!</definedName>
    <definedName name="_______IPC11">#N/A</definedName>
    <definedName name="_______IPC12">#N/A</definedName>
    <definedName name="_______ipc4">#REF!</definedName>
    <definedName name="_______ipc5">#REF!</definedName>
    <definedName name="_______IPC6">#N/A</definedName>
    <definedName name="_______ipc7">#REF!</definedName>
    <definedName name="_______IPC8">#N/A</definedName>
    <definedName name="_______IPC9">#N/A</definedName>
    <definedName name="_______IV120000">#REF!</definedName>
    <definedName name="_______IV120020">#REF!</definedName>
    <definedName name="_______jul02" hidden="1">{#N/A,#N/A,FALSE,"MAY96 2260";#N/A,#N/A,FALSE,"system reclass";#N/A,#N/A,FALSE,"Items with no project number"}</definedName>
    <definedName name="_______JUL98">#REF!</definedName>
    <definedName name="_______JUN98">#REF!</definedName>
    <definedName name="______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__key2" hidden="1">#REF!</definedName>
    <definedName name="_______Key3" hidden="1">#REF!</definedName>
    <definedName name="_______Key4" hidden="1">#REF!</definedName>
    <definedName name="_______KT311205">#REF!</definedName>
    <definedName name="_______ll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lll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M13600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M851105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_mac2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Mai01">#REF!</definedName>
    <definedName name="_______MAR98">#REF!</definedName>
    <definedName name="_______MAY98">#REF!</definedName>
    <definedName name="_______mi1" hidden="1">{"CORSA",#N/A,FALSE,"RESUMO FINAL";"KADETT",#N/A,FALSE,"RESUMO FINAL";"VECTRA",#N/A,FALSE,"RESUMO FINAL";"OMEGA",#N/A,FALSE,"RESUMO FINAL";"S_10",#N/A,FALSE,"RESUMO FINAL";"BLAZER",#N/A,FALSE,"RESUMO FINAL"}</definedName>
    <definedName name="_______MRG2" hidden="1">{"INCOME",#N/A,FALSE,"ProNet";"VALUE",#N/A,FALSE,"ProNet"}</definedName>
    <definedName name="_______MYU2">#REF!</definedName>
    <definedName name="_______N2" hidden="1">{#N/A,#N/A,FALSE,"Aging Summary";#N/A,#N/A,FALSE,"Ratio Analysis";#N/A,#N/A,FALSE,"Test 120 Day Accts";#N/A,#N/A,FALSE,"Tickmarks"}</definedName>
    <definedName name="_______N7" hidden="1">{#N/A,#N/A,FALSE,"Aging Summary";#N/A,#N/A,FALSE,"Ratio Analysis";#N/A,#N/A,FALSE,"Test 120 Day Accts";#N/A,#N/A,FALSE,"Tickmarks"}</definedName>
    <definedName name="_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NNP01">#REF!,#REF!</definedName>
    <definedName name="_______NNP02">#REF!,#REF!</definedName>
    <definedName name="_______nnp2010">#REF!,#REF!</definedName>
    <definedName name="_______nnp2029">#REF!,#REF!</definedName>
    <definedName name="_______Nov01">#REF!</definedName>
    <definedName name="_______NOV98">#REF!</definedName>
    <definedName name="_______NP01">#REF!,#REF!</definedName>
    <definedName name="_______NP02">#REF!,#REF!</definedName>
    <definedName name="_______np2010">#REF!,#REF!</definedName>
    <definedName name="_______np2029">#REF!,#REF!</definedName>
    <definedName name="_______o2" hidden="1">#REF!</definedName>
    <definedName name="_______Oct01">#REF!</definedName>
    <definedName name="_______oct05" hidden="1">{#N/A,#N/A,FALSE,"Aging Summary";#N/A,#N/A,FALSE,"Ratio Analysis";#N/A,#N/A,FALSE,"Test 120 Day Accts";#N/A,#N/A,FALSE,"Tickmarks"}</definedName>
    <definedName name="_______OCT98">#REF!</definedName>
    <definedName name="_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_PA41">#REF!</definedName>
    <definedName name="_______PA42">#REF!</definedName>
    <definedName name="_______PA43">#REF!</definedName>
    <definedName name="_______PAG1">#REF!</definedName>
    <definedName name="_______PAG2">#REF!</definedName>
    <definedName name="_______PAG3">#REF!</definedName>
    <definedName name="_______PAG4">#REF!</definedName>
    <definedName name="_______PAG5">#REF!</definedName>
    <definedName name="_______PNV92">#REF!</definedName>
    <definedName name="_______pp6" hidden="1">{#N/A,#N/A,FALSE,"Aging Summary";#N/A,#N/A,FALSE,"Ratio Analysis";#N/A,#N/A,FALSE,"Test 120 Day Accts";#N/A,#N/A,FALSE,"Tickmarks"}</definedName>
    <definedName name="_______PPM1" localSheetId="10" hidden="1">{#N/A,#N/A,FALSE,"Aging Summary";#N/A,#N/A,FALSE,"Ratio Analysis";#N/A,#N/A,FALSE,"Test 120 Day Accts";#N/A,#N/A,FALSE,"Tickmarks"}</definedName>
    <definedName name="_______PPM1" localSheetId="29" hidden="1">{#N/A,#N/A,FALSE,"Aging Summary";#N/A,#N/A,FALSE,"Ratio Analysis";#N/A,#N/A,FALSE,"Test 120 Day Accts";#N/A,#N/A,FALSE,"Tickmarks"}</definedName>
    <definedName name="_______PPM1" localSheetId="33" hidden="1">{#N/A,#N/A,FALSE,"Aging Summary";#N/A,#N/A,FALSE,"Ratio Analysis";#N/A,#N/A,FALSE,"Test 120 Day Accts";#N/A,#N/A,FALSE,"Tickmarks"}</definedName>
    <definedName name="_______PPM1" hidden="1">{#N/A,#N/A,FALSE,"Aging Summary";#N/A,#N/A,FALSE,"Ratio Analysis";#N/A,#N/A,FALSE,"Test 120 Day Accts";#N/A,#N/A,FALSE,"Tickmarks"}</definedName>
    <definedName name="_______PPM1_1" hidden="1">{#N/A,#N/A,FALSE,"Aging Summary";#N/A,#N/A,FALSE,"Ratio Analysis";#N/A,#N/A,FALSE,"Test 120 Day Accts";#N/A,#N/A,FALSE,"Tickmarks"}</definedName>
    <definedName name="_______ppm2" hidden="1">{#N/A,#N/A,FALSE,"Aging Summary";#N/A,#N/A,FALSE,"Ratio Analysis";#N/A,#N/A,FALSE,"Test 120 Day Accts";#N/A,#N/A,FALSE,"Tickmarks"}</definedName>
    <definedName name="_______ppm7" hidden="1">{#N/A,#N/A,FALSE,"Aging Summary";#N/A,#N/A,FALSE,"Ratio Analysis";#N/A,#N/A,FALSE,"Test 120 Day Accts";#N/A,#N/A,FALSE,"Tickmarks"}</definedName>
    <definedName name="_______PPP2" hidden="1">{#N/A,#N/A,FALSE,"Aging Summary";#N/A,#N/A,FALSE,"Ratio Analysis";#N/A,#N/A,FALSE,"Test 120 Day Accts";#N/A,#N/A,FALSE,"Tickmarks"}</definedName>
    <definedName name="_______pt8" hidden="1">{#N/A,#N/A,FALSE,"Aging Summary";#N/A,#N/A,FALSE,"Ratio Analysis";#N/A,#N/A,FALSE,"Test 120 Day Accts";#N/A,#N/A,FALSE,"Tickmarks"}</definedName>
    <definedName name="_______QAN01">#REF!,#REF!,#REF!</definedName>
    <definedName name="_______qan011">#REF!,#REF!,#REF!</definedName>
    <definedName name="_______R" hidden="1">{#N/A,#N/A,FALSE,"Balances";#N/A,#N/A,FALSE,"ANEX-1";#N/A,#N/A,FALSE,"ANEX.2";#N/A,#N/A,FALSE,"ANEX-3";#N/A,#N/A,FALSE,"ANEX.4";#N/A,#N/A,FALSE,"ANEX-5";#N/A,#N/A,FALSE,"ANEX-7 (último)";#N/A,#N/A,FALSE,"ANEX-6"}</definedName>
    <definedName name="_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_R31_ECARTS">#REF!</definedName>
    <definedName name="_______r4e">#REF!</definedName>
    <definedName name="_______re96" hidden="1">#REF!</definedName>
    <definedName name="_______res1" hidden="1">{#N/A,#N/A,FALSE,"aus";#N/A,#N/A,FALSE,"chim";#N/A,#N/A,FALSE,"en-imp";#N/A,#N/A,FALSE,"fabi";#N/A,#N/A,FALSE,"graf";#N/A,#N/A,FALSE,"propa";#N/A,#N/A,FALSE,"res"}</definedName>
    <definedName name="_______res2" hidden="1">{#N/A,#N/A,FALSE,"res";#N/A,#N/A,FALSE,"en-imp";#N/A,#N/A,FALSE,"aus";#N/A,#N/A,FALSE,"propa";#N/A,#N/A,FALSE,"f-peru";#N/A,#N/A,FALSE,"fabi"}</definedName>
    <definedName name="_______res3" hidden="1">{#N/A,#N/A,FALSE,"res";#N/A,#N/A,FALSE,"estado";#N/A,#N/A,FALSE,"en-imp";#N/A,#N/A,FALSE,"aus";#N/A,#N/A,FALSE,"propa";#N/A,#N/A,FALSE,"fabi";#N/A,#N/A,FALSE,"f-peru"}</definedName>
    <definedName name="_______RLI2" hidden="1">{#N/A,#N/A,FALSE,"Aging Summary";#N/A,#N/A,FALSE,"Ratio Analysis";#N/A,#N/A,FALSE,"Test 120 Day Accts";#N/A,#N/A,FALSE,"Tickmarks"}</definedName>
    <definedName name="_______RR5" hidden="1">{#N/A,#N/A,FALSE,"FECU_UF_PESOS"}</definedName>
    <definedName name="__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_____s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_SAL01">#REF!,#REF!</definedName>
    <definedName name="_______SEl1" localSheetId="10">#REF!</definedName>
    <definedName name="_______SEl1">#REF!</definedName>
    <definedName name="_______SEP98">#REF!</definedName>
    <definedName name="_______sii01012004" hidden="1">{#N/A,#N/A,FALSE,"Aging Summary";#N/A,#N/A,FALSE,"Ratio Analysis";#N/A,#N/A,FALSE,"Test 120 Day Accts";#N/A,#N/A,FALSE,"Tickmarks"}</definedName>
    <definedName name="_______SS2" hidden="1">{#N/A,#N/A,FALSE,"CAPEX";#N/A,#N/A,FALSE,"PLAN";#N/A,#N/A,FALSE,"REV";#N/A,#N/A,FALSE,"CALOP";#N/A,#N/A,FALSE,"RESOP";#N/A,#N/A,FALSE,"PRES"}</definedName>
    <definedName name="_______SUM5">#REF!</definedName>
    <definedName name="_______t4" hidden="1">{#N/A,#N/A,FALSE,"Aging Summary";#N/A,#N/A,FALSE,"Ratio Analysis";#N/A,#N/A,FALSE,"Test 120 Day Accts";#N/A,#N/A,FALSE,"Tickmarks"}</definedName>
    <definedName name="_______t81" hidden="1">{#N/A,#N/A,FALSE,"Aging Summary";#N/A,#N/A,FALSE,"Ratio Analysis";#N/A,#N/A,FALSE,"Test 120 Day Accts";#N/A,#N/A,FALSE,"Tickmarks"}</definedName>
    <definedName name="_______t81_1" hidden="1">{#N/A,#N/A,FALSE,"Aging Summary";#N/A,#N/A,FALSE,"Ratio Analysis";#N/A,#N/A,FALSE,"Test 120 Day Accts";#N/A,#N/A,FALSE,"Tickmarks"}</definedName>
    <definedName name="_______TAB2" localSheetId="10">#REF!</definedName>
    <definedName name="_______TAB2">#REF!</definedName>
    <definedName name="_______TO5">#REF!</definedName>
    <definedName name="_______TT1" hidden="1">{#N/A,#N/A,FALSE,"Aging Summary";#N/A,#N/A,FALSE,"Ratio Analysis";#N/A,#N/A,FALSE,"Test 120 Day Accts";#N/A,#N/A,FALSE,"Tickmarks"}</definedName>
    <definedName name="______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__ui78421">#REF!</definedName>
    <definedName name="_______v3" hidden="1">{"CONSEJO",#N/A,FALSE,"Dist p0";"CONSEJO",#N/A,FALSE,"Ficha CODICE"}</definedName>
    <definedName name="_______VAR01">#REF!,#REF!,#REF!</definedName>
    <definedName name="_______wsd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_X3" hidden="1">{#N/A,#N/A,FALSE,"Aging Summary";#N/A,#N/A,FALSE,"Ratio Analysis";#N/A,#N/A,FALSE,"Test 120 Day Accts";#N/A,#N/A,FALSE,"Tickmarks"}</definedName>
    <definedName name="_______xx1" hidden="1">"Ctas Analisis Acreedores"</definedName>
    <definedName name="_______YR1">#REF!</definedName>
    <definedName name="_______YR2">#REF!</definedName>
    <definedName name="_______YR3">#REF!</definedName>
    <definedName name="_______YR4">#REF!</definedName>
    <definedName name="_______YR5">#REF!</definedName>
    <definedName name="______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__ZZ1">#REF!</definedName>
    <definedName name="______2">#REF!</definedName>
    <definedName name="______3">#REF!</definedName>
    <definedName name="______4">#REF!</definedName>
    <definedName name="______A1" hidden="1">{#N/A,#N/A,TRUE,"ComparativoII"}</definedName>
    <definedName name="______A1_1" hidden="1">{#N/A,#N/A,TRUE,"ComparativoII"}</definedName>
    <definedName name="______A10" hidden="1">{"RESULTADOS REAIS",#N/A,FALSE,"Dem.Res.R$";"RESULTADOS DOLARES",#N/A,FALSE,"Dem.Res.US$";"PERCENTUAIS REAIS",#N/A,FALSE,"Percentuais R$";"PERCENTUAIS DOLARES",#N/A,FALSE,"Percentuais US$"}</definedName>
    <definedName name="______A10_1" hidden="1">{"RESULTADOS REAIS",#N/A,FALSE,"Dem.Res.R$";"RESULTADOS DOLARES",#N/A,FALSE,"Dem.Res.US$";"PERCENTUAIS REAIS",#N/A,FALSE,"Percentuais R$";"PERCENTUAIS DOLARES",#N/A,FALSE,"Percentuais US$"}</definedName>
    <definedName name="______A2" hidden="1">{#N/A,#N/A,FALSE,"Aging Summary";#N/A,#N/A,FALSE,"Ratio Analysis";#N/A,#N/A,FALSE,"Test 120 Day Accts";#N/A,#N/A,FALSE,"Tickmarks"}</definedName>
    <definedName name="______A2_1" hidden="1">{"balanço dolares",#N/A,FALSE,"SIGADR$";"AUT BAL REAIS",#N/A,FALSE,"SIGADR$";"QUOCIENTES REAIS",#N/A,FALSE,"QUOCIENTES";"JUNH QUOCI DOLARES",#N/A,FALSE,"QUOCIENTES"}</definedName>
    <definedName name="______A3" hidden="1">{#N/A,#N/A,TRUE,"ComparativoII"}</definedName>
    <definedName name="______A3_1" hidden="1">{#N/A,#N/A,TRUE,"ComparativoII"}</definedName>
    <definedName name="______A4" hidden="1">{"balanço dolares",#N/A,FALSE,"SIGADR$";"AUT BAL REAIS",#N/A,FALSE,"SIGADR$";"QUOCIENTES REAIS",#N/A,FALSE,"QUOCIENTES";"JUNH QUOCI DOLARES",#N/A,FALSE,"QUOCIENTES"}</definedName>
    <definedName name="______A4_1" hidden="1">{"balanço dolares",#N/A,FALSE,"SIGADR$";"AUT BAL REAIS",#N/A,FALSE,"SIGADR$";"QUOCIENTES REAIS",#N/A,FALSE,"QUOCIENTES";"JUNH QUOCI DOLARES",#N/A,FALSE,"QUOCIENTES"}</definedName>
    <definedName name="______A5" hidden="1">{"AUT ANALISE DESP",#N/A,TRUE,"AN.DESP. MR$"}</definedName>
    <definedName name="______A5_1" hidden="1">{"AUT ANALISE DESP",#N/A,TRUE,"AN.DESP. MR$"}</definedName>
    <definedName name="______a55" hidden="1">{"AUT ANALISE DESP",#N/A,TRUE,"AN.DESP. MR$"}</definedName>
    <definedName name="______A6" hidden="1">{#N/A,#N/A,TRUE,"ComparativoII"}</definedName>
    <definedName name="______A6_1" hidden="1">{#N/A,#N/A,TRUE,"ComparativoII"}</definedName>
    <definedName name="______A7" hidden="1">{"RESULTADOS REAIS",#N/A,FALSE,"Dem.Res.R$";"RESULTADOS DOLARES",#N/A,FALSE,"Dem.Res.US$";"PERCENTUAIS REAIS",#N/A,FALSE,"Percentuais R$";"PERCENTUAIS DOLARES",#N/A,FALSE,"Percentuais US$"}</definedName>
    <definedName name="______A7_1" hidden="1">{"RESULTADOS REAIS",#N/A,FALSE,"Dem.Res.R$";"RESULTADOS DOLARES",#N/A,FALSE,"Dem.Res.US$";"PERCENTUAIS REAIS",#N/A,FALSE,"Percentuais R$";"PERCENTUAIS DOLARES",#N/A,FALSE,"Percentuais US$"}</definedName>
    <definedName name="______A8" hidden="1">{#N/A,#N/A,TRUE,"ComparativoII"}</definedName>
    <definedName name="______A8_1" hidden="1">{#N/A,#N/A,TRUE,"ComparativoII"}</definedName>
    <definedName name="______A9" hidden="1">{"AUT ANALISE DESP",#N/A,TRUE,"AN.DESP. MR$"}</definedName>
    <definedName name="______A9_1" hidden="1">{"AUT ANALISE DESP",#N/A,TRUE,"AN.DESP. MR$"}</definedName>
    <definedName name="______AAF4" hidden="1">{"'Hoja1'!$A$3:$B$21"}</definedName>
    <definedName name="______aau2" hidden="1">{#N/A,#N/A,FALSE,"Ajustes";#N/A,#N/A,FALSE,"Mad_Cons"}</definedName>
    <definedName name="______abc123" hidden="1">{#N/A,#N/A,FALSE,"Aging Summary";#N/A,#N/A,FALSE,"Ratio Analysis";#N/A,#N/A,FALSE,"Test 120 Day Accts";#N/A,#N/A,FALSE,"Tickmarks"}</definedName>
    <definedName name="______ABR98">#REF!</definedName>
    <definedName name="______ACC2" hidden="1">#REF!</definedName>
    <definedName name="______ACT1">#REF!</definedName>
    <definedName name="______ACT10">#REF!</definedName>
    <definedName name="______ACT11">#REF!</definedName>
    <definedName name="______ACT12">#REF!</definedName>
    <definedName name="______ACT2">#REF!</definedName>
    <definedName name="______ACT3">#REF!</definedName>
    <definedName name="______ACT4">#REF!</definedName>
    <definedName name="______ACT5">#REF!</definedName>
    <definedName name="______ACT6">#REF!</definedName>
    <definedName name="______ACT7">#REF!</definedName>
    <definedName name="______ACT8">#REF!</definedName>
    <definedName name="______ACT9">#REF!</definedName>
    <definedName name="______ADJ01">#REF!,#REF!</definedName>
    <definedName name="______af1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af2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af3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_af4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af5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_AGO98">#REF!</definedName>
    <definedName name="______AII27" hidden="1">{#N/A,#N/A,FALSE,"Aging Summary";#N/A,#N/A,FALSE,"Ratio Analysis";#N/A,#N/A,FALSE,"Test 120 Day Accts";#N/A,#N/A,FALSE,"Tickmarks"}</definedName>
    <definedName name="______Aug06" hidden="1">{#N/A,#N/A,FALSE,"MAY96 2260";#N/A,#N/A,FALSE,"system reclass";#N/A,#N/A,FALSE,"Items with no project number"}</definedName>
    <definedName name="______BAL01">#REF!,#REF!</definedName>
    <definedName name="______BAL02">#REF!,#REF!</definedName>
    <definedName name="______bal07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_bal0888" hidden="1">{#N/A,#N/A,FALSE,"RLI Mayo";#N/A,#N/A,FALSE,"Activo fijo";#N/A,#N/A,FALSE,"IAS";#N/A,#N/A,FALSE,"Contribuciones";#N/A,#N/A,FALSE,"Corr.Monet. KPT";#N/A,#N/A,FALSE,"Donaciones";#N/A,#N/A,FALSE,"Gastos diferidos"}</definedName>
    <definedName name="______bco1">#REF!</definedName>
    <definedName name="__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_bu2" hidden="1">{#N/A,#N/A,FALSE,"Aging Summary";#N/A,#N/A,FALSE,"Ratio Analysis";#N/A,#N/A,FALSE,"Test 120 Day Accts";#N/A,#N/A,FALSE,"Tickmarks"}</definedName>
    <definedName name="______Bud02">#REF!</definedName>
    <definedName name="______bud2002">#REF!</definedName>
    <definedName name="______C74050" localSheetId="10">#REF!</definedName>
    <definedName name="______C74050">#REF!</definedName>
    <definedName name="______CAL01">#REF!,#REF!,#REF!,#REF!</definedName>
    <definedName name="______cam29" hidden="1">{#N/A,#N/A,FALSE,"Aging Summary";#N/A,#N/A,FALSE,"Ratio Analysis";#N/A,#N/A,FALSE,"Test 120 Day Accts";#N/A,#N/A,FALSE,"Tickmarks"}</definedName>
    <definedName name="______cap122007" hidden="1">{#N/A,#N/A,FALSE,"Aging Summary";#N/A,#N/A,FALSE,"Ratio Analysis";#N/A,#N/A,FALSE,"Test 120 Day Accts";#N/A,#N/A,FALSE,"Tickmarks"}</definedName>
    <definedName name="_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ccc1" hidden="1">{#N/A,#N/A,FALSE,"Aging Summary";#N/A,#N/A,FALSE,"Ratio Analysis";#N/A,#N/A,FALSE,"Test 120 Day Accts";#N/A,#N/A,FALSE,"Tickmarks"}</definedName>
    <definedName name="______cer1850" hidden="1">{#N/A,#N/A,FALSE,"Hoja1";#N/A,#N/A,FALSE,"Hoja1 (3)"}</definedName>
    <definedName name="______cf2" hidden="1">{#N/A,#N/A,FALSE,"Variables";#N/A,#N/A,FALSE,"NPV Cashflows NZ$";#N/A,#N/A,FALSE,"Cashflows NZ$"}</definedName>
    <definedName name="______CMC1">#REF!</definedName>
    <definedName name="_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cp010103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CPF1" hidden="1">{#N/A,#N/A,FALSE,"Aging Summary";#N/A,#N/A,FALSE,"Ratio Analysis";#N/A,#N/A,FALSE,"Test 120 Day Accts";#N/A,#N/A,FALSE,"Tickmarks"}</definedName>
    <definedName name="______CPF2" hidden="1">{#N/A,#N/A,FALSE,"Aging Summary";#N/A,#N/A,FALSE,"Ratio Analysis";#N/A,#N/A,FALSE,"Test 120 Day Accts";#N/A,#N/A,FALSE,"Tickmarks"}</definedName>
    <definedName name="______CPI1" hidden="1">{#N/A,#N/A,FALSE,"Aging Summary";#N/A,#N/A,FALSE,"Ratio Analysis";#N/A,#N/A,FALSE,"Test 120 Day Accts";#N/A,#N/A,FALSE,"Tickmarks"}</definedName>
    <definedName name="______CPI1_1" hidden="1">{#N/A,#N/A,FALSE,"Aging Summary";#N/A,#N/A,FALSE,"Ratio Analysis";#N/A,#N/A,FALSE,"Test 120 Day Accts";#N/A,#N/A,FALSE,"Tickmarks"}</definedName>
    <definedName name="______CPI2" hidden="1">{#N/A,#N/A,FALSE,"Aging Summary";#N/A,#N/A,FALSE,"Ratio Analysis";#N/A,#N/A,FALSE,"Test 120 Day Accts";#N/A,#N/A,FALSE,"Tickmarks"}</definedName>
    <definedName name="______CPI2004" hidden="1">{#N/A,#N/A,FALSE,"Aging Summary";#N/A,#N/A,FALSE,"Ratio Analysis";#N/A,#N/A,FALSE,"Test 120 Day Accts";#N/A,#N/A,FALSE,"Tickmarks"}</definedName>
    <definedName name="______cpi2006" hidden="1">{#N/A,#N/A,FALSE,"Aging Summary";#N/A,#N/A,FALSE,"Ratio Analysis";#N/A,#N/A,FALSE,"Test 120 Day Accts";#N/A,#N/A,FALSE,"Tickmarks"}</definedName>
    <definedName name="______CPI2008" hidden="1">{#N/A,#N/A,FALSE,"Aging Summary";#N/A,#N/A,FALSE,"Ratio Analysis";#N/A,#N/A,FALSE,"Test 120 Day Accts";#N/A,#N/A,FALSE,"Tickmarks"}</definedName>
    <definedName name="______CRI1">#REF!</definedName>
    <definedName name="______CRI10">#REF!</definedName>
    <definedName name="______CRI11">#REF!</definedName>
    <definedName name="______CRI12">#REF!</definedName>
    <definedName name="______CRI13">#REF!</definedName>
    <definedName name="______CRI14">#REF!</definedName>
    <definedName name="______CRI15">#REF!</definedName>
    <definedName name="______CRI16">#REF!</definedName>
    <definedName name="______CRI17">#REF!</definedName>
    <definedName name="______CRI18">#REF!</definedName>
    <definedName name="______CRI19">#REF!</definedName>
    <definedName name="______CRI2">#REF!</definedName>
    <definedName name="______CRI20">#REF!</definedName>
    <definedName name="______CRI21">#REF!</definedName>
    <definedName name="______CRI22">#REF!</definedName>
    <definedName name="______CRI23">#REF!</definedName>
    <definedName name="______CRI24">#REF!</definedName>
    <definedName name="______CRI25">#REF!</definedName>
    <definedName name="______CRI26">#REF!</definedName>
    <definedName name="______CRI27">#REF!</definedName>
    <definedName name="______CRI28">#REF!</definedName>
    <definedName name="______CRI29">#REF!</definedName>
    <definedName name="______CRI3">#REF!</definedName>
    <definedName name="______CRI30">#REF!</definedName>
    <definedName name="______CRI31">#REF!</definedName>
    <definedName name="______CRI32">#REF!</definedName>
    <definedName name="______CRI33">#REF!</definedName>
    <definedName name="______CRI34">#REF!</definedName>
    <definedName name="______CRI350">#REF!</definedName>
    <definedName name="______CRI360">#REF!</definedName>
    <definedName name="______CRI41">#REF!</definedName>
    <definedName name="______CRI42">#REF!</definedName>
    <definedName name="______CRI5">#REF!</definedName>
    <definedName name="______CRI6">#REF!</definedName>
    <definedName name="______CRI7">#REF!</definedName>
    <definedName name="______CRI8">#REF!</definedName>
    <definedName name="______CRI9">#REF!</definedName>
    <definedName name="______cta1" localSheetId="10">#REF!</definedName>
    <definedName name="______cta1">#REF!</definedName>
    <definedName name="______d1" hidden="1">{#N/A,#N/A,FALSE,"Aging Summary";#N/A,#N/A,FALSE,"Ratio Analysis";#N/A,#N/A,FALSE,"Test 120 Day Accts";#N/A,#N/A,FALSE,"Tickmarks"}</definedName>
    <definedName name="______D1800" hidden="1">{#N/A,#N/A,TRUE,"Hoja1"}</definedName>
    <definedName name="______d1980" hidden="1">{#N/A,#N/A,TRUE,"Hoja1"}</definedName>
    <definedName name="______D2" hidden="1">{#N/A,#N/A,FALSE,"Aging Summary";#N/A,#N/A,FALSE,"Ratio Analysis";#N/A,#N/A,FALSE,"Test 120 Day Accts";#N/A,#N/A,FALSE,"Tickmarks"}</definedName>
    <definedName name="______Dan2" hidden="1">{"'1998 New March Update'!$A$1:$O$71"}</definedName>
    <definedName name="______dan3" hidden="1">{"'1998 New March Update'!$A$1:$O$71"}</definedName>
    <definedName name="______DAT1" localSheetId="10">#REF!</definedName>
    <definedName name="______DAT1">#REF!</definedName>
    <definedName name="______DAT10">#REF!</definedName>
    <definedName name="______dat1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DAT1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DAT11">#REF!</definedName>
    <definedName name="______dat116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DAT12">#REF!</definedName>
    <definedName name="______DAT13">#REF!</definedName>
    <definedName name="______DAT14">#REF!</definedName>
    <definedName name="______DAT15">#REF!</definedName>
    <definedName name="______dat15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dat15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DAT16">#REF!</definedName>
    <definedName name="______DAT17">#REF!</definedName>
    <definedName name="______DAT18">#REF!</definedName>
    <definedName name="______DAT19">#REF!</definedName>
    <definedName name="______DAT2">#REF!</definedName>
    <definedName name="______DAT20">#REF!</definedName>
    <definedName name="______dat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DAT21">#REF!</definedName>
    <definedName name="______DAT22">#REF!</definedName>
    <definedName name="______DAT23">#REF!</definedName>
    <definedName name="______DAT24">#REF!</definedName>
    <definedName name="______DAT25">#REF!</definedName>
    <definedName name="______DAT26">#REF!</definedName>
    <definedName name="______DAT27">#REF!</definedName>
    <definedName name="______DAT28">#REF!</definedName>
    <definedName name="______DAT29">#REF!</definedName>
    <definedName name="______DAT3">#REF!</definedName>
    <definedName name="______DAT30">#REF!</definedName>
    <definedName name="______DAT3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DAT3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DAT31">#REF!</definedName>
    <definedName name="______DAT32">#REF!</definedName>
    <definedName name="______DAT33">#REF!</definedName>
    <definedName name="______DAT34">#REF!</definedName>
    <definedName name="______DAT35">#REF!</definedName>
    <definedName name="______DAT36">#REF!</definedName>
    <definedName name="______DAT37">#REF!</definedName>
    <definedName name="______DAT38">#REF!</definedName>
    <definedName name="______DAT39">#REF!</definedName>
    <definedName name="______DAT4">#REF!</definedName>
    <definedName name="______DAT40">#REF!</definedName>
    <definedName name="______DAT41">#REF!</definedName>
    <definedName name="______DAT42">#REF!</definedName>
    <definedName name="______DAT43">#REF!</definedName>
    <definedName name="______DAT44">#REF!</definedName>
    <definedName name="______DAT45">#REF!</definedName>
    <definedName name="______DAT46">#REF!</definedName>
    <definedName name="______DAT47">#REF!</definedName>
    <definedName name="______DAT48">#REF!</definedName>
    <definedName name="______DAT49">#REF!</definedName>
    <definedName name="______DAT5">#REF!</definedName>
    <definedName name="______DAT50">#REF!</definedName>
    <definedName name="______DAT51">#REF!</definedName>
    <definedName name="______DAT52">#REF!</definedName>
    <definedName name="______DAT53">#REF!</definedName>
    <definedName name="______DAT532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DAT54">#REF!</definedName>
    <definedName name="______DAT55">#REF!</definedName>
    <definedName name="______DAT56">#REF!</definedName>
    <definedName name="______DAT57">#REF!</definedName>
    <definedName name="______DAT58">#REF!</definedName>
    <definedName name="______DAT6">#REF!</definedName>
    <definedName name="______DAT7">#REF!</definedName>
    <definedName name="______DAT8">#REF!</definedName>
    <definedName name="______DAT9">#REF!</definedName>
    <definedName name="______DD1" hidden="1">{#N/A,#N/A,FALSE,"Aging Summary";#N/A,#N/A,FALSE,"Ratio Analysis";#N/A,#N/A,FALSE,"Test 120 Day Accts";#N/A,#N/A,FALSE,"Tickmarks"}</definedName>
    <definedName name="______ddd2" hidden="1">{#N/A,#N/A,FALSE,"Cashflow"}</definedName>
    <definedName name="______Dec01">#REF!</definedName>
    <definedName name="______DET2">#REF!</definedName>
    <definedName name="______DIC3" hidden="1">{#N/A,#N/A,FALSE,"Aging Summary";#N/A,#N/A,FALSE,"Ratio Analysis";#N/A,#N/A,FALSE,"Test 120 Day Accts";#N/A,#N/A,FALSE,"Tickmarks"}</definedName>
    <definedName name="______DIC8">#REF!</definedName>
    <definedName name="______DIC98">#REF!</definedName>
    <definedName name="______EAD2006">#REF!</definedName>
    <definedName name="______ede2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______ee1" hidden="1">{#N/A,#N/A,FALSE,"Aging Summary";#N/A,#N/A,FALSE,"Ratio Analysis";#N/A,#N/A,FALSE,"Test 120 Day Accts";#N/A,#N/A,FALSE,"Tickmarks"}</definedName>
    <definedName name="______eee2" hidden="1">{#N/A,#N/A,FALSE,"Cashflow"}</definedName>
    <definedName name="______efr4" hidden="1">{#N/A,#N/A,FALSE,"BM_mes";#N/A,#N/A,FALSE,"BM_Resum_Fin";#N/A,#N/A,FALSE,"Inf-Min-Mina"}</definedName>
    <definedName name="______et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et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f" hidden="1">{#N/A,#N/A,FALSE,"Aging Summary";#N/A,#N/A,FALSE,"Ratio Analysis";#N/A,#N/A,FALSE,"Test 120 Day Accts";#N/A,#N/A,FALSE,"Tickmarks"}</definedName>
    <definedName name="______f1" hidden="1">{#N/A,#N/A,FALSE,"Aging Summary";#N/A,#N/A,FALSE,"Ratio Analysis";#N/A,#N/A,FALSE,"Test 120 Day Accts";#N/A,#N/A,FALSE,"Tickmarks"}</definedName>
    <definedName name="______f5" hidden="1">{#N/A,#N/A,TRUE,"ComparativoII"}</definedName>
    <definedName name="______f5_1" hidden="1">{#N/A,#N/A,TRUE,"ComparativoII"}</definedName>
    <definedName name="______FAT1">#REF!</definedName>
    <definedName name="______FAT10">#REF!</definedName>
    <definedName name="______FAT11">#REF!</definedName>
    <definedName name="______fat12">#REF!</definedName>
    <definedName name="______FAT17">#REF!</definedName>
    <definedName name="______FAT18">#REF!</definedName>
    <definedName name="______FAT19">#REF!</definedName>
    <definedName name="______FAT2">#REF!</definedName>
    <definedName name="______FAT3">#REF!</definedName>
    <definedName name="______FAT4">#REF!</definedName>
    <definedName name="______FAT5">#REF!</definedName>
    <definedName name="______FAT6">#REF!</definedName>
    <definedName name="______FAT7">#REF!</definedName>
    <definedName name="______FAT8">#REF!</definedName>
    <definedName name="______FAT9">#REF!</definedName>
    <definedName name="______FEB98">#REF!</definedName>
    <definedName name="_____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_FRD001">L118C2</definedName>
    <definedName name="______ftu222" hidden="1">{#N/A,#N/A,FALSE,"Aging Summary";#N/A,#N/A,FALSE,"Ratio Analysis";#N/A,#N/A,FALSE,"Test 120 Day Accts";#N/A,#N/A,FALSE,"Tickmarks"}</definedName>
    <definedName name="______ftu222_1" hidden="1">{#N/A,#N/A,FALSE,"Aging Summary";#N/A,#N/A,FALSE,"Ratio Analysis";#N/A,#N/A,FALSE,"Test 120 Day Accts";#N/A,#N/A,FALSE,"Tickmarks"}</definedName>
    <definedName name="_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fut08" hidden="1">{#N/A,#N/A,FALSE,"Aging Summary";#N/A,#N/A,FALSE,"Ratio Analysis";#N/A,#N/A,FALSE,"Test 120 Day Accts";#N/A,#N/A,FALSE,"Tickmarks"}</definedName>
    <definedName name="______fut1" hidden="1">{#N/A,#N/A,FALSE,"Aging Summary";#N/A,#N/A,FALSE,"Ratio Analysis";#N/A,#N/A,FALSE,"Test 120 Day Accts";#N/A,#N/A,FALSE,"Tickmarks"}</definedName>
    <definedName name="______fut2" hidden="1">{#N/A,#N/A,FALSE,"Aging Summary";#N/A,#N/A,FALSE,"Ratio Analysis";#N/A,#N/A,FALSE,"Test 120 Day Accts";#N/A,#N/A,FALSE,"Tickmarks"}</definedName>
    <definedName name="______FUT2003">"V2004-02-29"</definedName>
    <definedName name="______fut2005" hidden="1">{#N/A,#N/A,FALSE,"Aging Summary";#N/A,#N/A,FALSE,"Ratio Analysis";#N/A,#N/A,FALSE,"Test 120 Day Accts";#N/A,#N/A,FALSE,"Tickmarks"}</definedName>
    <definedName name="_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G12" hidden="1">#REF!</definedName>
    <definedName name="______g2" hidden="1">{#N/A,#N/A,FALSE,"Aging Summary";#N/A,#N/A,FALSE,"Ratio Analysis";#N/A,#N/A,FALSE,"Test 120 Day Accts";#N/A,#N/A,FALSE,"Tickmarks"}</definedName>
    <definedName name="______GAS09" hidden="1">#REF!</definedName>
    <definedName name="_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gc2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_GL700" hidden="1">{"PRELIM TOTALS",#N/A,FALSE,"PRELIM TOTALS";"Prel_REVENUE (REVENUE)",#N/A,FALSE,"REVENUE";"Prel DedAir1 (DED AIR_1)",#N/A,FALSE,"DED AIR_1 ";"Prel DedAir (DED AIR_2)",#N/A,FALSE,"DED AIR_2";"AIRHAUL 1 (AIRHAUL)",#N/A,FALSE,"AIRHAUL";"AIRHAUL 2 (AIRHAUL_2)",#N/A,FALSE,"AIRHAUL_2";"Prelim Charter",#N/A,FALSE,"CHARTER";"HUB_DAYTON (HUB_DAYTON)",#N/A,FALSE,"HUB_DAYTON";"HUB_REG (HUB_REG)",#N/A,FALSE,"HUB_REG";"HUB_INTL (HUB_INTL)",#N/A,FALSE,"HUB_INTL";"Prelim_IN TRANSIT",#N/A,FALSE,"IN-TRANSIT";"Prelim_Term NA",#N/A,FALSE,"TERM_NA";"Prelim_NAGtwy",#N/A,FALSE,"NA_GTWYS";"Prelim_Glbl_Tot",#N/A,FALSE,"GLBL_SLS_TOTAL";"Prelim_Glbl_Dom",#N/A,FALSE,"GLBL_SLS_DOM";"Prelim_Glbl_Intl",#N/A,FALSE,"GLBL_SLS_INT";"Prelim_Term_Intl",#N/A,FALSE,"TERM_INTL";"Preli_Maint (MAINT)",#N/A,FALSE,"MAINT";"Prelim_ADMIN (ADMIN)",#N/A,FALSE,"ADMIN"}</definedName>
    <definedName name="______GRA21">#REF!</definedName>
    <definedName name="______H67000">#REF!</definedName>
    <definedName name="______H67002">#REF!</definedName>
    <definedName name="______H70000">#REF!</definedName>
    <definedName name="______H71382">#REF!</definedName>
    <definedName name="______H71383">#REF!</definedName>
    <definedName name="______H71385">#REF!</definedName>
    <definedName name="______H90020">#REF!</definedName>
    <definedName name="______H90021">#REF!</definedName>
    <definedName name="______hdi2003" hidden="1">#REF!</definedName>
    <definedName name="______iba02">#REF!</definedName>
    <definedName name="______INT01">#REF!,#REF!,#REF!</definedName>
    <definedName name="______INV01">#REF!,#REF!</definedName>
    <definedName name="______INV02">#REF!,#REF!</definedName>
    <definedName name="______ipc1">#REF!</definedName>
    <definedName name="______ipc10">#REF!</definedName>
    <definedName name="______IPC11">#N/A</definedName>
    <definedName name="______IPC12">#N/A</definedName>
    <definedName name="______ipc2" localSheetId="10">#REF!</definedName>
    <definedName name="______ipc2">#REF!</definedName>
    <definedName name="______ipc4">#REF!</definedName>
    <definedName name="______ipc5">#REF!</definedName>
    <definedName name="______IPC6">#N/A</definedName>
    <definedName name="______ipc7">#REF!</definedName>
    <definedName name="______IPC8">#N/A</definedName>
    <definedName name="______IPC9">#N/A</definedName>
    <definedName name="______ISR06" hidden="1">{#N/A,#N/A,TRUE,"HOJA 1 (P)";#N/A,#N/A,TRUE,"HOJA 2 (P)";#N/A,#N/A,TRUE,"HOJA 3 (P)";#N/A,#N/A,TRUE,"HOJA 4 (P)"}</definedName>
    <definedName name="______IV120000">#REF!</definedName>
    <definedName name="______IV120020">#REF!</definedName>
    <definedName name="______j2" hidden="1">{#N/A,#N/A,FALSE,"Aging Summary";#N/A,#N/A,FALSE,"Ratio Analysis";#N/A,#N/A,FALSE,"Test 120 Day Accts";#N/A,#N/A,FALSE,"Tickmarks"}</definedName>
    <definedName name="______jg11" hidden="1">{#N/A,#N/A,FALSE,"Aging Summary";#N/A,#N/A,FALSE,"Ratio Analysis";#N/A,#N/A,FALSE,"Test 120 Day Accts";#N/A,#N/A,FALSE,"Tickmarks"}</definedName>
    <definedName name="______jul02" hidden="1">{#N/A,#N/A,FALSE,"MAY96 2260";#N/A,#N/A,FALSE,"system reclass";#N/A,#N/A,FALSE,"Items with no project number"}</definedName>
    <definedName name="______JUL98">#REF!</definedName>
    <definedName name="______JUN98">#REF!</definedName>
    <definedName name="_____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_key2" hidden="1">#REF!</definedName>
    <definedName name="______Key3" hidden="1">#REF!</definedName>
    <definedName name="______Key4" hidden="1">#REF!</definedName>
    <definedName name="______KT311205">#REF!</definedName>
    <definedName name="______ll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lll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M13600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M851105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_mac2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Mai01">#REF!</definedName>
    <definedName name="______MAR98">#REF!</definedName>
    <definedName name="______MAY98">#REF!</definedName>
    <definedName name="______mcm2" hidden="1">{"Pèrdues i Guanys analític.Català",#N/A,FALSE,"Català";"Pèrdues i G. analític.castellà",#N/A,FALSE,"Castellà"}</definedName>
    <definedName name="______MES1">#REF!</definedName>
    <definedName name="______MES2">#REF!</definedName>
    <definedName name="______MES3">#REF!</definedName>
    <definedName name="______mi1" hidden="1">{"CORSA",#N/A,FALSE,"RESUMO FINAL";"KADETT",#N/A,FALSE,"RESUMO FINAL";"VECTRA",#N/A,FALSE,"RESUMO FINAL";"OMEGA",#N/A,FALSE,"RESUMO FINAL";"S_10",#N/A,FALSE,"RESUMO FINAL";"BLAZER",#N/A,FALSE,"RESUMO FINAL"}</definedName>
    <definedName name="______MYU2">#REF!</definedName>
    <definedName name="______N2" hidden="1">{#N/A,#N/A,FALSE,"Aging Summary";#N/A,#N/A,FALSE,"Ratio Analysis";#N/A,#N/A,FALSE,"Test 120 Day Accts";#N/A,#N/A,FALSE,"Tickmarks"}</definedName>
    <definedName name="______N7" hidden="1">{#N/A,#N/A,FALSE,"Aging Summary";#N/A,#N/A,FALSE,"Ratio Analysis";#N/A,#N/A,FALSE,"Test 120 Day Accts";#N/A,#N/A,FALSE,"Tickmarks"}</definedName>
    <definedName name="_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NNP01">#REF!,#REF!</definedName>
    <definedName name="______NNP02">#REF!,#REF!</definedName>
    <definedName name="______nnp2010">#REF!,#REF!</definedName>
    <definedName name="______nnp2029">#REF!,#REF!</definedName>
    <definedName name="______Nov01">#REF!</definedName>
    <definedName name="______NOV98">#REF!</definedName>
    <definedName name="______NP01">#REF!,#REF!</definedName>
    <definedName name="______NP02">#REF!,#REF!</definedName>
    <definedName name="______np2010">#REF!,#REF!</definedName>
    <definedName name="______np2029">#REF!,#REF!</definedName>
    <definedName name="______o2" hidden="1">#REF!</definedName>
    <definedName name="______Oct01">#REF!</definedName>
    <definedName name="______oct05" hidden="1">{#N/A,#N/A,FALSE,"Aging Summary";#N/A,#N/A,FALSE,"Ratio Analysis";#N/A,#N/A,FALSE,"Test 120 Day Accts";#N/A,#N/A,FALSE,"Tickmarks"}</definedName>
    <definedName name="______OCT98">#REF!</definedName>
    <definedName name="_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_PA41">#REF!</definedName>
    <definedName name="______PA42">#REF!</definedName>
    <definedName name="______PA43">#REF!</definedName>
    <definedName name="______PAG1">#REF!</definedName>
    <definedName name="______PAG2">#REF!</definedName>
    <definedName name="______PAG3">#REF!</definedName>
    <definedName name="______PAG4">#REF!</definedName>
    <definedName name="______PAG5">#REF!</definedName>
    <definedName name="______PNV92">#REF!</definedName>
    <definedName name="______pp6" hidden="1">{#N/A,#N/A,FALSE,"Aging Summary";#N/A,#N/A,FALSE,"Ratio Analysis";#N/A,#N/A,FALSE,"Test 120 Day Accts";#N/A,#N/A,FALSE,"Tickmarks"}</definedName>
    <definedName name="______PPM1" localSheetId="10" hidden="1">{#N/A,#N/A,FALSE,"Aging Summary";#N/A,#N/A,FALSE,"Ratio Analysis";#N/A,#N/A,FALSE,"Test 120 Day Accts";#N/A,#N/A,FALSE,"Tickmarks"}</definedName>
    <definedName name="______PPM1" localSheetId="29" hidden="1">{#N/A,#N/A,FALSE,"Aging Summary";#N/A,#N/A,FALSE,"Ratio Analysis";#N/A,#N/A,FALSE,"Test 120 Day Accts";#N/A,#N/A,FALSE,"Tickmarks"}</definedName>
    <definedName name="______PPM1" localSheetId="33" hidden="1">{#N/A,#N/A,FALSE,"Aging Summary";#N/A,#N/A,FALSE,"Ratio Analysis";#N/A,#N/A,FALSE,"Test 120 Day Accts";#N/A,#N/A,FALSE,"Tickmarks"}</definedName>
    <definedName name="______PPM1" hidden="1">{#N/A,#N/A,FALSE,"Aging Summary";#N/A,#N/A,FALSE,"Ratio Analysis";#N/A,#N/A,FALSE,"Test 120 Day Accts";#N/A,#N/A,FALSE,"Tickmarks"}</definedName>
    <definedName name="______PPM1_1" hidden="1">{#N/A,#N/A,FALSE,"Aging Summary";#N/A,#N/A,FALSE,"Ratio Analysis";#N/A,#N/A,FALSE,"Test 120 Day Accts";#N/A,#N/A,FALSE,"Tickmarks"}</definedName>
    <definedName name="______ppm2" hidden="1">{#N/A,#N/A,FALSE,"Aging Summary";#N/A,#N/A,FALSE,"Ratio Analysis";#N/A,#N/A,FALSE,"Test 120 Day Accts";#N/A,#N/A,FALSE,"Tickmarks"}</definedName>
    <definedName name="______ppm7" hidden="1">{#N/A,#N/A,FALSE,"Aging Summary";#N/A,#N/A,FALSE,"Ratio Analysis";#N/A,#N/A,FALSE,"Test 120 Day Accts";#N/A,#N/A,FALSE,"Tickmarks"}</definedName>
    <definedName name="______PPP2" hidden="1">{#N/A,#N/A,FALSE,"Aging Summary";#N/A,#N/A,FALSE,"Ratio Analysis";#N/A,#N/A,FALSE,"Test 120 Day Accts";#N/A,#N/A,FALSE,"Tickmarks"}</definedName>
    <definedName name="______pt8" hidden="1">{#N/A,#N/A,FALSE,"Aging Summary";#N/A,#N/A,FALSE,"Ratio Analysis";#N/A,#N/A,FALSE,"Test 120 Day Accts";#N/A,#N/A,FALSE,"Tickmarks"}</definedName>
    <definedName name="______QAN01">#REF!,#REF!,#REF!</definedName>
    <definedName name="______qan011">#REF!,#REF!,#REF!</definedName>
    <definedName name="______R" hidden="1">{#N/A,#N/A,FALSE,"Balances";#N/A,#N/A,FALSE,"ANEX-1";#N/A,#N/A,FALSE,"ANEX.2";#N/A,#N/A,FALSE,"ANEX-3";#N/A,#N/A,FALSE,"ANEX.4";#N/A,#N/A,FALSE,"ANEX-5";#N/A,#N/A,FALSE,"ANEX-7 (último)";#N/A,#N/A,FALSE,"ANEX-6"}</definedName>
    <definedName name="_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_R31_ECARTS">#REF!</definedName>
    <definedName name="______r4e">#REF!</definedName>
    <definedName name="______re96" hidden="1">#REF!</definedName>
    <definedName name="______REP1">#REF!</definedName>
    <definedName name="______res1" hidden="1">{#N/A,#N/A,FALSE,"aus";#N/A,#N/A,FALSE,"chim";#N/A,#N/A,FALSE,"en-imp";#N/A,#N/A,FALSE,"fabi";#N/A,#N/A,FALSE,"graf";#N/A,#N/A,FALSE,"propa";#N/A,#N/A,FALSE,"res"}</definedName>
    <definedName name="______res2" hidden="1">{#N/A,#N/A,FALSE,"res";#N/A,#N/A,FALSE,"en-imp";#N/A,#N/A,FALSE,"aus";#N/A,#N/A,FALSE,"propa";#N/A,#N/A,FALSE,"f-peru";#N/A,#N/A,FALSE,"fabi"}</definedName>
    <definedName name="______res3" hidden="1">{#N/A,#N/A,FALSE,"res";#N/A,#N/A,FALSE,"estado";#N/A,#N/A,FALSE,"en-imp";#N/A,#N/A,FALSE,"aus";#N/A,#N/A,FALSE,"propa";#N/A,#N/A,FALSE,"fabi";#N/A,#N/A,FALSE,"f-peru"}</definedName>
    <definedName name="______RLI2" hidden="1">{#N/A,#N/A,FALSE,"Aging Summary";#N/A,#N/A,FALSE,"Ratio Analysis";#N/A,#N/A,FALSE,"Test 120 Day Accts";#N/A,#N/A,FALSE,"Tickmarks"}</definedName>
    <definedName name="______RR5" hidden="1">{#N/A,#N/A,FALSE,"FECU_UF_PESOS"}</definedName>
    <definedName name="_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____s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_sab1" hidden="1">{#N/A,#N/A,FALSE,"Banco de Dados"}</definedName>
    <definedName name="______SAL01">#REF!,#REF!</definedName>
    <definedName name="______SEl1" localSheetId="10">#REF!</definedName>
    <definedName name="______SEl1">#REF!</definedName>
    <definedName name="______SEP98">#REF!</definedName>
    <definedName name="______sii01012004" hidden="1">{#N/A,#N/A,FALSE,"Aging Summary";#N/A,#N/A,FALSE,"Ratio Analysis";#N/A,#N/A,FALSE,"Test 120 Day Accts";#N/A,#N/A,FALSE,"Tickmarks"}</definedName>
    <definedName name="______SS2" hidden="1">{#N/A,#N/A,FALSE,"CAPEX";#N/A,#N/A,FALSE,"PLAN";#N/A,#N/A,FALSE,"REV";#N/A,#N/A,FALSE,"CALOP";#N/A,#N/A,FALSE,"RESOP";#N/A,#N/A,FALSE,"PRES"}</definedName>
    <definedName name="______SUM5">#REF!</definedName>
    <definedName name="______t4" hidden="1">{#N/A,#N/A,FALSE,"Aging Summary";#N/A,#N/A,FALSE,"Ratio Analysis";#N/A,#N/A,FALSE,"Test 120 Day Accts";#N/A,#N/A,FALSE,"Tickmarks"}</definedName>
    <definedName name="______t81" hidden="1">{#N/A,#N/A,FALSE,"Aging Summary";#N/A,#N/A,FALSE,"Ratio Analysis";#N/A,#N/A,FALSE,"Test 120 Day Accts";#N/A,#N/A,FALSE,"Tickmarks"}</definedName>
    <definedName name="______t81_1" hidden="1">{#N/A,#N/A,FALSE,"Aging Summary";#N/A,#N/A,FALSE,"Ratio Analysis";#N/A,#N/A,FALSE,"Test 120 Day Accts";#N/A,#N/A,FALSE,"Tickmarks"}</definedName>
    <definedName name="______TAB2" localSheetId="10">#REF!</definedName>
    <definedName name="______TAB2">#REF!</definedName>
    <definedName name="______TO5">#REF!</definedName>
    <definedName name="______TT1" hidden="1">{#N/A,#N/A,FALSE,"Aging Summary";#N/A,#N/A,FALSE,"Ratio Analysis";#N/A,#N/A,FALSE,"Test 120 Day Accts";#N/A,#N/A,FALSE,"Tickmarks"}</definedName>
    <definedName name="_____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_UF1996">#REF!</definedName>
    <definedName name="______ui78421">#REF!</definedName>
    <definedName name="______v3" hidden="1">{"CONSEJO",#N/A,FALSE,"Dist p0";"CONSEJO",#N/A,FALSE,"Ficha CODICE"}</definedName>
    <definedName name="______VAR01">#REF!,#REF!,#REF!</definedName>
    <definedName name="______wsd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_x1" hidden="1">{"total",#N/A,FALSE,"5YR TREND";"CASH FLOW",#N/A,FALSE,"5YR TREND";"BALANCE SHEET",#N/A,FALSE,"5YR TREND";"baseline",#N/A,FALSE,"5YR TREND";"investment",#N/A,FALSE,"5YR TREND"}</definedName>
    <definedName name="______x10" hidden="1">{"total",#N/A,FALSE,"5YR TREND";"CASH FLOW",#N/A,FALSE,"5YR TREND";"BALANCE SHEET",#N/A,FALSE,"5YR TREND";"baseline",#N/A,FALSE,"5YR TREND";"investment",#N/A,FALSE,"5YR TREND"}</definedName>
    <definedName name="______x11" hidden="1">{"total",#N/A,FALSE,"5YR TREND";"CASH FLOW",#N/A,FALSE,"5YR TREND";"BALANCE SHEET",#N/A,FALSE,"5YR TREND";"baseline",#N/A,FALSE,"5YR TREND";"investment",#N/A,FALSE,"5YR TREND"}</definedName>
    <definedName name="______x18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_____x2" hidden="1">{"'Sheet1'!$A$1:$I$89"}</definedName>
    <definedName name="______X3" hidden="1">{#N/A,#N/A,FALSE,"Aging Summary";#N/A,#N/A,FALSE,"Ratio Analysis";#N/A,#N/A,FALSE,"Test 120 Day Accts";#N/A,#N/A,FALSE,"Tickmarks"}</definedName>
    <definedName name="______x4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_____x5" hidden="1">{"total",#N/A,FALSE,"5YR TREND";"CASH FLOW",#N/A,FALSE,"5YR TREND";"BALANCE SHEET",#N/A,FALSE,"5YR TREND";"baseline",#N/A,FALSE,"5YR TREND";"investment",#N/A,FALSE,"5YR TREND"}</definedName>
    <definedName name="______x6" hidden="1">{"new base",#N/A,FALSE,"BP wo sections";"investment w/o areas",#N/A,FALSE,"BP wo sections";"total w/o areas",#N/A,FALSE,"BP wo sections"}</definedName>
    <definedName name="______x7" hidden="1">{"98IB-MARGIN",#N/A,FALSE,"FILE LINK";"98IB-SGA",#N/A,FALSE,"FILE LINK";"98IB-STAFF",#N/A,FALSE,"FILE LINK";"98IB-CAPX",#N/A,FALSE,"FILE LINK"}</definedName>
    <definedName name="______x8" hidden="1">{"total",#N/A,FALSE,"5YR TREND";"CASH FLOW",#N/A,FALSE,"5YR TREND";"BALANCE SHEET",#N/A,FALSE,"5YR TREND";"baseline",#N/A,FALSE,"5YR TREND";"investment",#N/A,FALSE,"5YR TREND"}</definedName>
    <definedName name="______x9" hidden="1">{"total",#N/A,FALSE,"5YR TREND";"CASH FLOW",#N/A,FALSE,"5YR TREND";"BALANCE SHEET",#N/A,FALSE,"5YR TREND";"baseline",#N/A,FALSE,"5YR TREND";"investment",#N/A,FALSE,"5YR TREND"}</definedName>
    <definedName name="______xx1" hidden="1">"Ctas Analisis Acreedores"</definedName>
    <definedName name="______YR1">#REF!</definedName>
    <definedName name="______YR2">#REF!</definedName>
    <definedName name="______YR3">#REF!</definedName>
    <definedName name="______YR4">#REF!</definedName>
    <definedName name="______YR5">#REF!</definedName>
    <definedName name="_____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_ZZ1">#REF!</definedName>
    <definedName name="_____2">#REF!</definedName>
    <definedName name="_____3">#REF!</definedName>
    <definedName name="_____4">#REF!</definedName>
    <definedName name="_____45" hidden="1">{#N/A,#N/A,FALSE,"1";#N/A,#N/A,FALSE,"1a 1b";#N/A,#N/A,FALSE,"2";#N/A,#N/A,FALSE,"3";#N/A,#N/A,FALSE,"4";#N/A,#N/A,FALSE,"5";#N/A,#N/A,FALSE,"5a 5b"}</definedName>
    <definedName name="_____A1" hidden="1">{#N/A,#N/A,TRUE,"ComparativoII"}</definedName>
    <definedName name="_____A1_1" hidden="1">{#N/A,#N/A,TRUE,"ComparativoII"}</definedName>
    <definedName name="_____A10" hidden="1">{"RESULTADOS REAIS",#N/A,FALSE,"Dem.Res.R$";"RESULTADOS DOLARES",#N/A,FALSE,"Dem.Res.US$";"PERCENTUAIS REAIS",#N/A,FALSE,"Percentuais R$";"PERCENTUAIS DOLARES",#N/A,FALSE,"Percentuais US$"}</definedName>
    <definedName name="_____A10_1" hidden="1">{"RESULTADOS REAIS",#N/A,FALSE,"Dem.Res.R$";"RESULTADOS DOLARES",#N/A,FALSE,"Dem.Res.US$";"PERCENTUAIS REAIS",#N/A,FALSE,"Percentuais R$";"PERCENTUAIS DOLARES",#N/A,FALSE,"Percentuais US$"}</definedName>
    <definedName name="_____A2" hidden="1">{#N/A,#N/A,FALSE,"Aging Summary";#N/A,#N/A,FALSE,"Ratio Analysis";#N/A,#N/A,FALSE,"Test 120 Day Accts";#N/A,#N/A,FALSE,"Tickmarks"}</definedName>
    <definedName name="_____A2_1" hidden="1">{"balanço dolares",#N/A,FALSE,"SIGADR$";"AUT BAL REAIS",#N/A,FALSE,"SIGADR$";"QUOCIENTES REAIS",#N/A,FALSE,"QUOCIENTES";"JUNH QUOCI DOLARES",#N/A,FALSE,"QUOCIENTES"}</definedName>
    <definedName name="_____A3" hidden="1">{#N/A,#N/A,TRUE,"ComparativoII"}</definedName>
    <definedName name="_____A3_1" hidden="1">{#N/A,#N/A,TRUE,"ComparativoII"}</definedName>
    <definedName name="_____A4" hidden="1">{"balanço dolares",#N/A,FALSE,"SIGADR$";"AUT BAL REAIS",#N/A,FALSE,"SIGADR$";"QUOCIENTES REAIS",#N/A,FALSE,"QUOCIENTES";"JUNH QUOCI DOLARES",#N/A,FALSE,"QUOCIENTES"}</definedName>
    <definedName name="_____A4_1" hidden="1">{"balanço dolares",#N/A,FALSE,"SIGADR$";"AUT BAL REAIS",#N/A,FALSE,"SIGADR$";"QUOCIENTES REAIS",#N/A,FALSE,"QUOCIENTES";"JUNH QUOCI DOLARES",#N/A,FALSE,"QUOCIENTES"}</definedName>
    <definedName name="_____a4356" hidden="1">{#N/A,#N/A,FALSE,"4C0696";#N/A,#N/A,FALSE,"1B1193";#N/A,#N/A,FALSE,"TABLA";#N/A,#N/A,FALSE,"INST RTA FIJA"}</definedName>
    <definedName name="_____A5" hidden="1">{"AUT ANALISE DESP",#N/A,TRUE,"AN.DESP. MR$"}</definedName>
    <definedName name="_____A5_1" hidden="1">{"AUT ANALISE DESP",#N/A,TRUE,"AN.DESP. MR$"}</definedName>
    <definedName name="_____a55" hidden="1">{"AUT ANALISE DESP",#N/A,TRUE,"AN.DESP. MR$"}</definedName>
    <definedName name="_____A6" hidden="1">{#N/A,#N/A,TRUE,"ComparativoII"}</definedName>
    <definedName name="_____A6_1" hidden="1">{#N/A,#N/A,TRUE,"ComparativoII"}</definedName>
    <definedName name="_____A7" hidden="1">{"RESULTADOS REAIS",#N/A,FALSE,"Dem.Res.R$";"RESULTADOS DOLARES",#N/A,FALSE,"Dem.Res.US$";"PERCENTUAIS REAIS",#N/A,FALSE,"Percentuais R$";"PERCENTUAIS DOLARES",#N/A,FALSE,"Percentuais US$"}</definedName>
    <definedName name="_____A7_1" hidden="1">{"RESULTADOS REAIS",#N/A,FALSE,"Dem.Res.R$";"RESULTADOS DOLARES",#N/A,FALSE,"Dem.Res.US$";"PERCENTUAIS REAIS",#N/A,FALSE,"Percentuais R$";"PERCENTUAIS DOLARES",#N/A,FALSE,"Percentuais US$"}</definedName>
    <definedName name="_____A8" hidden="1">{#N/A,#N/A,TRUE,"ComparativoII"}</definedName>
    <definedName name="_____A8_1" hidden="1">{#N/A,#N/A,TRUE,"ComparativoII"}</definedName>
    <definedName name="_____A9" hidden="1">{"AUT ANALISE DESP",#N/A,TRUE,"AN.DESP. MR$"}</definedName>
    <definedName name="_____A9_1" hidden="1">{"AUT ANALISE DESP",#N/A,TRUE,"AN.DESP. MR$"}</definedName>
    <definedName name="_____AAF4" hidden="1">{"'Hoja1'!$A$3:$B$21"}</definedName>
    <definedName name="_____aau2" hidden="1">{#N/A,#N/A,FALSE,"Ajustes";#N/A,#N/A,FALSE,"Mad_Cons"}</definedName>
    <definedName name="_____abc1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___abc123" hidden="1">{#N/A,#N/A,FALSE,"Aging Summary";#N/A,#N/A,FALSE,"Ratio Analysis";#N/A,#N/A,FALSE,"Test 120 Day Accts";#N/A,#N/A,FALSE,"Tickmarks"}</definedName>
    <definedName name="_____abc2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___ABR98">#REF!</definedName>
    <definedName name="_____ACC2" hidden="1">#REF!</definedName>
    <definedName name="_____ACT1">#REF!</definedName>
    <definedName name="_____ACT10">#REF!</definedName>
    <definedName name="_____ACT11">#REF!</definedName>
    <definedName name="_____ACT12">#REF!</definedName>
    <definedName name="_____ACT2">#REF!</definedName>
    <definedName name="_____ACT3">#REF!</definedName>
    <definedName name="_____ACT4">#REF!</definedName>
    <definedName name="_____ACT5">#REF!</definedName>
    <definedName name="_____ACT6">#REF!</definedName>
    <definedName name="_____ACT7">#REF!</definedName>
    <definedName name="_____ACT8">#REF!</definedName>
    <definedName name="_____ACT9">#REF!</definedName>
    <definedName name="_____ADJ01">#REF!,#REF!</definedName>
    <definedName name="_____af1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af2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af3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_af4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af5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_AGO98">#REF!</definedName>
    <definedName name="_____AII27" hidden="1">{#N/A,#N/A,FALSE,"Aging Summary";#N/A,#N/A,FALSE,"Ratio Analysis";#N/A,#N/A,FALSE,"Test 120 Day Accts";#N/A,#N/A,FALSE,"Tickmarks"}</definedName>
    <definedName name="_____ALA2">#REF!</definedName>
    <definedName name="_____asd1" hidden="1">{#N/A,#N/A,FALSE,"1";#N/A,#N/A,FALSE,"1a 1b";#N/A,#N/A,FALSE,"2";#N/A,#N/A,FALSE,"3";#N/A,#N/A,FALSE,"4";#N/A,#N/A,FALSE,"5";#N/A,#N/A,FALSE,"5a 5b"}</definedName>
    <definedName name="_____Aug06" hidden="1">{#N/A,#N/A,FALSE,"MAY96 2260";#N/A,#N/A,FALSE,"system reclass";#N/A,#N/A,FALSE,"Items with no project number"}</definedName>
    <definedName name="_____BAL01">#REF!,#REF!</definedName>
    <definedName name="_____BAL02">#REF!,#REF!</definedName>
    <definedName name="_____bal07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bal0888" hidden="1">{#N/A,#N/A,FALSE,"RLI Mayo";#N/A,#N/A,FALSE,"Activo fijo";#N/A,#N/A,FALSE,"IAS";#N/A,#N/A,FALSE,"Contribuciones";#N/A,#N/A,FALSE,"Corr.Monet. KPT";#N/A,#N/A,FALSE,"Donaciones";#N/A,#N/A,FALSE,"Gastos diferidos"}</definedName>
    <definedName name="_____bbh87" hidden="1">{#N/A,#N/A,FALSE,"4C0696";#N/A,#N/A,FALSE,"1B1193";#N/A,#N/A,FALSE,"TABLA";#N/A,#N/A,FALSE,"INST RTA FIJA"}</definedName>
    <definedName name="_____bco1">#REF!</definedName>
    <definedName name="_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_bu2" hidden="1">{#N/A,#N/A,FALSE,"Aging Summary";#N/A,#N/A,FALSE,"Ratio Analysis";#N/A,#N/A,FALSE,"Test 120 Day Accts";#N/A,#N/A,FALSE,"Tickmarks"}</definedName>
    <definedName name="_____Bud02">#REF!</definedName>
    <definedName name="_____bud2002">#REF!</definedName>
    <definedName name="_____C74050" localSheetId="10">#REF!</definedName>
    <definedName name="_____C74050">#REF!</definedName>
    <definedName name="_____CAL01">#REF!,#REF!,#REF!,#REF!</definedName>
    <definedName name="_____cam29" hidden="1">{#N/A,#N/A,FALSE,"Aging Summary";#N/A,#N/A,FALSE,"Ratio Analysis";#N/A,#N/A,FALSE,"Test 120 Day Accts";#N/A,#N/A,FALSE,"Tickmarks"}</definedName>
    <definedName name="_____cap122007" hidden="1">{#N/A,#N/A,FALSE,"Aging Summary";#N/A,#N/A,FALSE,"Ratio Analysis";#N/A,#N/A,FALSE,"Test 120 Day Accts";#N/A,#N/A,FALSE,"Tickmarks"}</definedName>
    <definedName name="_____Cat2" hidden="1">{"'1998 New March Update'!$A$1:$O$71"}</definedName>
    <definedName name="_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ccc1" hidden="1">{#N/A,#N/A,FALSE,"Aging Summary";#N/A,#N/A,FALSE,"Ratio Analysis";#N/A,#N/A,FALSE,"Test 120 Day Accts";#N/A,#N/A,FALSE,"Tickmarks"}</definedName>
    <definedName name="_____cer1850" hidden="1">{#N/A,#N/A,FALSE,"Hoja1";#N/A,#N/A,FALSE,"Hoja1 (3)"}</definedName>
    <definedName name="_____cf2" hidden="1">{#N/A,#N/A,FALSE,"Variables";#N/A,#N/A,FALSE,"NPV Cashflows NZ$";#N/A,#N/A,FALSE,"Cashflows NZ$"}</definedName>
    <definedName name="_____CMC1">#REF!</definedName>
    <definedName name="_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cp010103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CPF1" hidden="1">{#N/A,#N/A,FALSE,"Aging Summary";#N/A,#N/A,FALSE,"Ratio Analysis";#N/A,#N/A,FALSE,"Test 120 Day Accts";#N/A,#N/A,FALSE,"Tickmarks"}</definedName>
    <definedName name="_____CPF2" hidden="1">{#N/A,#N/A,FALSE,"Aging Summary";#N/A,#N/A,FALSE,"Ratio Analysis";#N/A,#N/A,FALSE,"Test 120 Day Accts";#N/A,#N/A,FALSE,"Tickmarks"}</definedName>
    <definedName name="_____CPI1" hidden="1">{#N/A,#N/A,FALSE,"Aging Summary";#N/A,#N/A,FALSE,"Ratio Analysis";#N/A,#N/A,FALSE,"Test 120 Day Accts";#N/A,#N/A,FALSE,"Tickmarks"}</definedName>
    <definedName name="_____CPI1_1" hidden="1">{#N/A,#N/A,FALSE,"Aging Summary";#N/A,#N/A,FALSE,"Ratio Analysis";#N/A,#N/A,FALSE,"Test 120 Day Accts";#N/A,#N/A,FALSE,"Tickmarks"}</definedName>
    <definedName name="_____CPI2" hidden="1">{#N/A,#N/A,FALSE,"Aging Summary";#N/A,#N/A,FALSE,"Ratio Analysis";#N/A,#N/A,FALSE,"Test 120 Day Accts";#N/A,#N/A,FALSE,"Tickmarks"}</definedName>
    <definedName name="_____CPI2004" hidden="1">{#N/A,#N/A,FALSE,"Aging Summary";#N/A,#N/A,FALSE,"Ratio Analysis";#N/A,#N/A,FALSE,"Test 120 Day Accts";#N/A,#N/A,FALSE,"Tickmarks"}</definedName>
    <definedName name="_____cpi2006" hidden="1">{#N/A,#N/A,FALSE,"Aging Summary";#N/A,#N/A,FALSE,"Ratio Analysis";#N/A,#N/A,FALSE,"Test 120 Day Accts";#N/A,#N/A,FALSE,"Tickmarks"}</definedName>
    <definedName name="_____CPI2008" hidden="1">{#N/A,#N/A,FALSE,"Aging Summary";#N/A,#N/A,FALSE,"Ratio Analysis";#N/A,#N/A,FALSE,"Test 120 Day Accts";#N/A,#N/A,FALSE,"Tickmarks"}</definedName>
    <definedName name="_____CRI1">#REF!</definedName>
    <definedName name="_____CRI10">#REF!</definedName>
    <definedName name="_____CRI11">#REF!</definedName>
    <definedName name="_____CRI12">#REF!</definedName>
    <definedName name="_____CRI13">#REF!</definedName>
    <definedName name="_____CRI14">#REF!</definedName>
    <definedName name="_____CRI15">#REF!</definedName>
    <definedName name="_____CRI16">#REF!</definedName>
    <definedName name="_____CRI17">#REF!</definedName>
    <definedName name="_____CRI18">#REF!</definedName>
    <definedName name="_____CRI19">#REF!</definedName>
    <definedName name="_____CRI2">#REF!</definedName>
    <definedName name="_____CRI20">#REF!</definedName>
    <definedName name="_____CRI21">#REF!</definedName>
    <definedName name="_____CRI22">#REF!</definedName>
    <definedName name="_____CRI23">#REF!</definedName>
    <definedName name="_____CRI24">#REF!</definedName>
    <definedName name="_____CRI25">#REF!</definedName>
    <definedName name="_____CRI26">#REF!</definedName>
    <definedName name="_____CRI27">#REF!</definedName>
    <definedName name="_____CRI28">#REF!</definedName>
    <definedName name="_____CRI29">#REF!</definedName>
    <definedName name="_____CRI3">#REF!</definedName>
    <definedName name="_____CRI30">#REF!</definedName>
    <definedName name="_____CRI31">#REF!</definedName>
    <definedName name="_____CRI32">#REF!</definedName>
    <definedName name="_____CRI33">#REF!</definedName>
    <definedName name="_____CRI34">#REF!</definedName>
    <definedName name="_____CRI350">#REF!</definedName>
    <definedName name="_____CRI360">#REF!</definedName>
    <definedName name="_____CRI41">#REF!</definedName>
    <definedName name="_____CRI42">#REF!</definedName>
    <definedName name="_____CRI5">#REF!</definedName>
    <definedName name="_____CRI6">#REF!</definedName>
    <definedName name="_____CRI7">#REF!</definedName>
    <definedName name="_____CRI8">#REF!</definedName>
    <definedName name="_____CRI9">#REF!</definedName>
    <definedName name="_____cta1" localSheetId="10">#REF!</definedName>
    <definedName name="_____cta1">#REF!</definedName>
    <definedName name="_____d1" hidden="1">{#N/A,#N/A,FALSE,"Aging Summary";#N/A,#N/A,FALSE,"Ratio Analysis";#N/A,#N/A,FALSE,"Test 120 Day Accts";#N/A,#N/A,FALSE,"Tickmarks"}</definedName>
    <definedName name="_____D1800" hidden="1">{#N/A,#N/A,TRUE,"Hoja1"}</definedName>
    <definedName name="_____d1980" hidden="1">{#N/A,#N/A,TRUE,"Hoja1"}</definedName>
    <definedName name="_____D2" hidden="1">{#N/A,#N/A,FALSE,"Aging Summary";#N/A,#N/A,FALSE,"Ratio Analysis";#N/A,#N/A,FALSE,"Test 120 Day Accts";#N/A,#N/A,FALSE,"Tickmarks"}</definedName>
    <definedName name="_____Dan2" hidden="1">{"'1998 New March Update'!$A$1:$O$71"}</definedName>
    <definedName name="_____dan3" hidden="1">{"'1998 New March Update'!$A$1:$O$71"}</definedName>
    <definedName name="_____DAT1" localSheetId="10">#REF!</definedName>
    <definedName name="_____DAT1">#REF!</definedName>
    <definedName name="_____DAT10">#REF!</definedName>
    <definedName name="_____dat1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DAT1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DAT11">#REF!</definedName>
    <definedName name="_____dat116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DAT12">#REF!</definedName>
    <definedName name="_____DAT13">#REF!</definedName>
    <definedName name="_____DAT14">#REF!</definedName>
    <definedName name="_____DAT15">#REF!</definedName>
    <definedName name="_____dat15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dat15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DAT16">#REF!</definedName>
    <definedName name="_____DAT17">#REF!</definedName>
    <definedName name="_____DAT18">#REF!</definedName>
    <definedName name="_____DAT19">#REF!</definedName>
    <definedName name="_____DAT2">#REF!</definedName>
    <definedName name="_____DAT20">#REF!</definedName>
    <definedName name="_____dat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DAT21">#REF!</definedName>
    <definedName name="_____DAT22">#REF!</definedName>
    <definedName name="_____DAT23">#REF!</definedName>
    <definedName name="_____DAT24">#REF!</definedName>
    <definedName name="_____DAT25">#REF!</definedName>
    <definedName name="_____DAT26">#REF!</definedName>
    <definedName name="_____DAT27">#REF!</definedName>
    <definedName name="_____DAT28">#REF!</definedName>
    <definedName name="_____DAT29">#REF!</definedName>
    <definedName name="_____DAT3">#REF!</definedName>
    <definedName name="_____DAT30">#REF!</definedName>
    <definedName name="_____DAT3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DAT3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DAT31">#REF!</definedName>
    <definedName name="_____DAT32">#REF!</definedName>
    <definedName name="_____DAT33">#REF!</definedName>
    <definedName name="_____DAT34">#REF!</definedName>
    <definedName name="_____DAT35">#REF!</definedName>
    <definedName name="_____DAT36">#REF!</definedName>
    <definedName name="_____DAT37">#REF!</definedName>
    <definedName name="_____DAT38">#REF!</definedName>
    <definedName name="_____DAT39">#REF!</definedName>
    <definedName name="_____DAT4">#REF!</definedName>
    <definedName name="_____DAT40">#REF!</definedName>
    <definedName name="_____DAT41">#REF!</definedName>
    <definedName name="_____DAT42">#REF!</definedName>
    <definedName name="_____DAT43">#REF!</definedName>
    <definedName name="_____DAT44">#REF!</definedName>
    <definedName name="_____DAT45">#REF!</definedName>
    <definedName name="_____DAT46">#REF!</definedName>
    <definedName name="_____DAT47">#REF!</definedName>
    <definedName name="_____DAT48">#REF!</definedName>
    <definedName name="_____DAT49">#REF!</definedName>
    <definedName name="_____DAT5">#REF!</definedName>
    <definedName name="_____DAT50">#REF!</definedName>
    <definedName name="_____DAT51">#REF!</definedName>
    <definedName name="_____DAT52">#REF!</definedName>
    <definedName name="_____DAT53">#REF!</definedName>
    <definedName name="_____DAT532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DAT54">#REF!</definedName>
    <definedName name="_____DAT55">#REF!</definedName>
    <definedName name="_____DAT56">#REF!</definedName>
    <definedName name="_____DAT57">#REF!</definedName>
    <definedName name="_____DAT58">#REF!</definedName>
    <definedName name="_____DAT59">#REF!</definedName>
    <definedName name="_____DAT6">#REF!</definedName>
    <definedName name="_____DAT60">#REF!</definedName>
    <definedName name="_____DAT61">#REF!</definedName>
    <definedName name="_____DAT62">#REF!</definedName>
    <definedName name="_____DAT63">#REF!</definedName>
    <definedName name="_____DAT64">#REF!</definedName>
    <definedName name="_____DAT65">#REF!</definedName>
    <definedName name="_____DAT66">#REF!</definedName>
    <definedName name="_____DAT67">#REF!</definedName>
    <definedName name="_____DAT68">#REF!</definedName>
    <definedName name="_____DAT69">#REF!</definedName>
    <definedName name="_____DAT7">#REF!</definedName>
    <definedName name="_____DAT70">#REF!</definedName>
    <definedName name="_____DAT71">#REF!</definedName>
    <definedName name="_____DAT72">#REF!</definedName>
    <definedName name="_____DAT73">#REF!</definedName>
    <definedName name="_____DAT74">#REF!</definedName>
    <definedName name="_____DAT75">#REF!</definedName>
    <definedName name="_____DAT8">#REF!</definedName>
    <definedName name="_____DAT9">#REF!</definedName>
    <definedName name="_____DD1" hidden="1">{#N/A,#N/A,FALSE,"Aging Summary";#N/A,#N/A,FALSE,"Ratio Analysis";#N/A,#N/A,FALSE,"Test 120 Day Accts";#N/A,#N/A,FALSE,"Tickmarks"}</definedName>
    <definedName name="_____ddd2" hidden="1">{#N/A,#N/A,FALSE,"Cashflow"}</definedName>
    <definedName name="_____Dec01">#REF!</definedName>
    <definedName name="_____DET2">#REF!</definedName>
    <definedName name="_____DIC3" hidden="1">{#N/A,#N/A,FALSE,"Aging Summary";#N/A,#N/A,FALSE,"Ratio Analysis";#N/A,#N/A,FALSE,"Test 120 Day Accts";#N/A,#N/A,FALSE,"Tickmarks"}</definedName>
    <definedName name="_____DIC8">#REF!</definedName>
    <definedName name="_____DIC98">#REF!</definedName>
    <definedName name="_____EAD2006">#REF!</definedName>
    <definedName name="_____ede2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_____ee1" hidden="1">{#N/A,#N/A,FALSE,"Aging Summary";#N/A,#N/A,FALSE,"Ratio Analysis";#N/A,#N/A,FALSE,"Test 120 Day Accts";#N/A,#N/A,FALSE,"Tickmarks"}</definedName>
    <definedName name="_____eee2" hidden="1">{#N/A,#N/A,FALSE,"Cashflow"}</definedName>
    <definedName name="_____efr4" hidden="1">{#N/A,#N/A,FALSE,"BM_mes";#N/A,#N/A,FALSE,"BM_Resum_Fin";#N/A,#N/A,FALSE,"Inf-Min-Mina"}</definedName>
    <definedName name="_____Emp12">#REF!</definedName>
    <definedName name="_____et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et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f" hidden="1">{#N/A,#N/A,FALSE,"Aging Summary";#N/A,#N/A,FALSE,"Ratio Analysis";#N/A,#N/A,FALSE,"Test 120 Day Accts";#N/A,#N/A,FALSE,"Tickmarks"}</definedName>
    <definedName name="_____f1" hidden="1">{#N/A,#N/A,FALSE,"Aging Summary";#N/A,#N/A,FALSE,"Ratio Analysis";#N/A,#N/A,FALSE,"Test 120 Day Accts";#N/A,#N/A,FALSE,"Tickmarks"}</definedName>
    <definedName name="_____f5" hidden="1">{#N/A,#N/A,TRUE,"ComparativoII"}</definedName>
    <definedName name="_____f5_1" hidden="1">{#N/A,#N/A,TRUE,"ComparativoII"}</definedName>
    <definedName name="_____FAT1">#REF!</definedName>
    <definedName name="_____FAT10">#REF!</definedName>
    <definedName name="_____FAT11">#REF!</definedName>
    <definedName name="_____fat12">#REF!</definedName>
    <definedName name="_____FAT13">#REF!</definedName>
    <definedName name="_____FAT14">#REF!</definedName>
    <definedName name="_____FAT15">#REF!</definedName>
    <definedName name="_____FAT16">#REF!</definedName>
    <definedName name="_____FAT17">#REF!</definedName>
    <definedName name="_____FAT18">#REF!</definedName>
    <definedName name="_____FAT19">#REF!</definedName>
    <definedName name="_____FAT2">#REF!</definedName>
    <definedName name="_____FAT3">#REF!</definedName>
    <definedName name="_____FAT4">#REF!</definedName>
    <definedName name="_____FAT5">#REF!</definedName>
    <definedName name="_____FAT6">#REF!</definedName>
    <definedName name="_____FAT7">#REF!</definedName>
    <definedName name="_____FAT8">#REF!</definedName>
    <definedName name="_____FAT9">#REF!</definedName>
    <definedName name="_____FC">#REF!</definedName>
    <definedName name="_____FEB98">#REF!</definedName>
    <definedName name="_____ff55" hidden="1">{#N/A,#N/A,FALSE,"4C0696";#N/A,#N/A,FALSE,"1B1193";#N/A,#N/A,FALSE,"TABLA";#N/A,#N/A,FALSE,"INST RTA FIJA"}</definedName>
    <definedName name="____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FRD001">L118C2</definedName>
    <definedName name="_____ftu222" hidden="1">{#N/A,#N/A,FALSE,"Aging Summary";#N/A,#N/A,FALSE,"Ratio Analysis";#N/A,#N/A,FALSE,"Test 120 Day Accts";#N/A,#N/A,FALSE,"Tickmarks"}</definedName>
    <definedName name="_____ftu222_1" hidden="1">{#N/A,#N/A,FALSE,"Aging Summary";#N/A,#N/A,FALSE,"Ratio Analysis";#N/A,#N/A,FALSE,"Test 120 Day Accts";#N/A,#N/A,FALSE,"Tickmarks"}</definedName>
    <definedName name="_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fut08" hidden="1">{#N/A,#N/A,FALSE,"Aging Summary";#N/A,#N/A,FALSE,"Ratio Analysis";#N/A,#N/A,FALSE,"Test 120 Day Accts";#N/A,#N/A,FALSE,"Tickmarks"}</definedName>
    <definedName name="_____fut1" hidden="1">{#N/A,#N/A,FALSE,"Aging Summary";#N/A,#N/A,FALSE,"Ratio Analysis";#N/A,#N/A,FALSE,"Test 120 Day Accts";#N/A,#N/A,FALSE,"Tickmarks"}</definedName>
    <definedName name="_____fut2" hidden="1">{#N/A,#N/A,FALSE,"Aging Summary";#N/A,#N/A,FALSE,"Ratio Analysis";#N/A,#N/A,FALSE,"Test 120 Day Accts";#N/A,#N/A,FALSE,"Tickmarks"}</definedName>
    <definedName name="_____FUT2003">"V2004-02-29"</definedName>
    <definedName name="_____fut2005" hidden="1">{#N/A,#N/A,FALSE,"Aging Summary";#N/A,#N/A,FALSE,"Ratio Analysis";#N/A,#N/A,FALSE,"Test 120 Day Accts";#N/A,#N/A,FALSE,"Tickmarks"}</definedName>
    <definedName name="_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G12" hidden="1">#REF!</definedName>
    <definedName name="_____g2" hidden="1">{#N/A,#N/A,FALSE,"Aging Summary";#N/A,#N/A,FALSE,"Ratio Analysis";#N/A,#N/A,FALSE,"Test 120 Day Accts";#N/A,#N/A,FALSE,"Tickmarks"}</definedName>
    <definedName name="_____GAS09" hidden="1">#REF!</definedName>
    <definedName name="_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gc2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ggg2" hidden="1">{"'1998 New March Update'!$A$1:$O$71"}</definedName>
    <definedName name="_____GL700" hidden="1">{"PRELIM TOTALS",#N/A,FALSE,"PRELIM TOTALS";"Prel_REVENUE (REVENUE)",#N/A,FALSE,"REVENUE";"Prel DedAir1 (DED AIR_1)",#N/A,FALSE,"DED AIR_1 ";"Prel DedAir (DED AIR_2)",#N/A,FALSE,"DED AIR_2";"AIRHAUL 1 (AIRHAUL)",#N/A,FALSE,"AIRHAUL";"AIRHAUL 2 (AIRHAUL_2)",#N/A,FALSE,"AIRHAUL_2";"Prelim Charter",#N/A,FALSE,"CHARTER";"HUB_DAYTON (HUB_DAYTON)",#N/A,FALSE,"HUB_DAYTON";"HUB_REG (HUB_REG)",#N/A,FALSE,"HUB_REG";"HUB_INTL (HUB_INTL)",#N/A,FALSE,"HUB_INTL";"Prelim_IN TRANSIT",#N/A,FALSE,"IN-TRANSIT";"Prelim_Term NA",#N/A,FALSE,"TERM_NA";"Prelim_NAGtwy",#N/A,FALSE,"NA_GTWYS";"Prelim_Glbl_Tot",#N/A,FALSE,"GLBL_SLS_TOTAL";"Prelim_Glbl_Dom",#N/A,FALSE,"GLBL_SLS_DOM";"Prelim_Glbl_Intl",#N/A,FALSE,"GLBL_SLS_INT";"Prelim_Term_Intl",#N/A,FALSE,"TERM_INTL";"Preli_Maint (MAINT)",#N/A,FALSE,"MAINT";"Prelim_ADMIN (ADMIN)",#N/A,FALSE,"ADMIN"}</definedName>
    <definedName name="_____GRA21">#REF!</definedName>
    <definedName name="_____H67000">#REF!</definedName>
    <definedName name="_____H67002">#REF!</definedName>
    <definedName name="_____H70000">#REF!</definedName>
    <definedName name="_____H71382">#REF!</definedName>
    <definedName name="_____H71383">#REF!</definedName>
    <definedName name="_____H71385">#REF!</definedName>
    <definedName name="_____H90020">#REF!</definedName>
    <definedName name="_____H90021">#REF!</definedName>
    <definedName name="_____hdi2003" hidden="1">#REF!</definedName>
    <definedName name="_____iba02">#REF!</definedName>
    <definedName name="_____imp330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_____ING1">#REF!</definedName>
    <definedName name="_____ING2">#REF!</definedName>
    <definedName name="_____ING3">#REF!</definedName>
    <definedName name="_____ING4">#REF!</definedName>
    <definedName name="_____ING5">#REF!</definedName>
    <definedName name="_____ING6">#REF!</definedName>
    <definedName name="_____ING7">#REF!</definedName>
    <definedName name="_____INT01">#REF!,#REF!,#REF!</definedName>
    <definedName name="_____INV01">#REF!,#REF!</definedName>
    <definedName name="_____INV02">#REF!,#REF!</definedName>
    <definedName name="_____ipc1">#REF!</definedName>
    <definedName name="_____ipc10">#REF!</definedName>
    <definedName name="_____IPC11">#N/A</definedName>
    <definedName name="_____IPC12">#N/A</definedName>
    <definedName name="_____ipc2" localSheetId="10">#REF!</definedName>
    <definedName name="_____ipc2">#REF!</definedName>
    <definedName name="_____ipc4">#REF!</definedName>
    <definedName name="_____ipc5">#REF!</definedName>
    <definedName name="_____IPC6">#N/A</definedName>
    <definedName name="_____ipc7">#REF!</definedName>
    <definedName name="_____IPC8">#N/A</definedName>
    <definedName name="_____IPC9">#N/A</definedName>
    <definedName name="_____ISR06" hidden="1">{#N/A,#N/A,TRUE,"HOJA 1 (P)";#N/A,#N/A,TRUE,"HOJA 2 (P)";#N/A,#N/A,TRUE,"HOJA 3 (P)";#N/A,#N/A,TRUE,"HOJA 4 (P)"}</definedName>
    <definedName name="_____iu8" hidden="1">{#N/A,#N/A,FALSE,"4C0696";#N/A,#N/A,FALSE,"1B1193";#N/A,#N/A,FALSE,"TABLA";#N/A,#N/A,FALSE,"INST RTA FIJA"}</definedName>
    <definedName name="_____IV120000">#REF!</definedName>
    <definedName name="_____IV120020">#REF!</definedName>
    <definedName name="_____jul02" hidden="1">{#N/A,#N/A,FALSE,"MAY96 2260";#N/A,#N/A,FALSE,"system reclass";#N/A,#N/A,FALSE,"Items with no project number"}</definedName>
    <definedName name="_____JUL98">#REF!</definedName>
    <definedName name="_____JUN98">#REF!</definedName>
    <definedName name="____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key2" hidden="1">#REF!</definedName>
    <definedName name="_____Key3" hidden="1">#REF!</definedName>
    <definedName name="_____Key4" hidden="1">#REF!</definedName>
    <definedName name="_____kk88" hidden="1">{#N/A,#N/A,FALSE,"4C0696";#N/A,#N/A,FALSE,"1B1193";#N/A,#N/A,FALSE,"TABLA";#N/A,#N/A,FALSE,"INST RTA FIJA"}</definedName>
    <definedName name="_____kp2008" localSheetId="10">#REF!</definedName>
    <definedName name="_____kp2008">#REF!</definedName>
    <definedName name="_____KPI2007" hidden="1">#REF!</definedName>
    <definedName name="_____KT311205">#REF!</definedName>
    <definedName name="_____ll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lll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M13600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m76" hidden="1">{#N/A,#N/A,FALSE,"4C0696";#N/A,#N/A,FALSE,"1B1193";#N/A,#N/A,FALSE,"TABLA";#N/A,#N/A,FALSE,"INST RTA FIJA"}</definedName>
    <definedName name="_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M851105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_mac2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Mai01">#REF!</definedName>
    <definedName name="_____MAR06">#REF!</definedName>
    <definedName name="_____MAR061">#REF!</definedName>
    <definedName name="_____MAR98">#REF!</definedName>
    <definedName name="_____MAT1">#N/A</definedName>
    <definedName name="_____MAY98">#REF!</definedName>
    <definedName name="_____MB1">#REF!</definedName>
    <definedName name="_____mcm2" hidden="1">{"Pèrdues i Guanys analític.Català",#N/A,FALSE,"Català";"Pèrdues i G. analític.castellà",#N/A,FALSE,"Castellà"}</definedName>
    <definedName name="_____MES1">#REF!</definedName>
    <definedName name="_____MES2">#REF!</definedName>
    <definedName name="_____MES3">#REF!</definedName>
    <definedName name="_____mi1" hidden="1">{"CORSA",#N/A,FALSE,"RESUMO FINAL";"KADETT",#N/A,FALSE,"RESUMO FINAL";"VECTRA",#N/A,FALSE,"RESUMO FINAL";"OMEGA",#N/A,FALSE,"RESUMO FINAL";"S_10",#N/A,FALSE,"RESUMO FINAL";"BLAZER",#N/A,FALSE,"RESUMO FINAL"}</definedName>
    <definedName name="_____mmu87" hidden="1">{#N/A,#N/A,FALSE,"4C0696";#N/A,#N/A,FALSE,"1B1193";#N/A,#N/A,FALSE,"TABLA";#N/A,#N/A,FALSE,"INST RTA FIJA"}</definedName>
    <definedName name="_____MRG2" hidden="1">{"INCOME",#N/A,FALSE,"ProNet";"VALUE",#N/A,FALSE,"ProNet"}</definedName>
    <definedName name="_____MYU2">#REF!</definedName>
    <definedName name="_____N2" hidden="1">{#N/A,#N/A,FALSE,"Aging Summary";#N/A,#N/A,FALSE,"Ratio Analysis";#N/A,#N/A,FALSE,"Test 120 Day Accts";#N/A,#N/A,FALSE,"Tickmarks"}</definedName>
    <definedName name="_____N7" hidden="1">{#N/A,#N/A,FALSE,"Aging Summary";#N/A,#N/A,FALSE,"Ratio Analysis";#N/A,#N/A,FALSE,"Test 120 Day Accts";#N/A,#N/A,FALSE,"Tickmarks"}</definedName>
    <definedName name="_____ND2" hidden="1">{#N/A,#N/A,FALSE,"Aging Summary";#N/A,#N/A,FALSE,"Ratio Analysis";#N/A,#N/A,FALSE,"Test 120 Day Accts";#N/A,#N/A,FALSE,"Tickmarks"}</definedName>
    <definedName name="_____ND3" hidden="1">#REF!</definedName>
    <definedName name="_____new2" hidden="1">{"amortization",#N/A,FALSE,"Amort-Dep"}</definedName>
    <definedName name="_____new3" hidden="1">{"balance sheet ex",#N/A,FALSE,"Bal. Sht.- Work Cap"}</definedName>
    <definedName name="_____new4" hidden="1">{"balance sheet us",#N/A,FALSE,"Bal. Sht.- Work Cap"}</definedName>
    <definedName name="_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NNP01">#REF!,#REF!</definedName>
    <definedName name="_____NNP02">#REF!,#REF!</definedName>
    <definedName name="_____nnp2010">#REF!,#REF!</definedName>
    <definedName name="_____nnp2029">#REF!,#REF!</definedName>
    <definedName name="_____Nov01">#REF!</definedName>
    <definedName name="_____Nov12">#REF!</definedName>
    <definedName name="_____NOV98">#REF!</definedName>
    <definedName name="_____NP01">#REF!,#REF!</definedName>
    <definedName name="_____NP02">#REF!,#REF!</definedName>
    <definedName name="_____np2010">#REF!,#REF!</definedName>
    <definedName name="_____np2029">#REF!,#REF!</definedName>
    <definedName name="_____o2" hidden="1">#REF!</definedName>
    <definedName name="_____o98" hidden="1">{#N/A,#N/A,FALSE,"4C0696";#N/A,#N/A,FALSE,"1B1193";#N/A,#N/A,FALSE,"TABLA";#N/A,#N/A,FALSE,"INST RTA FIJA"}</definedName>
    <definedName name="_____Oct01">#REF!</definedName>
    <definedName name="_____oct05" hidden="1">{#N/A,#N/A,FALSE,"Aging Summary";#N/A,#N/A,FALSE,"Ratio Analysis";#N/A,#N/A,FALSE,"Test 120 Day Accts";#N/A,#N/A,FALSE,"Tickmarks"}</definedName>
    <definedName name="_____OCT98">#REF!</definedName>
    <definedName name="_____OO012">#REF!</definedName>
    <definedName name="_____OO12">#REF!</definedName>
    <definedName name="_____oo23">#REF!</definedName>
    <definedName name="_____op12">#REF!</definedName>
    <definedName name="_____op121">#REF!</definedName>
    <definedName name="_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_p098" hidden="1">{#N/A,#N/A,FALSE,"4C0696";#N/A,#N/A,FALSE,"1B1193";#N/A,#N/A,FALSE,"TABLA";#N/A,#N/A,FALSE,"INST RTA FIJA"}</definedName>
    <definedName name="_____p1" hidden="1">{#N/A,#N/A,FALSE,"4C0696";#N/A,#N/A,FALSE,"1B1193";#N/A,#N/A,FALSE,"TABLA";#N/A,#N/A,FALSE,"INST RTA FIJA"}</definedName>
    <definedName name="_____p5" hidden="1">{#N/A,#N/A,FALSE,"4C0696";#N/A,#N/A,FALSE,"1B1193";#N/A,#N/A,FALSE,"TABLA";#N/A,#N/A,FALSE,"INST RTA FIJA"}</definedName>
    <definedName name="_____PA41">#REF!</definedName>
    <definedName name="_____PA42">#REF!</definedName>
    <definedName name="_____PA43">#REF!</definedName>
    <definedName name="_____PAG1">#REF!</definedName>
    <definedName name="_____PAG2">#REF!</definedName>
    <definedName name="_____PAG3">#REF!</definedName>
    <definedName name="_____PAG4">#REF!</definedName>
    <definedName name="_____PAG5">#REF!</definedName>
    <definedName name="_____pi8" hidden="1">{#N/A,#N/A,FALSE,"4C0696";#N/A,#N/A,FALSE,"1B1193";#N/A,#N/A,FALSE,"TABLA";#N/A,#N/A,FALSE,"INST RTA FIJA"}</definedName>
    <definedName name="_____PNV92">#REF!</definedName>
    <definedName name="_____po876" hidden="1">{#N/A,#N/A,FALSE,"4C0696";#N/A,#N/A,FALSE,"1B1193";#N/A,#N/A,FALSE,"TABLA";#N/A,#N/A,FALSE,"INST RTA FIJA"}</definedName>
    <definedName name="_____PO98" hidden="1">{#N/A,#N/A,FALSE,"4C0696";#N/A,#N/A,FALSE,"1B1193";#N/A,#N/A,FALSE,"TABLA";#N/A,#N/A,FALSE,"INST RTA FIJA"}</definedName>
    <definedName name="_____pp6" hidden="1">{#N/A,#N/A,FALSE,"Aging Summary";#N/A,#N/A,FALSE,"Ratio Analysis";#N/A,#N/A,FALSE,"Test 120 Day Accts";#N/A,#N/A,FALSE,"Tickmarks"}</definedName>
    <definedName name="_____PPM1" localSheetId="10" hidden="1">{#N/A,#N/A,FALSE,"Aging Summary";#N/A,#N/A,FALSE,"Ratio Analysis";#N/A,#N/A,FALSE,"Test 120 Day Accts";#N/A,#N/A,FALSE,"Tickmarks"}</definedName>
    <definedName name="_____PPM1" localSheetId="29" hidden="1">{#N/A,#N/A,FALSE,"Aging Summary";#N/A,#N/A,FALSE,"Ratio Analysis";#N/A,#N/A,FALSE,"Test 120 Day Accts";#N/A,#N/A,FALSE,"Tickmarks"}</definedName>
    <definedName name="_____PPM1" localSheetId="33" hidden="1">{#N/A,#N/A,FALSE,"Aging Summary";#N/A,#N/A,FALSE,"Ratio Analysis";#N/A,#N/A,FALSE,"Test 120 Day Accts";#N/A,#N/A,FALSE,"Tickmarks"}</definedName>
    <definedName name="_____PPM1" hidden="1">{#N/A,#N/A,FALSE,"Aging Summary";#N/A,#N/A,FALSE,"Ratio Analysis";#N/A,#N/A,FALSE,"Test 120 Day Accts";#N/A,#N/A,FALSE,"Tickmarks"}</definedName>
    <definedName name="_____PPM1_1" hidden="1">{#N/A,#N/A,FALSE,"Aging Summary";#N/A,#N/A,FALSE,"Ratio Analysis";#N/A,#N/A,FALSE,"Test 120 Day Accts";#N/A,#N/A,FALSE,"Tickmarks"}</definedName>
    <definedName name="_____ppm2" hidden="1">{#N/A,#N/A,FALSE,"Aging Summary";#N/A,#N/A,FALSE,"Ratio Analysis";#N/A,#N/A,FALSE,"Test 120 Day Accts";#N/A,#N/A,FALSE,"Tickmarks"}</definedName>
    <definedName name="_____ppm7" hidden="1">{#N/A,#N/A,FALSE,"Aging Summary";#N/A,#N/A,FALSE,"Ratio Analysis";#N/A,#N/A,FALSE,"Test 120 Day Accts";#N/A,#N/A,FALSE,"Tickmarks"}</definedName>
    <definedName name="_____PPP2" hidden="1">{#N/A,#N/A,FALSE,"Aging Summary";#N/A,#N/A,FALSE,"Ratio Analysis";#N/A,#N/A,FALSE,"Test 120 Day Accts";#N/A,#N/A,FALSE,"Tickmarks"}</definedName>
    <definedName name="_____pq23" hidden="1">{#N/A,#N/A,FALSE,"4C0696";#N/A,#N/A,FALSE,"1B1193";#N/A,#N/A,FALSE,"TABLA";#N/A,#N/A,FALSE,"INST RTA FIJA"}</definedName>
    <definedName name="_____pr45" hidden="1">{#N/A,#N/A,FALSE,"4C0696";#N/A,#N/A,FALSE,"1B1193";#N/A,#N/A,FALSE,"TABLA";#N/A,#N/A,FALSE,"INST RTA FIJA"}</definedName>
    <definedName name="_____pre324" hidden="1">{#N/A,#N/A,FALSE,"4C0696";#N/A,#N/A,FALSE,"1B1193";#N/A,#N/A,FALSE,"TABLA";#N/A,#N/A,FALSE,"INST RTA FIJA"}</definedName>
    <definedName name="_____pt8" hidden="1">{#N/A,#N/A,FALSE,"Aging Summary";#N/A,#N/A,FALSE,"Ratio Analysis";#N/A,#N/A,FALSE,"Test 120 Day Accts";#N/A,#N/A,FALSE,"Tickmarks"}</definedName>
    <definedName name="_____q1" hidden="1">{#N/A,#N/A,FALSE,"4C0696";#N/A,#N/A,FALSE,"1B1193";#N/A,#N/A,FALSE,"TABLA";#N/A,#N/A,FALSE,"INST RTA FIJA"}</definedName>
    <definedName name="_____q12" hidden="1">#N/A</definedName>
    <definedName name="_____q123" hidden="1">{#N/A,#N/A,FALSE,"4C0696";#N/A,#N/A,FALSE,"1B1193";#N/A,#N/A,FALSE,"TABLA";#N/A,#N/A,FALSE,"INST RTA FIJA"}</definedName>
    <definedName name="_____q88" hidden="1">{#N/A,#N/A,FALSE,"4C0696";#N/A,#N/A,FALSE,"1B1193";#N/A,#N/A,FALSE,"TABLA";#N/A,#N/A,FALSE,"INST RTA FIJA"}</definedName>
    <definedName name="_____QAN01">#REF!,#REF!,#REF!</definedName>
    <definedName name="_____qan011">#REF!,#REF!,#REF!</definedName>
    <definedName name="_____R" hidden="1">{#N/A,#N/A,FALSE,"Balances";#N/A,#N/A,FALSE,"ANEX-1";#N/A,#N/A,FALSE,"ANEX.2";#N/A,#N/A,FALSE,"ANEX-3";#N/A,#N/A,FALSE,"ANEX.4";#N/A,#N/A,FALSE,"ANEX-5";#N/A,#N/A,FALSE,"ANEX-7 (último)";#N/A,#N/A,FALSE,"ANEX-6"}</definedName>
    <definedName name="_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_R31_ECARTS">#REF!</definedName>
    <definedName name="_____r4e">#REF!</definedName>
    <definedName name="_____re96" hidden="1">#REF!</definedName>
    <definedName name="_____REP1">#REF!</definedName>
    <definedName name="_____res1" hidden="1">{#N/A,#N/A,FALSE,"aus";#N/A,#N/A,FALSE,"chim";#N/A,#N/A,FALSE,"en-imp";#N/A,#N/A,FALSE,"fabi";#N/A,#N/A,FALSE,"graf";#N/A,#N/A,FALSE,"propa";#N/A,#N/A,FALSE,"res"}</definedName>
    <definedName name="_____res2" hidden="1">{#N/A,#N/A,FALSE,"res";#N/A,#N/A,FALSE,"en-imp";#N/A,#N/A,FALSE,"aus";#N/A,#N/A,FALSE,"propa";#N/A,#N/A,FALSE,"f-peru";#N/A,#N/A,FALSE,"fabi"}</definedName>
    <definedName name="_____res3" hidden="1">{#N/A,#N/A,FALSE,"res";#N/A,#N/A,FALSE,"estado";#N/A,#N/A,FALSE,"en-imp";#N/A,#N/A,FALSE,"aus";#N/A,#N/A,FALSE,"propa";#N/A,#N/A,FALSE,"fabi";#N/A,#N/A,FALSE,"f-peru"}</definedName>
    <definedName name="_____RLI2" hidden="1">{#N/A,#N/A,FALSE,"Aging Summary";#N/A,#N/A,FALSE,"Ratio Analysis";#N/A,#N/A,FALSE,"Test 120 Day Accts";#N/A,#N/A,FALSE,"Tickmarks"}</definedName>
    <definedName name="_____RLI2007" hidden="1">#REF!</definedName>
    <definedName name="_____roe8">#REF!</definedName>
    <definedName name="_____RR5" hidden="1">{#N/A,#N/A,FALSE,"FECU_UF_PESOS"}</definedName>
    <definedName name="_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___s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_s2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___sab1" hidden="1">{#N/A,#N/A,FALSE,"Banco de Dados"}</definedName>
    <definedName name="_____SAL01">#REF!,#REF!</definedName>
    <definedName name="_____sec60" hidden="1">{#N/A,#N/A,FALSE,"4C0696";#N/A,#N/A,FALSE,"1B1193";#N/A,#N/A,FALSE,"TABLA";#N/A,#N/A,FALSE,"INST RTA FIJA"}</definedName>
    <definedName name="_____SEl1" localSheetId="10">#REF!</definedName>
    <definedName name="_____SEl1">#REF!</definedName>
    <definedName name="_____SEP98">#REF!</definedName>
    <definedName name="_____Set99">#REF!</definedName>
    <definedName name="_____sii01012004" hidden="1">{#N/A,#N/A,FALSE,"Aging Summary";#N/A,#N/A,FALSE,"Ratio Analysis";#N/A,#N/A,FALSE,"Test 120 Day Accts";#N/A,#N/A,FALSE,"Tickmarks"}</definedName>
    <definedName name="_____SS2" hidden="1">{#N/A,#N/A,FALSE,"CAPEX";#N/A,#N/A,FALSE,"PLAN";#N/A,#N/A,FALSE,"REV";#N/A,#N/A,FALSE,"CALOP";#N/A,#N/A,FALSE,"RESOP";#N/A,#N/A,FALSE,"PRES"}</definedName>
    <definedName name="_____SUM5">#REF!</definedName>
    <definedName name="_____t4" hidden="1">{#N/A,#N/A,FALSE,"Aging Summary";#N/A,#N/A,FALSE,"Ratio Analysis";#N/A,#N/A,FALSE,"Test 120 Day Accts";#N/A,#N/A,FALSE,"Tickmarks"}</definedName>
    <definedName name="_____t81" hidden="1">{#N/A,#N/A,FALSE,"Aging Summary";#N/A,#N/A,FALSE,"Ratio Analysis";#N/A,#N/A,FALSE,"Test 120 Day Accts";#N/A,#N/A,FALSE,"Tickmarks"}</definedName>
    <definedName name="_____t81_1" hidden="1">{#N/A,#N/A,FALSE,"Aging Summary";#N/A,#N/A,FALSE,"Ratio Analysis";#N/A,#N/A,FALSE,"Test 120 Day Accts";#N/A,#N/A,FALSE,"Tickmarks"}</definedName>
    <definedName name="_____TAB2" localSheetId="10">#REF!</definedName>
    <definedName name="_____TAB2">#REF!</definedName>
    <definedName name="_____TO5">#REF!</definedName>
    <definedName name="_____tr54" hidden="1">{#N/A,#N/A,FALSE,"4C0696";#N/A,#N/A,FALSE,"1B1193";#N/A,#N/A,FALSE,"TABLA";#N/A,#N/A,FALSE,"INST RTA FIJA"}</definedName>
    <definedName name="_____TT1" hidden="1">{#N/A,#N/A,FALSE,"Aging Summary";#N/A,#N/A,FALSE,"Ratio Analysis";#N/A,#N/A,FALSE,"Test 120 Day Accts";#N/A,#N/A,FALSE,"Tickmarks"}</definedName>
    <definedName name="____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uf05">#REF!</definedName>
    <definedName name="_____uf06">#REF!</definedName>
    <definedName name="_____uf07">#REF!</definedName>
    <definedName name="_____UF1996">#REF!</definedName>
    <definedName name="_____ui78421">#REF!</definedName>
    <definedName name="_____un11">#REF!</definedName>
    <definedName name="_____un12">#REF!</definedName>
    <definedName name="_____UN21">#REF!</definedName>
    <definedName name="_____un22">#REF!</definedName>
    <definedName name="_____UN23">#REF!</definedName>
    <definedName name="_____uu765" hidden="1">{#N/A,#N/A,FALSE,"4C0696";#N/A,#N/A,FALSE,"1B1193";#N/A,#N/A,FALSE,"TABLA";#N/A,#N/A,FALSE,"INST RTA FIJA"}</definedName>
    <definedName name="_____uy765" hidden="1">{#N/A,#N/A,FALSE,"4C0696";#N/A,#N/A,FALSE,"1B1193";#N/A,#N/A,FALSE,"TABLA";#N/A,#N/A,FALSE,"INST RTA FIJA"}</definedName>
    <definedName name="_____v3" hidden="1">{"CONSEJO",#N/A,FALSE,"Dist p0";"CONSEJO",#N/A,FALSE,"Ficha CODICE"}</definedName>
    <definedName name="_____v678" hidden="1">{#N/A,#N/A,FALSE,"4C0696";#N/A,#N/A,FALSE,"1B1193";#N/A,#N/A,FALSE,"TABLA";#N/A,#N/A,FALSE,"INST RTA FIJA"}</definedName>
    <definedName name="_____VAR01">#REF!,#REF!,#REF!</definedName>
    <definedName name="_____VPP1">#REF!</definedName>
    <definedName name="_____VPP2">#REF!</definedName>
    <definedName name="_____VPP3">#REF!</definedName>
    <definedName name="_____w32" hidden="1">{#N/A,#N/A,FALSE,"4C0696";#N/A,#N/A,FALSE,"1B1193";#N/A,#N/A,FALSE,"TABLA";#N/A,#N/A,FALSE,"INST RTA FIJA"}</definedName>
    <definedName name="_____wer4" hidden="1">{#N/A,#N/A,FALSE,"4C0696";#N/A,#N/A,FALSE,"1B1193";#N/A,#N/A,FALSE,"TABLA";#N/A,#N/A,FALSE,"INST RTA FIJA"}</definedName>
    <definedName name="_____wrn1" hidden="1">{#N/A,#N/A,FALSE,"1";#N/A,#N/A,FALSE,"1a 1b";#N/A,#N/A,FALSE,"2";#N/A,#N/A,FALSE,"3";#N/A,#N/A,FALSE,"4";#N/A,#N/A,FALSE,"5";#N/A,#N/A,FALSE,"5a 5b"}</definedName>
    <definedName name="_____wsd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_x1" hidden="1">{"total",#N/A,FALSE,"5YR TREND";"CASH FLOW",#N/A,FALSE,"5YR TREND";"BALANCE SHEET",#N/A,FALSE,"5YR TREND";"baseline",#N/A,FALSE,"5YR TREND";"investment",#N/A,FALSE,"5YR TREND"}</definedName>
    <definedName name="_____x10" hidden="1">{"total",#N/A,FALSE,"5YR TREND";"CASH FLOW",#N/A,FALSE,"5YR TREND";"BALANCE SHEET",#N/A,FALSE,"5YR TREND";"baseline",#N/A,FALSE,"5YR TREND";"investment",#N/A,FALSE,"5YR TREND"}</definedName>
    <definedName name="_____x11" hidden="1">{"total",#N/A,FALSE,"5YR TREND";"CASH FLOW",#N/A,FALSE,"5YR TREND";"BALANCE SHEET",#N/A,FALSE,"5YR TREND";"baseline",#N/A,FALSE,"5YR TREND";"investment",#N/A,FALSE,"5YR TREND"}</definedName>
    <definedName name="_____x18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____x2" hidden="1">{"'Sheet1'!$A$1:$I$89"}</definedName>
    <definedName name="_____X3" hidden="1">{#N/A,#N/A,FALSE,"Aging Summary";#N/A,#N/A,FALSE,"Ratio Analysis";#N/A,#N/A,FALSE,"Test 120 Day Accts";#N/A,#N/A,FALSE,"Tickmarks"}</definedName>
    <definedName name="_____x4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____x5" hidden="1">{"total",#N/A,FALSE,"5YR TREND";"CASH FLOW",#N/A,FALSE,"5YR TREND";"BALANCE SHEET",#N/A,FALSE,"5YR TREND";"baseline",#N/A,FALSE,"5YR TREND";"investment",#N/A,FALSE,"5YR TREND"}</definedName>
    <definedName name="_____x55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_x6" hidden="1">{"new base",#N/A,FALSE,"BP wo sections";"investment w/o areas",#N/A,FALSE,"BP wo sections";"total w/o areas",#N/A,FALSE,"BP wo sections"}</definedName>
    <definedName name="_____x7" hidden="1">{"98IB-MARGIN",#N/A,FALSE,"FILE LINK";"98IB-SGA",#N/A,FALSE,"FILE LINK";"98IB-STAFF",#N/A,FALSE,"FILE LINK";"98IB-CAPX",#N/A,FALSE,"FILE LINK"}</definedName>
    <definedName name="_____x8" hidden="1">{"total",#N/A,FALSE,"5YR TREND";"CASH FLOW",#N/A,FALSE,"5YR TREND";"BALANCE SHEET",#N/A,FALSE,"5YR TREND";"baseline",#N/A,FALSE,"5YR TREND";"investment",#N/A,FALSE,"5YR TREND"}</definedName>
    <definedName name="_____x9" hidden="1">{"total",#N/A,FALSE,"5YR TREND";"CASH FLOW",#N/A,FALSE,"5YR TREND";"BALANCE SHEET",#N/A,FALSE,"5YR TREND";"baseline",#N/A,FALSE,"5YR TREND";"investment",#N/A,FALSE,"5YR TREND"}</definedName>
    <definedName name="_____XL41">#REF!</definedName>
    <definedName name="_____xx1" hidden="1">"Ctas Analisis Acreedores"</definedName>
    <definedName name="_____y76" hidden="1">{#N/A,#N/A,FALSE,"4C0696";#N/A,#N/A,FALSE,"1B1193";#N/A,#N/A,FALSE,"TABLA";#N/A,#N/A,FALSE,"INST RTA FIJA"}</definedName>
    <definedName name="_____YR1">#REF!</definedName>
    <definedName name="_____YR2">#REF!</definedName>
    <definedName name="_____YR3">#REF!</definedName>
    <definedName name="_____YR4">#REF!</definedName>
    <definedName name="_____YR5">#REF!</definedName>
    <definedName name="____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_ZZ1">#REF!</definedName>
    <definedName name="____2">#REF!</definedName>
    <definedName name="____3">#REF!</definedName>
    <definedName name="____4">#REF!</definedName>
    <definedName name="____A1" hidden="1">{#N/A,#N/A,TRUE,"ComparativoII"}</definedName>
    <definedName name="____A1_1" hidden="1">{#N/A,#N/A,TRUE,"ComparativoII"}</definedName>
    <definedName name="____A10" hidden="1">{"RESULTADOS REAIS",#N/A,FALSE,"Dem.Res.R$";"RESULTADOS DOLARES",#N/A,FALSE,"Dem.Res.US$";"PERCENTUAIS REAIS",#N/A,FALSE,"Percentuais R$";"PERCENTUAIS DOLARES",#N/A,FALSE,"Percentuais US$"}</definedName>
    <definedName name="____A10_1" hidden="1">{"RESULTADOS REAIS",#N/A,FALSE,"Dem.Res.R$";"RESULTADOS DOLARES",#N/A,FALSE,"Dem.Res.US$";"PERCENTUAIS REAIS",#N/A,FALSE,"Percentuais R$";"PERCENTUAIS DOLARES",#N/A,FALSE,"Percentuais US$"}</definedName>
    <definedName name="____A2" hidden="1">{#N/A,#N/A,FALSE,"Aging Summary";#N/A,#N/A,FALSE,"Ratio Analysis";#N/A,#N/A,FALSE,"Test 120 Day Accts";#N/A,#N/A,FALSE,"Tickmarks"}</definedName>
    <definedName name="____A2_1" hidden="1">{"balanço dolares",#N/A,FALSE,"SIGADR$";"AUT BAL REAIS",#N/A,FALSE,"SIGADR$";"QUOCIENTES REAIS",#N/A,FALSE,"QUOCIENTES";"JUNH QUOCI DOLARES",#N/A,FALSE,"QUOCIENTES"}</definedName>
    <definedName name="____A3" hidden="1">{#N/A,#N/A,TRUE,"ComparativoII"}</definedName>
    <definedName name="____A3_1" hidden="1">{#N/A,#N/A,TRUE,"ComparativoII"}</definedName>
    <definedName name="____A4" hidden="1">{"balanço dolares",#N/A,FALSE,"SIGADR$";"AUT BAL REAIS",#N/A,FALSE,"SIGADR$";"QUOCIENTES REAIS",#N/A,FALSE,"QUOCIENTES";"JUNH QUOCI DOLARES",#N/A,FALSE,"QUOCIENTES"}</definedName>
    <definedName name="____A4_1" hidden="1">{"balanço dolares",#N/A,FALSE,"SIGADR$";"AUT BAL REAIS",#N/A,FALSE,"SIGADR$";"QUOCIENTES REAIS",#N/A,FALSE,"QUOCIENTES";"JUNH QUOCI DOLARES",#N/A,FALSE,"QUOCIENTES"}</definedName>
    <definedName name="____a4356" hidden="1">{#N/A,#N/A,FALSE,"4C0696";#N/A,#N/A,FALSE,"1B1193";#N/A,#N/A,FALSE,"TABLA";#N/A,#N/A,FALSE,"INST RTA FIJA"}</definedName>
    <definedName name="____A5" hidden="1">{"AUT ANALISE DESP",#N/A,TRUE,"AN.DESP. MR$"}</definedName>
    <definedName name="____A5_1" hidden="1">{"AUT ANALISE DESP",#N/A,TRUE,"AN.DESP. MR$"}</definedName>
    <definedName name="____a55" hidden="1">{"AUT ANALISE DESP",#N/A,TRUE,"AN.DESP. MR$"}</definedName>
    <definedName name="____A6" hidden="1">{#N/A,#N/A,TRUE,"ComparativoII"}</definedName>
    <definedName name="____A6_1" hidden="1">{#N/A,#N/A,TRUE,"ComparativoII"}</definedName>
    <definedName name="____A7" hidden="1">{"RESULTADOS REAIS",#N/A,FALSE,"Dem.Res.R$";"RESULTADOS DOLARES",#N/A,FALSE,"Dem.Res.US$";"PERCENTUAIS REAIS",#N/A,FALSE,"Percentuais R$";"PERCENTUAIS DOLARES",#N/A,FALSE,"Percentuais US$"}</definedName>
    <definedName name="____A7_1" hidden="1">{"RESULTADOS REAIS",#N/A,FALSE,"Dem.Res.R$";"RESULTADOS DOLARES",#N/A,FALSE,"Dem.Res.US$";"PERCENTUAIS REAIS",#N/A,FALSE,"Percentuais R$";"PERCENTUAIS DOLARES",#N/A,FALSE,"Percentuais US$"}</definedName>
    <definedName name="____A8" hidden="1">{#N/A,#N/A,TRUE,"ComparativoII"}</definedName>
    <definedName name="____A8_1" hidden="1">{#N/A,#N/A,TRUE,"ComparativoII"}</definedName>
    <definedName name="____A9" hidden="1">{"AUT ANALISE DESP",#N/A,TRUE,"AN.DESP. MR$"}</definedName>
    <definedName name="____A9_1" hidden="1">{"AUT ANALISE DESP",#N/A,TRUE,"AN.DESP. MR$"}</definedName>
    <definedName name="____AAF4" hidden="1">{"'Hoja1'!$A$3:$B$21"}</definedName>
    <definedName name="____aau2" hidden="1">{#N/A,#N/A,FALSE,"Ajustes";#N/A,#N/A,FALSE,"Mad_Cons"}</definedName>
    <definedName name="____abc1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__abc123" hidden="1">{#N/A,#N/A,FALSE,"Aging Summary";#N/A,#N/A,FALSE,"Ratio Analysis";#N/A,#N/A,FALSE,"Test 120 Day Accts";#N/A,#N/A,FALSE,"Tickmarks"}</definedName>
    <definedName name="____abc2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__ABR98">#REF!</definedName>
    <definedName name="____ACC2" hidden="1">#REF!</definedName>
    <definedName name="____ACT1">#REF!</definedName>
    <definedName name="____ACT10">#REF!</definedName>
    <definedName name="____ACT11">#REF!</definedName>
    <definedName name="____ACT12">#REF!</definedName>
    <definedName name="____ACT2">#REF!</definedName>
    <definedName name="____ACT3">#REF!</definedName>
    <definedName name="____ACT4">#REF!</definedName>
    <definedName name="____ACT5">#REF!</definedName>
    <definedName name="____ACT6">#REF!</definedName>
    <definedName name="____ACT7">#REF!</definedName>
    <definedName name="____ACT8">#REF!</definedName>
    <definedName name="____ACT9">#REF!</definedName>
    <definedName name="____ADJ01">#REF!,#REF!</definedName>
    <definedName name="____af1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af2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af3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_af4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af5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_AGO98">#REF!</definedName>
    <definedName name="____AII27" hidden="1">{#N/A,#N/A,FALSE,"Aging Summary";#N/A,#N/A,FALSE,"Ratio Analysis";#N/A,#N/A,FALSE,"Test 120 Day Accts";#N/A,#N/A,FALSE,"Tickmarks"}</definedName>
    <definedName name="____ALA2">#REF!</definedName>
    <definedName name="____apr94">#REF!</definedName>
    <definedName name="____apr95">#REF!</definedName>
    <definedName name="____apr96">#REF!</definedName>
    <definedName name="____Aug06" hidden="1">{#N/A,#N/A,FALSE,"MAY96 2260";#N/A,#N/A,FALSE,"system reclass";#N/A,#N/A,FALSE,"Items with no project number"}</definedName>
    <definedName name="____aug94">#REF!</definedName>
    <definedName name="____aug95">#REF!</definedName>
    <definedName name="____BAL01">#REF!,#REF!</definedName>
    <definedName name="____BAL02">#REF!,#REF!</definedName>
    <definedName name="____bal07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bal0888" hidden="1">{#N/A,#N/A,FALSE,"RLI Mayo";#N/A,#N/A,FALSE,"Activo fijo";#N/A,#N/A,FALSE,"IAS";#N/A,#N/A,FALSE,"Contribuciones";#N/A,#N/A,FALSE,"Corr.Monet. KPT";#N/A,#N/A,FALSE,"Donaciones";#N/A,#N/A,FALSE,"Gastos diferidos"}</definedName>
    <definedName name="____bbh87" hidden="1">{#N/A,#N/A,FALSE,"4C0696";#N/A,#N/A,FALSE,"1B1193";#N/A,#N/A,FALSE,"TABLA";#N/A,#N/A,FALSE,"INST RTA FIJA"}</definedName>
    <definedName name="____BC1" hidden="1">#REF!</definedName>
    <definedName name="____bco1">#REF!</definedName>
    <definedName name="_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_bu2" hidden="1">{#N/A,#N/A,FALSE,"Aging Summary";#N/A,#N/A,FALSE,"Ratio Analysis";#N/A,#N/A,FALSE,"Test 120 Day Accts";#N/A,#N/A,FALSE,"Tickmarks"}</definedName>
    <definedName name="____Bud02">#REF!</definedName>
    <definedName name="____bud2002">#REF!</definedName>
    <definedName name="____C74050" localSheetId="10">#REF!</definedName>
    <definedName name="____C74050">#REF!</definedName>
    <definedName name="____CAL01">#REF!,#REF!,#REF!,#REF!</definedName>
    <definedName name="____cam29" hidden="1">{#N/A,#N/A,FALSE,"Aging Summary";#N/A,#N/A,FALSE,"Ratio Analysis";#N/A,#N/A,FALSE,"Test 120 Day Accts";#N/A,#N/A,FALSE,"Tickmarks"}</definedName>
    <definedName name="____cap122007" hidden="1">{#N/A,#N/A,FALSE,"Aging Summary";#N/A,#N/A,FALSE,"Ratio Analysis";#N/A,#N/A,FALSE,"Test 120 Day Accts";#N/A,#N/A,FALSE,"Tickmarks"}</definedName>
    <definedName name="____Cat2" hidden="1">{"'1998 New March Update'!$A$1:$O$71"}</definedName>
    <definedName name="_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ccc1" hidden="1">{#N/A,#N/A,FALSE,"Aging Summary";#N/A,#N/A,FALSE,"Ratio Analysis";#N/A,#N/A,FALSE,"Test 120 Day Accts";#N/A,#N/A,FALSE,"Tickmarks"}</definedName>
    <definedName name="____cer1850" hidden="1">{#N/A,#N/A,FALSE,"Hoja1";#N/A,#N/A,FALSE,"Hoja1 (3)"}</definedName>
    <definedName name="____cf2" hidden="1">{#N/A,#N/A,FALSE,"Variables";#N/A,#N/A,FALSE,"NPV Cashflows NZ$";#N/A,#N/A,FALSE,"Cashflows NZ$"}</definedName>
    <definedName name="____CMC1">#REF!</definedName>
    <definedName name="_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cp010103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CPF1" hidden="1">{#N/A,#N/A,FALSE,"Aging Summary";#N/A,#N/A,FALSE,"Ratio Analysis";#N/A,#N/A,FALSE,"Test 120 Day Accts";#N/A,#N/A,FALSE,"Tickmarks"}</definedName>
    <definedName name="____CPF2" hidden="1">{#N/A,#N/A,FALSE,"Aging Summary";#N/A,#N/A,FALSE,"Ratio Analysis";#N/A,#N/A,FALSE,"Test 120 Day Accts";#N/A,#N/A,FALSE,"Tickmarks"}</definedName>
    <definedName name="____CPI1" hidden="1">{#N/A,#N/A,FALSE,"Aging Summary";#N/A,#N/A,FALSE,"Ratio Analysis";#N/A,#N/A,FALSE,"Test 120 Day Accts";#N/A,#N/A,FALSE,"Tickmarks"}</definedName>
    <definedName name="____CPI1_1" hidden="1">{#N/A,#N/A,FALSE,"Aging Summary";#N/A,#N/A,FALSE,"Ratio Analysis";#N/A,#N/A,FALSE,"Test 120 Day Accts";#N/A,#N/A,FALSE,"Tickmarks"}</definedName>
    <definedName name="____CPI2" hidden="1">{#N/A,#N/A,FALSE,"Aging Summary";#N/A,#N/A,FALSE,"Ratio Analysis";#N/A,#N/A,FALSE,"Test 120 Day Accts";#N/A,#N/A,FALSE,"Tickmarks"}</definedName>
    <definedName name="____CPI2004" hidden="1">{#N/A,#N/A,FALSE,"Aging Summary";#N/A,#N/A,FALSE,"Ratio Analysis";#N/A,#N/A,FALSE,"Test 120 Day Accts";#N/A,#N/A,FALSE,"Tickmarks"}</definedName>
    <definedName name="____cpi2006" hidden="1">{#N/A,#N/A,FALSE,"Aging Summary";#N/A,#N/A,FALSE,"Ratio Analysis";#N/A,#N/A,FALSE,"Test 120 Day Accts";#N/A,#N/A,FALSE,"Tickmarks"}</definedName>
    <definedName name="____CPI2008" hidden="1">{#N/A,#N/A,FALSE,"Aging Summary";#N/A,#N/A,FALSE,"Ratio Analysis";#N/A,#N/A,FALSE,"Test 120 Day Accts";#N/A,#N/A,FALSE,"Tickmarks"}</definedName>
    <definedName name="____CRI1">#REF!</definedName>
    <definedName name="____CRI10">#REF!</definedName>
    <definedName name="____CRI11">#REF!</definedName>
    <definedName name="____CRI12">#REF!</definedName>
    <definedName name="____CRI13">#REF!</definedName>
    <definedName name="____CRI14">#REF!</definedName>
    <definedName name="____CRI15">#REF!</definedName>
    <definedName name="____CRI16">#REF!</definedName>
    <definedName name="____CRI17">#REF!</definedName>
    <definedName name="____CRI18">#REF!</definedName>
    <definedName name="____CRI19">#REF!</definedName>
    <definedName name="____CRI2">#REF!</definedName>
    <definedName name="____CRI20">#REF!</definedName>
    <definedName name="____CRI21">#REF!</definedName>
    <definedName name="____CRI22">#REF!</definedName>
    <definedName name="____CRI23">#REF!</definedName>
    <definedName name="____CRI24">#REF!</definedName>
    <definedName name="____CRI25">#REF!</definedName>
    <definedName name="____CRI26">#REF!</definedName>
    <definedName name="____CRI27">#REF!</definedName>
    <definedName name="____CRI28">#REF!</definedName>
    <definedName name="____CRI29">#REF!</definedName>
    <definedName name="____CRI3">#REF!</definedName>
    <definedName name="____CRI30">#REF!</definedName>
    <definedName name="____CRI31">#REF!</definedName>
    <definedName name="____CRI32">#REF!</definedName>
    <definedName name="____CRI33">#REF!</definedName>
    <definedName name="____CRI34">#REF!</definedName>
    <definedName name="____CRI350">#REF!</definedName>
    <definedName name="____CRI360">#REF!</definedName>
    <definedName name="____CRI41">#REF!</definedName>
    <definedName name="____CRI42">#REF!</definedName>
    <definedName name="____CRI5">#REF!</definedName>
    <definedName name="____CRI6">#REF!</definedName>
    <definedName name="____CRI7">#REF!</definedName>
    <definedName name="____CRI8">#REF!</definedName>
    <definedName name="____CRI9">#REF!</definedName>
    <definedName name="____cta1" localSheetId="10">#REF!</definedName>
    <definedName name="____cta1">#REF!</definedName>
    <definedName name="____d1" hidden="1">{#N/A,#N/A,FALSE,"Aging Summary";#N/A,#N/A,FALSE,"Ratio Analysis";#N/A,#N/A,FALSE,"Test 120 Day Accts";#N/A,#N/A,FALSE,"Tickmarks"}</definedName>
    <definedName name="____D1800" hidden="1">{#N/A,#N/A,TRUE,"Hoja1"}</definedName>
    <definedName name="____d1980" hidden="1">{#N/A,#N/A,TRUE,"Hoja1"}</definedName>
    <definedName name="____D2" hidden="1">{#N/A,#N/A,FALSE,"Aging Summary";#N/A,#N/A,FALSE,"Ratio Analysis";#N/A,#N/A,FALSE,"Test 120 Day Accts";#N/A,#N/A,FALSE,"Tickmarks"}</definedName>
    <definedName name="____d4" hidden="1">{#N/A,#N/A,TRUE,"1842CWN0"}</definedName>
    <definedName name="____d8" hidden="1">{#N/A,#N/A,TRUE,"1842CWN0"}</definedName>
    <definedName name="____Dan2" hidden="1">{"'1998 New March Update'!$A$1:$O$71"}</definedName>
    <definedName name="____dan3" hidden="1">{"'1998 New March Update'!$A$1:$O$71"}</definedName>
    <definedName name="____DAT1" localSheetId="10">#REF!</definedName>
    <definedName name="____DAT1">#REF!</definedName>
    <definedName name="____DAT10">#REF!</definedName>
    <definedName name="____dat1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DAT1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DAT11">#REF!</definedName>
    <definedName name="____dat116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DAT12">#REF!</definedName>
    <definedName name="____DAT13">#REF!</definedName>
    <definedName name="____DAT14">#REF!</definedName>
    <definedName name="____DAT15">#REF!</definedName>
    <definedName name="____dat15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dat15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DAT16">#REF!</definedName>
    <definedName name="____DAT17">#REF!</definedName>
    <definedName name="____DAT18">#REF!</definedName>
    <definedName name="____DAT19">#REF!</definedName>
    <definedName name="____DAT2">#REF!</definedName>
    <definedName name="____DAT20">#REF!</definedName>
    <definedName name="____dat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DAT21">#REF!</definedName>
    <definedName name="____DAT22">#REF!</definedName>
    <definedName name="____DAT23">#REF!</definedName>
    <definedName name="____DAT24">#REF!</definedName>
    <definedName name="____DAT25">#REF!</definedName>
    <definedName name="____DAT26">#REF!</definedName>
    <definedName name="____DAT27">#REF!</definedName>
    <definedName name="____DAT28">#REF!</definedName>
    <definedName name="____DAT29">#REF!</definedName>
    <definedName name="____DAT3">#REF!</definedName>
    <definedName name="____DAT30">#REF!</definedName>
    <definedName name="____DAT3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DAT3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DAT31">#REF!</definedName>
    <definedName name="____DAT32">#REF!</definedName>
    <definedName name="____DAT33">#REF!</definedName>
    <definedName name="____DAT34">#REF!</definedName>
    <definedName name="____DAT35">#REF!</definedName>
    <definedName name="____DAT36">#REF!</definedName>
    <definedName name="____DAT37">#REF!</definedName>
    <definedName name="____DAT38">#REF!</definedName>
    <definedName name="____DAT39">#REF!</definedName>
    <definedName name="____DAT4">#REF!</definedName>
    <definedName name="____DAT40">#REF!</definedName>
    <definedName name="____DAT41">#REF!</definedName>
    <definedName name="____DAT42">#REF!</definedName>
    <definedName name="____DAT43">#REF!</definedName>
    <definedName name="____DAT44">#REF!</definedName>
    <definedName name="____DAT45">#REF!</definedName>
    <definedName name="____DAT46">#REF!</definedName>
    <definedName name="____DAT47">#REF!</definedName>
    <definedName name="____DAT48">#REF!</definedName>
    <definedName name="____DAT49">#REF!</definedName>
    <definedName name="____DAT5">#REF!</definedName>
    <definedName name="____DAT50">#REF!</definedName>
    <definedName name="____DAT51">#REF!</definedName>
    <definedName name="____DAT52">#REF!</definedName>
    <definedName name="____DAT53">#REF!</definedName>
    <definedName name="____DAT532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DAT54">#REF!</definedName>
    <definedName name="____DAT55">#REF!</definedName>
    <definedName name="____DAT56">#REF!</definedName>
    <definedName name="____DAT57">#REF!</definedName>
    <definedName name="____DAT58">#REF!</definedName>
    <definedName name="____DAT59">#REF!</definedName>
    <definedName name="____DAT6">#REF!</definedName>
    <definedName name="____DAT60">#REF!</definedName>
    <definedName name="____DAT61">#REF!</definedName>
    <definedName name="____DAT62">#REF!</definedName>
    <definedName name="____DAT63">#REF!</definedName>
    <definedName name="____DAT64">#REF!</definedName>
    <definedName name="____DAT65">#REF!</definedName>
    <definedName name="____DAT66">#REF!</definedName>
    <definedName name="____DAT67">#REF!</definedName>
    <definedName name="____DAT68">#REF!</definedName>
    <definedName name="____DAT69">#REF!</definedName>
    <definedName name="____DAT7">#REF!</definedName>
    <definedName name="____DAT70">#REF!</definedName>
    <definedName name="____DAT71">#REF!</definedName>
    <definedName name="____DAT72">#REF!</definedName>
    <definedName name="____DAT73">#REF!</definedName>
    <definedName name="____DAT74">#REF!</definedName>
    <definedName name="____DAT75">#REF!</definedName>
    <definedName name="____DAT8">#REF!</definedName>
    <definedName name="____DAT9">#REF!</definedName>
    <definedName name="____DD1" hidden="1">{#N/A,#N/A,FALSE,"Aging Summary";#N/A,#N/A,FALSE,"Ratio Analysis";#N/A,#N/A,FALSE,"Test 120 Day Accts";#N/A,#N/A,FALSE,"Tickmarks"}</definedName>
    <definedName name="____ddd2" hidden="1">{#N/A,#N/A,FALSE,"Cashflow"}</definedName>
    <definedName name="____Dec01">#REF!</definedName>
    <definedName name="____dec94">#REF!</definedName>
    <definedName name="____DET2">#REF!</definedName>
    <definedName name="____df8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____df9" hidden="1">{#N/A,#N/A,TRUE,"1842CWN0"}</definedName>
    <definedName name="____DIC3" hidden="1">{#N/A,#N/A,FALSE,"Aging Summary";#N/A,#N/A,FALSE,"Ratio Analysis";#N/A,#N/A,FALSE,"Test 120 Day Accts";#N/A,#N/A,FALSE,"Tickmarks"}</definedName>
    <definedName name="____DIC8">#REF!</definedName>
    <definedName name="____DIC98">#REF!</definedName>
    <definedName name="____EAD2006">#REF!</definedName>
    <definedName name="____ede2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____ee1" hidden="1">{#N/A,#N/A,FALSE,"Aging Summary";#N/A,#N/A,FALSE,"Ratio Analysis";#N/A,#N/A,FALSE,"Test 120 Day Accts";#N/A,#N/A,FALSE,"Tickmarks"}</definedName>
    <definedName name="____eee2" hidden="1">{#N/A,#N/A,FALSE,"Cashflow"}</definedName>
    <definedName name="____efr4" hidden="1">{#N/A,#N/A,FALSE,"BM_mes";#N/A,#N/A,FALSE,"BM_Resum_Fin";#N/A,#N/A,FALSE,"Inf-Min-Mina"}</definedName>
    <definedName name="____Emp12">#REF!</definedName>
    <definedName name="____EST2" hidden="1">{#N/A,#N/A,TRUE,"Hoja1"}</definedName>
    <definedName name="____et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et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f" hidden="1">{#N/A,#N/A,FALSE,"Aging Summary";#N/A,#N/A,FALSE,"Ratio Analysis";#N/A,#N/A,FALSE,"Test 120 Day Accts";#N/A,#N/A,FALSE,"Tickmarks"}</definedName>
    <definedName name="____f1" hidden="1">{#N/A,#N/A,FALSE,"Aging Summary";#N/A,#N/A,FALSE,"Ratio Analysis";#N/A,#N/A,FALSE,"Test 120 Day Accts";#N/A,#N/A,FALSE,"Tickmarks"}</definedName>
    <definedName name="____f5" hidden="1">{#N/A,#N/A,TRUE,"ComparativoII"}</definedName>
    <definedName name="____f5_1" hidden="1">{#N/A,#N/A,TRUE,"ComparativoII"}</definedName>
    <definedName name="____FAT1">#REF!</definedName>
    <definedName name="____FAT10">#REF!</definedName>
    <definedName name="____FAT11">#REF!</definedName>
    <definedName name="____fat12">#REF!</definedName>
    <definedName name="____FAT13">#REF!</definedName>
    <definedName name="____FAT14">#REF!</definedName>
    <definedName name="____FAT15">#REF!</definedName>
    <definedName name="____FAT16">#REF!</definedName>
    <definedName name="____FAT17">#REF!</definedName>
    <definedName name="____FAT18">#REF!</definedName>
    <definedName name="____FAT19">#REF!</definedName>
    <definedName name="____FAT2">#REF!</definedName>
    <definedName name="____FAT3">#REF!</definedName>
    <definedName name="____FAT4">#REF!</definedName>
    <definedName name="____FAT5">#REF!</definedName>
    <definedName name="____FAT6">#REF!</definedName>
    <definedName name="____FAT7">#REF!</definedName>
    <definedName name="____FAT8">#REF!</definedName>
    <definedName name="____FAT9">#REF!</definedName>
    <definedName name="____FC">#REF!</definedName>
    <definedName name="____feb94">#REF!</definedName>
    <definedName name="____feb95">#REF!</definedName>
    <definedName name="____feb96">#REF!</definedName>
    <definedName name="____FEB98">#REF!</definedName>
    <definedName name="____ff55" hidden="1">{#N/A,#N/A,FALSE,"4C0696";#N/A,#N/A,FALSE,"1B1193";#N/A,#N/A,FALSE,"TABLA";#N/A,#N/A,FALSE,"INST RTA FIJA"}</definedName>
    <definedName name="___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_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FPM1">#REF!</definedName>
    <definedName name="____FRD001">L118C2</definedName>
    <definedName name="____ftu222" hidden="1">{#N/A,#N/A,FALSE,"Aging Summary";#N/A,#N/A,FALSE,"Ratio Analysis";#N/A,#N/A,FALSE,"Test 120 Day Accts";#N/A,#N/A,FALSE,"Tickmarks"}</definedName>
    <definedName name="____ftu222_1" hidden="1">{#N/A,#N/A,FALSE,"Aging Summary";#N/A,#N/A,FALSE,"Ratio Analysis";#N/A,#N/A,FALSE,"Test 120 Day Accts";#N/A,#N/A,FALSE,"Tickmarks"}</definedName>
    <definedName name="_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fut08" hidden="1">{#N/A,#N/A,FALSE,"Aging Summary";#N/A,#N/A,FALSE,"Ratio Analysis";#N/A,#N/A,FALSE,"Test 120 Day Accts";#N/A,#N/A,FALSE,"Tickmarks"}</definedName>
    <definedName name="____fut1" hidden="1">{#N/A,#N/A,FALSE,"Aging Summary";#N/A,#N/A,FALSE,"Ratio Analysis";#N/A,#N/A,FALSE,"Test 120 Day Accts";#N/A,#N/A,FALSE,"Tickmarks"}</definedName>
    <definedName name="____fut2" hidden="1">{#N/A,#N/A,FALSE,"Aging Summary";#N/A,#N/A,FALSE,"Ratio Analysis";#N/A,#N/A,FALSE,"Test 120 Day Accts";#N/A,#N/A,FALSE,"Tickmarks"}</definedName>
    <definedName name="____FUT2003">"V2004-02-29"</definedName>
    <definedName name="____fut2005" hidden="1">{#N/A,#N/A,FALSE,"Aging Summary";#N/A,#N/A,FALSE,"Ratio Analysis";#N/A,#N/A,FALSE,"Test 120 Day Accts";#N/A,#N/A,FALSE,"Tickmarks"}</definedName>
    <definedName name="_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G12" hidden="1">#REF!</definedName>
    <definedName name="____g2" hidden="1">{#N/A,#N/A,FALSE,"Aging Summary";#N/A,#N/A,FALSE,"Ratio Analysis";#N/A,#N/A,FALSE,"Test 120 Day Accts";#N/A,#N/A,FALSE,"Tickmarks"}</definedName>
    <definedName name="____gan2" hidden="1">{#N/A,#N/A,FALSE,"Aging Summary";#N/A,#N/A,FALSE,"Ratio Analysis";#N/A,#N/A,FALSE,"Test 120 Day Accts";#N/A,#N/A,FALSE,"Tickmarks"}</definedName>
    <definedName name="____GAS09" hidden="1">#REF!</definedName>
    <definedName name="_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gc2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_ggg2" hidden="1">{"'1998 New March Update'!$A$1:$O$71"}</definedName>
    <definedName name="____GL700" hidden="1">{"PRELIM TOTALS",#N/A,FALSE,"PRELIM TOTALS";"Prel_REVENUE (REVENUE)",#N/A,FALSE,"REVENUE";"Prel DedAir1 (DED AIR_1)",#N/A,FALSE,"DED AIR_1 ";"Prel DedAir (DED AIR_2)",#N/A,FALSE,"DED AIR_2";"AIRHAUL 1 (AIRHAUL)",#N/A,FALSE,"AIRHAUL";"AIRHAUL 2 (AIRHAUL_2)",#N/A,FALSE,"AIRHAUL_2";"Prelim Charter",#N/A,FALSE,"CHARTER";"HUB_DAYTON (HUB_DAYTON)",#N/A,FALSE,"HUB_DAYTON";"HUB_REG (HUB_REG)",#N/A,FALSE,"HUB_REG";"HUB_INTL (HUB_INTL)",#N/A,FALSE,"HUB_INTL";"Prelim_IN TRANSIT",#N/A,FALSE,"IN-TRANSIT";"Prelim_Term NA",#N/A,FALSE,"TERM_NA";"Prelim_NAGtwy",#N/A,FALSE,"NA_GTWYS";"Prelim_Glbl_Tot",#N/A,FALSE,"GLBL_SLS_TOTAL";"Prelim_Glbl_Dom",#N/A,FALSE,"GLBL_SLS_DOM";"Prelim_Glbl_Intl",#N/A,FALSE,"GLBL_SLS_INT";"Prelim_Term_Intl",#N/A,FALSE,"TERM_INTL";"Preli_Maint (MAINT)",#N/A,FALSE,"MAINT";"Prelim_ADMIN (ADMIN)",#N/A,FALSE,"ADMIN"}</definedName>
    <definedName name="____GRA21">#REF!</definedName>
    <definedName name="____H67000">#REF!</definedName>
    <definedName name="____H67002">#REF!</definedName>
    <definedName name="____H70000">#REF!</definedName>
    <definedName name="____H71382">#REF!</definedName>
    <definedName name="____H71383">#REF!</definedName>
    <definedName name="____H71385">#REF!</definedName>
    <definedName name="____H90020">#REF!</definedName>
    <definedName name="____H90021">#REF!</definedName>
    <definedName name="____hdi2003" hidden="1">#REF!</definedName>
    <definedName name="____i9" hidden="1">{#N/A,#N/A,FALSE,"4C0696";#N/A,#N/A,FALSE,"1B1193";#N/A,#N/A,FALSE,"TABLA";#N/A,#N/A,FALSE,"INST RTA FIJA"}</definedName>
    <definedName name="____iba02">#REF!</definedName>
    <definedName name="____imp330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____ING1">#REF!</definedName>
    <definedName name="____ING2">#REF!</definedName>
    <definedName name="____ING3">#REF!</definedName>
    <definedName name="____ING4">#REF!</definedName>
    <definedName name="____ING5">#REF!</definedName>
    <definedName name="____ING6">#REF!</definedName>
    <definedName name="____ING7">#REF!</definedName>
    <definedName name="____INT01">#REF!,#REF!,#REF!</definedName>
    <definedName name="____INV01">#REF!,#REF!</definedName>
    <definedName name="____INV02">#REF!,#REF!</definedName>
    <definedName name="____ipc1">#REF!</definedName>
    <definedName name="____ipc10">#REF!</definedName>
    <definedName name="____IPC11">#N/A</definedName>
    <definedName name="____IPC12">#N/A</definedName>
    <definedName name="____ipc2" localSheetId="10">#REF!</definedName>
    <definedName name="____ipc2">#REF!</definedName>
    <definedName name="____ipc4">#REF!</definedName>
    <definedName name="____ipc5">#REF!</definedName>
    <definedName name="____IPC6">#N/A</definedName>
    <definedName name="____ipc7">#REF!</definedName>
    <definedName name="____IPC8">#N/A</definedName>
    <definedName name="____IPC9">#N/A</definedName>
    <definedName name="____ISR06" hidden="1">{#N/A,#N/A,TRUE,"HOJA 1 (P)";#N/A,#N/A,TRUE,"HOJA 2 (P)";#N/A,#N/A,TRUE,"HOJA 3 (P)";#N/A,#N/A,TRUE,"HOJA 4 (P)"}</definedName>
    <definedName name="____iu8" hidden="1">{#N/A,#N/A,FALSE,"4C0696";#N/A,#N/A,FALSE,"1B1193";#N/A,#N/A,FALSE,"TABLA";#N/A,#N/A,FALSE,"INST RTA FIJA"}</definedName>
    <definedName name="____IV120000">#REF!</definedName>
    <definedName name="____IV120020">#REF!</definedName>
    <definedName name="____j2" hidden="1">{#N/A,#N/A,FALSE,"Aging Summary";#N/A,#N/A,FALSE,"Ratio Analysis";#N/A,#N/A,FALSE,"Test 120 Day Accts";#N/A,#N/A,FALSE,"Tickmarks"}</definedName>
    <definedName name="____jan94">#REF!</definedName>
    <definedName name="____jan95">#REF!</definedName>
    <definedName name="____jan96">#REF!</definedName>
    <definedName name="____jg11" hidden="1">{#N/A,#N/A,FALSE,"Aging Summary";#N/A,#N/A,FALSE,"Ratio Analysis";#N/A,#N/A,FALSE,"Test 120 Day Accts";#N/A,#N/A,FALSE,"Tickmarks"}</definedName>
    <definedName name="____jul02" hidden="1">{#N/A,#N/A,FALSE,"MAY96 2260";#N/A,#N/A,FALSE,"system reclass";#N/A,#N/A,FALSE,"Items with no project number"}</definedName>
    <definedName name="____jul95">#REF!</definedName>
    <definedName name="____jul96">#REF!</definedName>
    <definedName name="____JUL98">#REF!</definedName>
    <definedName name="____jun95">#REF!</definedName>
    <definedName name="____jun96">#REF!</definedName>
    <definedName name="____JUN98">#REF!</definedName>
    <definedName name="___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K12">#REF!</definedName>
    <definedName name="____K13">#REF!</definedName>
    <definedName name="____K14">#REF!</definedName>
    <definedName name="____key2" hidden="1">#REF!</definedName>
    <definedName name="____Key3" hidden="1">#REF!</definedName>
    <definedName name="____Key4" hidden="1">#REF!</definedName>
    <definedName name="____kk88" hidden="1">{#N/A,#N/A,FALSE,"4C0696";#N/A,#N/A,FALSE,"1B1193";#N/A,#N/A,FALSE,"TABLA";#N/A,#N/A,FALSE,"INST RTA FIJA"}</definedName>
    <definedName name="____kp2008" localSheetId="10">#REF!</definedName>
    <definedName name="____kp2008">#REF!</definedName>
    <definedName name="____KPI2007" hidden="1">#REF!</definedName>
    <definedName name="____KT311205">#REF!</definedName>
    <definedName name="____ll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lll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lns72" hidden="1">{#N/A,#N/A,TRUE,"1842CWN0"}</definedName>
    <definedName name="_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M13600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m76" hidden="1">{#N/A,#N/A,FALSE,"4C0696";#N/A,#N/A,FALSE,"1B1193";#N/A,#N/A,FALSE,"TABLA";#N/A,#N/A,FALSE,"INST RTA FIJA"}</definedName>
    <definedName name="_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M851105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_mac2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Mai01">#REF!</definedName>
    <definedName name="____MAR06">#REF!</definedName>
    <definedName name="____MAR061">#REF!</definedName>
    <definedName name="____mar94">#REF!</definedName>
    <definedName name="____mar95">#REF!</definedName>
    <definedName name="____mar96">#REF!</definedName>
    <definedName name="____MAR98">#REF!</definedName>
    <definedName name="____MAT1">#N/A</definedName>
    <definedName name="____may94">#REF!</definedName>
    <definedName name="____may95">#REF!</definedName>
    <definedName name="____may96">#REF!</definedName>
    <definedName name="____MAY98">#REF!</definedName>
    <definedName name="____MB1">#REF!</definedName>
    <definedName name="____MES1">#REF!</definedName>
    <definedName name="____MES2">#REF!</definedName>
    <definedName name="____MES3">#REF!</definedName>
    <definedName name="____mi1" hidden="1">{"CORSA",#N/A,FALSE,"RESUMO FINAL";"KADETT",#N/A,FALSE,"RESUMO FINAL";"VECTRA",#N/A,FALSE,"RESUMO FINAL";"OMEGA",#N/A,FALSE,"RESUMO FINAL";"S_10",#N/A,FALSE,"RESUMO FINAL";"BLAZER",#N/A,FALSE,"RESUMO FINAL"}</definedName>
    <definedName name="____mma2" hidden="1">{#N/A,#N/A,FALSE,"Aging Summary";#N/A,#N/A,FALSE,"Ratio Analysis";#N/A,#N/A,FALSE,"Test 120 Day Accts";#N/A,#N/A,FALSE,"Tickmarks"}</definedName>
    <definedName name="____mmu87" hidden="1">{#N/A,#N/A,FALSE,"4C0696";#N/A,#N/A,FALSE,"1B1193";#N/A,#N/A,FALSE,"TABLA";#N/A,#N/A,FALSE,"INST RTA FIJA"}</definedName>
    <definedName name="____MRG2" hidden="1">{"INCOME",#N/A,FALSE,"ProNet";"VALUE",#N/A,FALSE,"ProNet"}</definedName>
    <definedName name="____MYU2">#REF!</definedName>
    <definedName name="____N2" hidden="1">{#N/A,#N/A,FALSE,"Aging Summary";#N/A,#N/A,FALSE,"Ratio Analysis";#N/A,#N/A,FALSE,"Test 120 Day Accts";#N/A,#N/A,FALSE,"Tickmarks"}</definedName>
    <definedName name="____N7" hidden="1">{#N/A,#N/A,FALSE,"Aging Summary";#N/A,#N/A,FALSE,"Ratio Analysis";#N/A,#N/A,FALSE,"Test 120 Day Accts";#N/A,#N/A,FALSE,"Tickmarks"}</definedName>
    <definedName name="____ND2" hidden="1">{#N/A,#N/A,FALSE,"Aging Summary";#N/A,#N/A,FALSE,"Ratio Analysis";#N/A,#N/A,FALSE,"Test 120 Day Accts";#N/A,#N/A,FALSE,"Tickmarks"}</definedName>
    <definedName name="____ND3" hidden="1">#REF!</definedName>
    <definedName name="____new2" hidden="1">{"amortization",#N/A,FALSE,"Amort-Dep"}</definedName>
    <definedName name="____new3" hidden="1">{"balance sheet ex",#N/A,FALSE,"Bal. Sht.- Work Cap"}</definedName>
    <definedName name="____new4" hidden="1">{"balance sheet us",#N/A,FALSE,"Bal. Sht.- Work Cap"}</definedName>
    <definedName name="_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NNP01">#REF!,#REF!</definedName>
    <definedName name="____NNP02">#REF!,#REF!</definedName>
    <definedName name="____nnp2010">#REF!,#REF!</definedName>
    <definedName name="____nnp2029">#REF!,#REF!</definedName>
    <definedName name="____Nov01">#REF!</definedName>
    <definedName name="____Nov12">#REF!</definedName>
    <definedName name="____nov94">#REF!</definedName>
    <definedName name="____NOV98">#REF!</definedName>
    <definedName name="____NP01">#REF!,#REF!</definedName>
    <definedName name="____NP02">#REF!,#REF!</definedName>
    <definedName name="____np2010">#REF!,#REF!</definedName>
    <definedName name="____np2029">#REF!,#REF!</definedName>
    <definedName name="____o2" hidden="1">#REF!</definedName>
    <definedName name="____o98" hidden="1">{#N/A,#N/A,FALSE,"4C0696";#N/A,#N/A,FALSE,"1B1193";#N/A,#N/A,FALSE,"TABLA";#N/A,#N/A,FALSE,"INST RTA FIJA"}</definedName>
    <definedName name="____Oct01">#REF!</definedName>
    <definedName name="____oct05" hidden="1">{#N/A,#N/A,FALSE,"Aging Summary";#N/A,#N/A,FALSE,"Ratio Analysis";#N/A,#N/A,FALSE,"Test 120 Day Accts";#N/A,#N/A,FALSE,"Tickmarks"}</definedName>
    <definedName name="____oct94">#REF!</definedName>
    <definedName name="____OCT98">#REF!</definedName>
    <definedName name="____old1" hidden="1">{#N/A,#N/A,TRUE,"Codes";#N/A,#N/A,TRUE,"Assumptions";#N/A,#N/A,TRUE,"Woodside";#N/A,#N/A,TRUE,"Shell";#N/A,#N/A,TRUE,"MergeCo";#N/A,#N/A,TRUE,"NWS";#N/A,#N/A,TRUE,"NWS_Domgas";#N/A,#N/A,TRUE,"NWS_Oil";#N/A,#N/A,TRUE,"Laminaria";#N/A,#N/A,TRUE,"VEL";#N/A,#N/A,TRUE,"Sunrise_US";#N/A,#N/A,TRUE,"Sunrise";#N/A,#N/A,TRUE,"WA33P_US";#N/A,#N/A,TRUE,"WA33P_DS";#N/A,#N/A,TRUE,"Legendre";#N/A,#N/A,TRUE,"BMG";#N/A,#N/A,TRUE,"Kipper";#N/A,#N/A,TRUE,"W_Other";#N/A,#N/A,TRUE,"Gorgon";#N/A,#N/A,TRUE,"WA267";#N/A,#N/A,TRUE,"Brutus";#N/A,#N/A,TRUE,"S_Other"}</definedName>
    <definedName name="____old2" hidden="1">{#N/A,#N/A,FALSE,"Assumptions";#N/A,#N/A,FALSE,"B_Summ";#N/A,#N/A,FALSE,"MergeCo-Beta";#N/A,#N/A,FALSE,"Beta";#N/A,#N/A,FALSE,"Bass Strait";#N/A,#N/A,FALSE,"Scar_US";#N/A,#N/A,FALSE,"Scar_DS";#N/A,#N/A,FALSE,"VEL_B";#N/A,#N/A,FALSE,"B_Laminaria";#N/A,#N/A,FALSE,"Minerva";#N/A,#N/A,FALSE,"Griffin";#N/A,#N/A,FALSE,"Atlantis";#N/A,#N/A,FALSE,"MadDog";#N/A,#N/A,FALSE,"Neptune";#N/A,#N/A,FALSE,"Typhoon";#N/A,#N/A,FALSE,"GoM Producing";#N/A,#N/A,FALSE,"Liverpool";#N/A,#N/A,FALSE,"Bruce";#N/A,#N/A,FALSE,"Keith";#N/A,#N/A,FALSE,"Bolivia";#N/A,#N/A,FALSE,"Pakistan";#N/A,#N/A,FALSE,"ROD";#N/A,#N/A,FALSE,"Ohanet";#N/A,#N/A,FALSE,"Trinidad";#N/A,#N/A,FALSE,"B_Other"}</definedName>
    <definedName name="____OO012">#REF!</definedName>
    <definedName name="____OO12">#REF!</definedName>
    <definedName name="____oo23">#REF!</definedName>
    <definedName name="____op12">#REF!</definedName>
    <definedName name="____op121">#REF!</definedName>
    <definedName name="_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_p098" hidden="1">{#N/A,#N/A,FALSE,"4C0696";#N/A,#N/A,FALSE,"1B1193";#N/A,#N/A,FALSE,"TABLA";#N/A,#N/A,FALSE,"INST RTA FIJA"}</definedName>
    <definedName name="____p1" hidden="1">{#N/A,#N/A,FALSE,"4C0696";#N/A,#N/A,FALSE,"1B1193";#N/A,#N/A,FALSE,"TABLA";#N/A,#N/A,FALSE,"INST RTA FIJA"}</definedName>
    <definedName name="____p5" hidden="1">{#N/A,#N/A,FALSE,"4C0696";#N/A,#N/A,FALSE,"1B1193";#N/A,#N/A,FALSE,"TABLA";#N/A,#N/A,FALSE,"INST RTA FIJA"}</definedName>
    <definedName name="____PA41">#REF!</definedName>
    <definedName name="____PA42">#REF!</definedName>
    <definedName name="____PA43">#REF!</definedName>
    <definedName name="____PAG1">#REF!</definedName>
    <definedName name="____PAG2">#REF!</definedName>
    <definedName name="____PAG3">#REF!</definedName>
    <definedName name="____PAG4">#REF!</definedName>
    <definedName name="____PAG5">#REF!</definedName>
    <definedName name="____pi8" hidden="1">{#N/A,#N/A,FALSE,"4C0696";#N/A,#N/A,FALSE,"1B1193";#N/A,#N/A,FALSE,"TABLA";#N/A,#N/A,FALSE,"INST RTA FIJA"}</definedName>
    <definedName name="____PNV92">#REF!</definedName>
    <definedName name="____po876" hidden="1">{#N/A,#N/A,FALSE,"4C0696";#N/A,#N/A,FALSE,"1B1193";#N/A,#N/A,FALSE,"TABLA";#N/A,#N/A,FALSE,"INST RTA FIJA"}</definedName>
    <definedName name="____PO98" hidden="1">{#N/A,#N/A,FALSE,"4C0696";#N/A,#N/A,FALSE,"1B1193";#N/A,#N/A,FALSE,"TABLA";#N/A,#N/A,FALSE,"INST RTA FIJA"}</definedName>
    <definedName name="____pp6" hidden="1">{#N/A,#N/A,FALSE,"Aging Summary";#N/A,#N/A,FALSE,"Ratio Analysis";#N/A,#N/A,FALSE,"Test 120 Day Accts";#N/A,#N/A,FALSE,"Tickmarks"}</definedName>
    <definedName name="____PPM1" localSheetId="10" hidden="1">{#N/A,#N/A,FALSE,"Aging Summary";#N/A,#N/A,FALSE,"Ratio Analysis";#N/A,#N/A,FALSE,"Test 120 Day Accts";#N/A,#N/A,FALSE,"Tickmarks"}</definedName>
    <definedName name="____PPM1" localSheetId="29" hidden="1">{#N/A,#N/A,FALSE,"Aging Summary";#N/A,#N/A,FALSE,"Ratio Analysis";#N/A,#N/A,FALSE,"Test 120 Day Accts";#N/A,#N/A,FALSE,"Tickmarks"}</definedName>
    <definedName name="____PPM1" localSheetId="33" hidden="1">{#N/A,#N/A,FALSE,"Aging Summary";#N/A,#N/A,FALSE,"Ratio Analysis";#N/A,#N/A,FALSE,"Test 120 Day Accts";#N/A,#N/A,FALSE,"Tickmarks"}</definedName>
    <definedName name="____PPM1" hidden="1">{#N/A,#N/A,FALSE,"Aging Summary";#N/A,#N/A,FALSE,"Ratio Analysis";#N/A,#N/A,FALSE,"Test 120 Day Accts";#N/A,#N/A,FALSE,"Tickmarks"}</definedName>
    <definedName name="____PPM1_1" hidden="1">{#N/A,#N/A,FALSE,"Aging Summary";#N/A,#N/A,FALSE,"Ratio Analysis";#N/A,#N/A,FALSE,"Test 120 Day Accts";#N/A,#N/A,FALSE,"Tickmarks"}</definedName>
    <definedName name="____ppm2" hidden="1">{#N/A,#N/A,FALSE,"Aging Summary";#N/A,#N/A,FALSE,"Ratio Analysis";#N/A,#N/A,FALSE,"Test 120 Day Accts";#N/A,#N/A,FALSE,"Tickmarks"}</definedName>
    <definedName name="____ppm7" hidden="1">{#N/A,#N/A,FALSE,"Aging Summary";#N/A,#N/A,FALSE,"Ratio Analysis";#N/A,#N/A,FALSE,"Test 120 Day Accts";#N/A,#N/A,FALSE,"Tickmarks"}</definedName>
    <definedName name="____PPP2" hidden="1">{#N/A,#N/A,FALSE,"Aging Summary";#N/A,#N/A,FALSE,"Ratio Analysis";#N/A,#N/A,FALSE,"Test 120 Day Accts";#N/A,#N/A,FALSE,"Tickmarks"}</definedName>
    <definedName name="____pq23" hidden="1">{#N/A,#N/A,FALSE,"4C0696";#N/A,#N/A,FALSE,"1B1193";#N/A,#N/A,FALSE,"TABLA";#N/A,#N/A,FALSE,"INST RTA FIJA"}</definedName>
    <definedName name="____pr45" hidden="1">{#N/A,#N/A,FALSE,"4C0696";#N/A,#N/A,FALSE,"1B1193";#N/A,#N/A,FALSE,"TABLA";#N/A,#N/A,FALSE,"INST RTA FIJA"}</definedName>
    <definedName name="____pre324" hidden="1">{#N/A,#N/A,FALSE,"4C0696";#N/A,#N/A,FALSE,"1B1193";#N/A,#N/A,FALSE,"TABLA";#N/A,#N/A,FALSE,"INST RTA FIJA"}</definedName>
    <definedName name="____pt8" hidden="1">{#N/A,#N/A,FALSE,"Aging Summary";#N/A,#N/A,FALSE,"Ratio Analysis";#N/A,#N/A,FALSE,"Test 120 Day Accts";#N/A,#N/A,FALSE,"Tickmarks"}</definedName>
    <definedName name="____q1" hidden="1">{#N/A,#N/A,FALSE,"4C0696";#N/A,#N/A,FALSE,"1B1193";#N/A,#N/A,FALSE,"TABLA";#N/A,#N/A,FALSE,"INST RTA FIJA"}</definedName>
    <definedName name="____q12" hidden="1">#N/A</definedName>
    <definedName name="____q123" hidden="1">{#N/A,#N/A,FALSE,"4C0696";#N/A,#N/A,FALSE,"1B1193";#N/A,#N/A,FALSE,"TABLA";#N/A,#N/A,FALSE,"INST RTA FIJA"}</definedName>
    <definedName name="____q88" hidden="1">{#N/A,#N/A,FALSE,"4C0696";#N/A,#N/A,FALSE,"1B1193";#N/A,#N/A,FALSE,"TABLA";#N/A,#N/A,FALSE,"INST RTA FIJA"}</definedName>
    <definedName name="____QAN01">#REF!,#REF!,#REF!</definedName>
    <definedName name="____qan011">#REF!,#REF!,#REF!</definedName>
    <definedName name="____R" hidden="1">{#N/A,#N/A,FALSE,"Balances";#N/A,#N/A,FALSE,"ANEX-1";#N/A,#N/A,FALSE,"ANEX.2";#N/A,#N/A,FALSE,"ANEX-3";#N/A,#N/A,FALSE,"ANEX.4";#N/A,#N/A,FALSE,"ANEX-5";#N/A,#N/A,FALSE,"ANEX-7 (último)";#N/A,#N/A,FALSE,"ANEX-6"}</definedName>
    <definedName name="_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_R31_ECARTS">#REF!</definedName>
    <definedName name="____r4e">#REF!</definedName>
    <definedName name="____re96" hidden="1">#REF!</definedName>
    <definedName name="____REP1">#REF!</definedName>
    <definedName name="____res1" hidden="1">{#N/A,#N/A,FALSE,"aus";#N/A,#N/A,FALSE,"chim";#N/A,#N/A,FALSE,"en-imp";#N/A,#N/A,FALSE,"fabi";#N/A,#N/A,FALSE,"graf";#N/A,#N/A,FALSE,"propa";#N/A,#N/A,FALSE,"res"}</definedName>
    <definedName name="____res2" hidden="1">{#N/A,#N/A,FALSE,"res";#N/A,#N/A,FALSE,"en-imp";#N/A,#N/A,FALSE,"aus";#N/A,#N/A,FALSE,"propa";#N/A,#N/A,FALSE,"f-peru";#N/A,#N/A,FALSE,"fabi"}</definedName>
    <definedName name="____res3" hidden="1">{#N/A,#N/A,FALSE,"res";#N/A,#N/A,FALSE,"estado";#N/A,#N/A,FALSE,"en-imp";#N/A,#N/A,FALSE,"aus";#N/A,#N/A,FALSE,"propa";#N/A,#N/A,FALSE,"fabi";#N/A,#N/A,FALSE,"f-peru"}</definedName>
    <definedName name="____REV1" hidden="1">{"Graf_Carga Trab",#N/A,FALSE,"Grafi_Carga Trab";"Graf_Venta Flujo",#N/A,FALSE,"Grafi_Carga Trab"}</definedName>
    <definedName name="____REV11" hidden="1">{"Graf_Carga Trab",#N/A,FALSE,"Grafi_Carga Trab";"Graf_Venta Flujo",#N/A,FALSE,"Grafi_Carga Trab"}</definedName>
    <definedName name="____RLI2" hidden="1">{#N/A,#N/A,FALSE,"Aging Summary";#N/A,#N/A,FALSE,"Ratio Analysis";#N/A,#N/A,FALSE,"Test 120 Day Accts";#N/A,#N/A,FALSE,"Tickmarks"}</definedName>
    <definedName name="____RLI2007" hidden="1">#REF!</definedName>
    <definedName name="____roe8">#REF!</definedName>
    <definedName name="____RR5" hidden="1">{#N/A,#N/A,FALSE,"FECU_UF_PESOS"}</definedName>
    <definedName name="_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__S011" hidden="1">{#N/A,#N/A,FALSE,"Aging Summary";#N/A,#N/A,FALSE,"Ratio Analysis";#N/A,#N/A,FALSE,"Test 120 Day Accts";#N/A,#N/A,FALSE,"Tickmarks"}</definedName>
    <definedName name="____s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_s2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__sab1" hidden="1">{#N/A,#N/A,FALSE,"Banco de Dados"}</definedName>
    <definedName name="____SAL01">#REF!,#REF!</definedName>
    <definedName name="____sal02">#REF!</definedName>
    <definedName name="____sal03">#REF!</definedName>
    <definedName name="____sal04">#REF!</definedName>
    <definedName name="____sal05">#REF!</definedName>
    <definedName name="____sal06">#REF!</definedName>
    <definedName name="____sal07">#REF!</definedName>
    <definedName name="____sal08">#REF!</definedName>
    <definedName name="____sal09">#REF!</definedName>
    <definedName name="____sal10">#REF!</definedName>
    <definedName name="____sal11">#REF!</definedName>
    <definedName name="____sal12">#REF!</definedName>
    <definedName name="____sal1297">#REF!</definedName>
    <definedName name="____sec60" hidden="1">{#N/A,#N/A,FALSE,"4C0696";#N/A,#N/A,FALSE,"1B1193";#N/A,#N/A,FALSE,"TABLA";#N/A,#N/A,FALSE,"INST RTA FIJA"}</definedName>
    <definedName name="____SEl1" localSheetId="10">#REF!</definedName>
    <definedName name="____SEl1">#REF!</definedName>
    <definedName name="____sep95">#REF!</definedName>
    <definedName name="____SEP98">#REF!</definedName>
    <definedName name="____Set99">#REF!</definedName>
    <definedName name="____sga2" hidden="1">{#N/A,#N/A,FALSE,"Aging Summary";#N/A,#N/A,FALSE,"Ratio Analysis";#N/A,#N/A,FALSE,"Test 120 Day Accts";#N/A,#N/A,FALSE,"Tickmarks"}</definedName>
    <definedName name="____sii01012004" hidden="1">{#N/A,#N/A,FALSE,"Aging Summary";#N/A,#N/A,FALSE,"Ratio Analysis";#N/A,#N/A,FALSE,"Test 120 Day Accts";#N/A,#N/A,FALSE,"Tickmarks"}</definedName>
    <definedName name="____skf45" hidden="1">{#N/A,#N/A,TRUE,"1842CWN0"}</definedName>
    <definedName name="____sr51" hidden="1">{#N/A,#N/A,TRUE,"INGENIERIA";#N/A,#N/A,TRUE,"COMPRAS";#N/A,#N/A,TRUE,"DIRECCION";#N/A,#N/A,TRUE,"RESUMEN"}</definedName>
    <definedName name="____SS2" hidden="1">{#N/A,#N/A,FALSE,"CAPEX";#N/A,#N/A,FALSE,"PLAN";#N/A,#N/A,FALSE,"REV";#N/A,#N/A,FALSE,"CALOP";#N/A,#N/A,FALSE,"RESOP";#N/A,#N/A,FALSE,"PRES"}</definedName>
    <definedName name="____SUM5">#REF!</definedName>
    <definedName name="____t4" hidden="1">{#N/A,#N/A,FALSE,"Aging Summary";#N/A,#N/A,FALSE,"Ratio Analysis";#N/A,#N/A,FALSE,"Test 120 Day Accts";#N/A,#N/A,FALSE,"Tickmarks"}</definedName>
    <definedName name="____t81" hidden="1">{#N/A,#N/A,FALSE,"Aging Summary";#N/A,#N/A,FALSE,"Ratio Analysis";#N/A,#N/A,FALSE,"Test 120 Day Accts";#N/A,#N/A,FALSE,"Tickmarks"}</definedName>
    <definedName name="____t81_1" hidden="1">{#N/A,#N/A,FALSE,"Aging Summary";#N/A,#N/A,FALSE,"Ratio Analysis";#N/A,#N/A,FALSE,"Test 120 Day Accts";#N/A,#N/A,FALSE,"Tickmarks"}</definedName>
    <definedName name="____TAB2" localSheetId="10">#REF!</definedName>
    <definedName name="____TAB2">#REF!</definedName>
    <definedName name="____TO5">#REF!</definedName>
    <definedName name="____tr54" hidden="1">{#N/A,#N/A,FALSE,"4C0696";#N/A,#N/A,FALSE,"1B1193";#N/A,#N/A,FALSE,"TABLA";#N/A,#N/A,FALSE,"INST RTA FIJA"}</definedName>
    <definedName name="____TT1" hidden="1">{#N/A,#N/A,FALSE,"Aging Summary";#N/A,#N/A,FALSE,"Ratio Analysis";#N/A,#N/A,FALSE,"Test 120 Day Accts";#N/A,#N/A,FALSE,"Tickmarks"}</definedName>
    <definedName name="___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uf05">#REF!</definedName>
    <definedName name="____uf06">#REF!</definedName>
    <definedName name="____uf07">#REF!</definedName>
    <definedName name="____UF1996">#REF!</definedName>
    <definedName name="____ui78421">#REF!</definedName>
    <definedName name="____un11">#REF!</definedName>
    <definedName name="____un12">#REF!</definedName>
    <definedName name="____UN21">#REF!</definedName>
    <definedName name="____un22">#REF!</definedName>
    <definedName name="____UN23">#REF!</definedName>
    <definedName name="____UPA01">#REF!,#REF!,#REF!</definedName>
    <definedName name="____UPA02">#REF!,#REF!</definedName>
    <definedName name="____UPA03">#REF!,#REF!</definedName>
    <definedName name="____UPA05">#REF!,#REF!,#REF!</definedName>
    <definedName name="____UPA06">#REF!,#REF!</definedName>
    <definedName name="____uu765" hidden="1">{#N/A,#N/A,FALSE,"4C0696";#N/A,#N/A,FALSE,"1B1193";#N/A,#N/A,FALSE,"TABLA";#N/A,#N/A,FALSE,"INST RTA FIJA"}</definedName>
    <definedName name="____uy765" hidden="1">{#N/A,#N/A,FALSE,"4C0696";#N/A,#N/A,FALSE,"1B1193";#N/A,#N/A,FALSE,"TABLA";#N/A,#N/A,FALSE,"INST RTA FIJA"}</definedName>
    <definedName name="____v3" hidden="1">{"CONSEJO",#N/A,FALSE,"Dist p0";"CONSEJO",#N/A,FALSE,"Ficha CODICE"}</definedName>
    <definedName name="____v678" hidden="1">{#N/A,#N/A,FALSE,"4C0696";#N/A,#N/A,FALSE,"1B1193";#N/A,#N/A,FALSE,"TABLA";#N/A,#N/A,FALSE,"INST RTA FIJA"}</definedName>
    <definedName name="____VAR01">#REF!,#REF!,#REF!</definedName>
    <definedName name="____VPP1">#REF!</definedName>
    <definedName name="____VPP2">#REF!</definedName>
    <definedName name="____VPP3">#REF!</definedName>
    <definedName name="____w32" hidden="1">{#N/A,#N/A,FALSE,"4C0696";#N/A,#N/A,FALSE,"1B1193";#N/A,#N/A,FALSE,"TABLA";#N/A,#N/A,FALSE,"INST RTA FIJA"}</definedName>
    <definedName name="____wer4" hidden="1">{#N/A,#N/A,FALSE,"4C0696";#N/A,#N/A,FALSE,"1B1193";#N/A,#N/A,FALSE,"TABLA";#N/A,#N/A,FALSE,"INST RTA FIJA"}</definedName>
    <definedName name="____wsd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_x1" hidden="1">{"total",#N/A,FALSE,"5YR TREND";"CASH FLOW",#N/A,FALSE,"5YR TREND";"BALANCE SHEET",#N/A,FALSE,"5YR TREND";"baseline",#N/A,FALSE,"5YR TREND";"investment",#N/A,FALSE,"5YR TREND"}</definedName>
    <definedName name="____x10" hidden="1">{"total",#N/A,FALSE,"5YR TREND";"CASH FLOW",#N/A,FALSE,"5YR TREND";"BALANCE SHEET",#N/A,FALSE,"5YR TREND";"baseline",#N/A,FALSE,"5YR TREND";"investment",#N/A,FALSE,"5YR TREND"}</definedName>
    <definedName name="____x11" hidden="1">{"total",#N/A,FALSE,"5YR TREND";"CASH FLOW",#N/A,FALSE,"5YR TREND";"BALANCE SHEET",#N/A,FALSE,"5YR TREND";"baseline",#N/A,FALSE,"5YR TREND";"investment",#N/A,FALSE,"5YR TREND"}</definedName>
    <definedName name="____x18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___x2" hidden="1">{"'Sheet1'!$A$1:$I$89"}</definedName>
    <definedName name="____X3" hidden="1">{#N/A,#N/A,FALSE,"Aging Summary";#N/A,#N/A,FALSE,"Ratio Analysis";#N/A,#N/A,FALSE,"Test 120 Day Accts";#N/A,#N/A,FALSE,"Tickmarks"}</definedName>
    <definedName name="____x4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___x5" hidden="1">{"total",#N/A,FALSE,"5YR TREND";"CASH FLOW",#N/A,FALSE,"5YR TREND";"BALANCE SHEET",#N/A,FALSE,"5YR TREND";"baseline",#N/A,FALSE,"5YR TREND";"investment",#N/A,FALSE,"5YR TREND"}</definedName>
    <definedName name="____x6" hidden="1">{"new base",#N/A,FALSE,"BP wo sections";"investment w/o areas",#N/A,FALSE,"BP wo sections";"total w/o areas",#N/A,FALSE,"BP wo sections"}</definedName>
    <definedName name="____x7" hidden="1">{"98IB-MARGIN",#N/A,FALSE,"FILE LINK";"98IB-SGA",#N/A,FALSE,"FILE LINK";"98IB-STAFF",#N/A,FALSE,"FILE LINK";"98IB-CAPX",#N/A,FALSE,"FILE LINK"}</definedName>
    <definedName name="____x8" hidden="1">{"total",#N/A,FALSE,"5YR TREND";"CASH FLOW",#N/A,FALSE,"5YR TREND";"BALANCE SHEET",#N/A,FALSE,"5YR TREND";"baseline",#N/A,FALSE,"5YR TREND";"investment",#N/A,FALSE,"5YR TREND"}</definedName>
    <definedName name="____x9" hidden="1">{"total",#N/A,FALSE,"5YR TREND";"CASH FLOW",#N/A,FALSE,"5YR TREND";"BALANCE SHEET",#N/A,FALSE,"5YR TREND";"baseline",#N/A,FALSE,"5YR TREND";"investment",#N/A,FALSE,"5YR TREND"}</definedName>
    <definedName name="____XC1" hidden="1">#REF!</definedName>
    <definedName name="____xs7" hidden="1">{#N/A,#N/A,TRUE,"INGENIERIA";#N/A,#N/A,TRUE,"COMPRAS";#N/A,#N/A,TRUE,"DIRECCION";#N/A,#N/A,TRUE,"RESUMEN"}</definedName>
    <definedName name="____xx1" hidden="1">"Ctas Analisis Acreedores"</definedName>
    <definedName name="____y76" hidden="1">{#N/A,#N/A,FALSE,"4C0696";#N/A,#N/A,FALSE,"1B1193";#N/A,#N/A,FALSE,"TABLA";#N/A,#N/A,FALSE,"INST RTA FIJA"}</definedName>
    <definedName name="____YR1">#REF!</definedName>
    <definedName name="____YR2">#REF!</definedName>
    <definedName name="____YR3">#REF!</definedName>
    <definedName name="____YR4">#REF!</definedName>
    <definedName name="____YR5">#REF!</definedName>
    <definedName name="___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_ZZ1">#REF!</definedName>
    <definedName name="___1_">#REF!</definedName>
    <definedName name="___1__123Graph_A__200__BPF" hidden="1">#REF!</definedName>
    <definedName name="___10__123Graph_ACHART_16" hidden="1">#REF!</definedName>
    <definedName name="___11__123Graph_ACHART_17" hidden="1">#REF!</definedName>
    <definedName name="___12__123Graph_ACHART_18" hidden="1">#REF!</definedName>
    <definedName name="___13__123Graph_ACHART_2" hidden="1">#REF!</definedName>
    <definedName name="___14__123Graph_ACHART_22" hidden="1">#REF!</definedName>
    <definedName name="___15__123Graph_ACHART_23" hidden="1">#REF!</definedName>
    <definedName name="___16__123Graph_ACHART_24" hidden="1">#REF!</definedName>
    <definedName name="___17__123Graph_ACHART_25" hidden="1">#REF!</definedName>
    <definedName name="___18__123Graph_ACHART_26" hidden="1">#REF!</definedName>
    <definedName name="___19__123Graph_ACHART_27" hidden="1">#REF!</definedName>
    <definedName name="___2">#REF!</definedName>
    <definedName name="___2__123Graph_A__200__D50" hidden="1">#REF!</definedName>
    <definedName name="___20__123Graph_ACHART_28" hidden="1">#REF!</definedName>
    <definedName name="___21__123Graph_ACHART_29" hidden="1">#REF!</definedName>
    <definedName name="___22__123Graph_ACHART_3" hidden="1">#REF!</definedName>
    <definedName name="___23__123Graph_ACHART_30" hidden="1">#REF!</definedName>
    <definedName name="___24__123Graph_ACHART_4" hidden="1">#REF!</definedName>
    <definedName name="___25__123Graph_ACHART_5" hidden="1">#REF!</definedName>
    <definedName name="___26__123Graph_ACHART_6" hidden="1">#REF!</definedName>
    <definedName name="___27__123Graph_ACHART_7" hidden="1">#REF!</definedName>
    <definedName name="___28__123Graph_ACHART_8" hidden="1">#REF!</definedName>
    <definedName name="___29__123Graph_ACHART_9" hidden="1">#REF!</definedName>
    <definedName name="___3">#REF!</definedName>
    <definedName name="___3__123Graph_ACHART_1" hidden="1">#REF!</definedName>
    <definedName name="___4">#REF!</definedName>
    <definedName name="___4__123Graph_ACHART_10" hidden="1">#REF!</definedName>
    <definedName name="___5__123Graph_ACHART_11" hidden="1">#REF!</definedName>
    <definedName name="___6__123Graph_ACHART_12" hidden="1">#REF!</definedName>
    <definedName name="___7__123Graph_ACHART_13" hidden="1">#REF!</definedName>
    <definedName name="___8__123Graph_ACHART_14" hidden="1">#REF!</definedName>
    <definedName name="___9__123Graph_ACHART_15" hidden="1">#REF!</definedName>
    <definedName name="___96ALT">#REF!</definedName>
    <definedName name="___96FL">#REF!</definedName>
    <definedName name="___96LH">#REF!</definedName>
    <definedName name="___96OCE">#REF!</definedName>
    <definedName name="___96SE">#REF!</definedName>
    <definedName name="___96WE">#REF!</definedName>
    <definedName name="___A1" hidden="1">{#N/A,#N/A,TRUE,"ComparativoII"}</definedName>
    <definedName name="___A1_1" hidden="1">{#N/A,#N/A,TRUE,"ComparativoII"}</definedName>
    <definedName name="___A10" hidden="1">{"RESULTADOS REAIS",#N/A,FALSE,"Dem.Res.R$";"RESULTADOS DOLARES",#N/A,FALSE,"Dem.Res.US$";"PERCENTUAIS REAIS",#N/A,FALSE,"Percentuais R$";"PERCENTUAIS DOLARES",#N/A,FALSE,"Percentuais US$"}</definedName>
    <definedName name="___A10_1" hidden="1">{"RESULTADOS REAIS",#N/A,FALSE,"Dem.Res.R$";"RESULTADOS DOLARES",#N/A,FALSE,"Dem.Res.US$";"PERCENTUAIS REAIS",#N/A,FALSE,"Percentuais R$";"PERCENTUAIS DOLARES",#N/A,FALSE,"Percentuais US$"}</definedName>
    <definedName name="___A2" hidden="1">{#N/A,#N/A,FALSE,"Aging Summary";#N/A,#N/A,FALSE,"Ratio Analysis";#N/A,#N/A,FALSE,"Test 120 Day Accts";#N/A,#N/A,FALSE,"Tickmarks"}</definedName>
    <definedName name="___A2_1" hidden="1">{"balanço dolares",#N/A,FALSE,"SIGADR$";"AUT BAL REAIS",#N/A,FALSE,"SIGADR$";"QUOCIENTES REAIS",#N/A,FALSE,"QUOCIENTES";"JUNH QUOCI DOLARES",#N/A,FALSE,"QUOCIENTES"}</definedName>
    <definedName name="___A3" hidden="1">{#N/A,#N/A,TRUE,"ComparativoII"}</definedName>
    <definedName name="___A3_1" hidden="1">{#N/A,#N/A,TRUE,"ComparativoII"}</definedName>
    <definedName name="___A4" hidden="1">{"balanço dolares",#N/A,FALSE,"SIGADR$";"AUT BAL REAIS",#N/A,FALSE,"SIGADR$";"QUOCIENTES REAIS",#N/A,FALSE,"QUOCIENTES";"JUNH QUOCI DOLARES",#N/A,FALSE,"QUOCIENTES"}</definedName>
    <definedName name="___A4_1" hidden="1">{"balanço dolares",#N/A,FALSE,"SIGADR$";"AUT BAL REAIS",#N/A,FALSE,"SIGADR$";"QUOCIENTES REAIS",#N/A,FALSE,"QUOCIENTES";"JUNH QUOCI DOLARES",#N/A,FALSE,"QUOCIENTES"}</definedName>
    <definedName name="___a4356" hidden="1">{#N/A,#N/A,FALSE,"4C0696";#N/A,#N/A,FALSE,"1B1193";#N/A,#N/A,FALSE,"TABLA";#N/A,#N/A,FALSE,"INST RTA FIJA"}</definedName>
    <definedName name="___A5" hidden="1">{"AUT ANALISE DESP",#N/A,TRUE,"AN.DESP. MR$"}</definedName>
    <definedName name="___A5_1" hidden="1">{"AUT ANALISE DESP",#N/A,TRUE,"AN.DESP. MR$"}</definedName>
    <definedName name="___a55" hidden="1">{"AUT ANALISE DESP",#N/A,TRUE,"AN.DESP. MR$"}</definedName>
    <definedName name="___A6" hidden="1">{#N/A,#N/A,TRUE,"ComparativoII"}</definedName>
    <definedName name="___A6_1" hidden="1">{#N/A,#N/A,TRUE,"ComparativoII"}</definedName>
    <definedName name="___A7" hidden="1">{"RESULTADOS REAIS",#N/A,FALSE,"Dem.Res.R$";"RESULTADOS DOLARES",#N/A,FALSE,"Dem.Res.US$";"PERCENTUAIS REAIS",#N/A,FALSE,"Percentuais R$";"PERCENTUAIS DOLARES",#N/A,FALSE,"Percentuais US$"}</definedName>
    <definedName name="___A7_1" hidden="1">{"RESULTADOS REAIS",#N/A,FALSE,"Dem.Res.R$";"RESULTADOS DOLARES",#N/A,FALSE,"Dem.Res.US$";"PERCENTUAIS REAIS",#N/A,FALSE,"Percentuais R$";"PERCENTUAIS DOLARES",#N/A,FALSE,"Percentuais US$"}</definedName>
    <definedName name="___A8" hidden="1">{#N/A,#N/A,TRUE,"ComparativoII"}</definedName>
    <definedName name="___A8_1" hidden="1">{#N/A,#N/A,TRUE,"ComparativoII"}</definedName>
    <definedName name="___A9" hidden="1">{"AUT ANALISE DESP",#N/A,TRUE,"AN.DESP. MR$"}</definedName>
    <definedName name="___A9_1" hidden="1">{"AUT ANALISE DESP",#N/A,TRUE,"AN.DESP. MR$"}</definedName>
    <definedName name="___AAF4" hidden="1">{"'Hoja1'!$A$3:$B$21"}</definedName>
    <definedName name="___aau2" hidden="1">{#N/A,#N/A,FALSE,"Ajustes";#N/A,#N/A,FALSE,"Mad_Cons"}</definedName>
    <definedName name="___abc1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_abc123" hidden="1">{#N/A,#N/A,FALSE,"Aging Summary";#N/A,#N/A,FALSE,"Ratio Analysis";#N/A,#N/A,FALSE,"Test 120 Day Accts";#N/A,#N/A,FALSE,"Tickmarks"}</definedName>
    <definedName name="___abc2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_ABR98">#REF!</definedName>
    <definedName name="___ACC2" hidden="1">#REF!</definedName>
    <definedName name="___ACT1">#REF!</definedName>
    <definedName name="___ACT10">#REF!</definedName>
    <definedName name="___ACT11">#REF!</definedName>
    <definedName name="___ACT12">#REF!</definedName>
    <definedName name="___ACT2">#REF!</definedName>
    <definedName name="___ACT3">#REF!</definedName>
    <definedName name="___ACT4">#REF!</definedName>
    <definedName name="___ACT5">#REF!</definedName>
    <definedName name="___ACT6">#REF!</definedName>
    <definedName name="___ACT7">#REF!</definedName>
    <definedName name="___ACT8">#REF!</definedName>
    <definedName name="___ACT9">#REF!</definedName>
    <definedName name="___ADJ01">#REF!,#REF!</definedName>
    <definedName name="___af1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af2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af3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_af4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af5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_AGO98">#REF!</definedName>
    <definedName name="___AII27" hidden="1">{#N/A,#N/A,FALSE,"Aging Summary";#N/A,#N/A,FALSE,"Ratio Analysis";#N/A,#N/A,FALSE,"Test 120 Day Accts";#N/A,#N/A,FALSE,"Tickmarks"}</definedName>
    <definedName name="___ALA2">#REF!</definedName>
    <definedName name="___apr94">#REF!</definedName>
    <definedName name="___apr95">#REF!</definedName>
    <definedName name="___apr96">#REF!</definedName>
    <definedName name="___asd1" hidden="1">{#N/A,#N/A,FALSE,"1";#N/A,#N/A,FALSE,"1a 1b";#N/A,#N/A,FALSE,"2";#N/A,#N/A,FALSE,"3";#N/A,#N/A,FALSE,"4";#N/A,#N/A,FALSE,"5";#N/A,#N/A,FALSE,"5a 5b"}</definedName>
    <definedName name="___Aug06" hidden="1">{#N/A,#N/A,FALSE,"MAY96 2260";#N/A,#N/A,FALSE,"system reclass";#N/A,#N/A,FALSE,"Items with no project number"}</definedName>
    <definedName name="___aug94">#REF!</definedName>
    <definedName name="___aug95">#REF!</definedName>
    <definedName name="___BAL01">#REF!,#REF!</definedName>
    <definedName name="___BAL02">#REF!,#REF!</definedName>
    <definedName name="___bal07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bal0888" hidden="1">{#N/A,#N/A,FALSE,"RLI Mayo";#N/A,#N/A,FALSE,"Activo fijo";#N/A,#N/A,FALSE,"IAS";#N/A,#N/A,FALSE,"Contribuciones";#N/A,#N/A,FALSE,"Corr.Monet. KPT";#N/A,#N/A,FALSE,"Donaciones";#N/A,#N/A,FALSE,"Gastos diferidos"}</definedName>
    <definedName name="___bbh87" hidden="1">{#N/A,#N/A,FALSE,"4C0696";#N/A,#N/A,FALSE,"1B1193";#N/A,#N/A,FALSE,"TABLA";#N/A,#N/A,FALSE,"INST RTA FIJA"}</definedName>
    <definedName name="___BC1" hidden="1">#REF!</definedName>
    <definedName name="___bco1">#REF!</definedName>
    <definedName name="_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_bu2" hidden="1">{#N/A,#N/A,FALSE,"Aging Summary";#N/A,#N/A,FALSE,"Ratio Analysis";#N/A,#N/A,FALSE,"Test 120 Day Accts";#N/A,#N/A,FALSE,"Tickmarks"}</definedName>
    <definedName name="___Bud02">#REF!</definedName>
    <definedName name="___bud2002">#REF!</definedName>
    <definedName name="___C74050" localSheetId="10">#REF!</definedName>
    <definedName name="___C74050">#REF!</definedName>
    <definedName name="___CAL01">#REF!,#REF!,#REF!,#REF!</definedName>
    <definedName name="___cam29" hidden="1">{#N/A,#N/A,FALSE,"Aging Summary";#N/A,#N/A,FALSE,"Ratio Analysis";#N/A,#N/A,FALSE,"Test 120 Day Accts";#N/A,#N/A,FALSE,"Tickmarks"}</definedName>
    <definedName name="___cap122007" hidden="1">{#N/A,#N/A,FALSE,"Aging Summary";#N/A,#N/A,FALSE,"Ratio Analysis";#N/A,#N/A,FALSE,"Test 120 Day Accts";#N/A,#N/A,FALSE,"Tickmarks"}</definedName>
    <definedName name="___Cat2" hidden="1">{"'1998 New March Update'!$A$1:$O$71"}</definedName>
    <definedName name="_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ccc1" hidden="1">{#N/A,#N/A,FALSE,"Aging Summary";#N/A,#N/A,FALSE,"Ratio Analysis";#N/A,#N/A,FALSE,"Test 120 Day Accts";#N/A,#N/A,FALSE,"Tickmarks"}</definedName>
    <definedName name="___cer1850" hidden="1">{#N/A,#N/A,FALSE,"Hoja1";#N/A,#N/A,FALSE,"Hoja1 (3)"}</definedName>
    <definedName name="___cf2" hidden="1">{#N/A,#N/A,FALSE,"Variables";#N/A,#N/A,FALSE,"NPV Cashflows NZ$";#N/A,#N/A,FALSE,"Cashflows NZ$"}</definedName>
    <definedName name="___CMC1">#REF!</definedName>
    <definedName name="_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cp010103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cp200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CPF1" hidden="1">{#N/A,#N/A,FALSE,"Aging Summary";#N/A,#N/A,FALSE,"Ratio Analysis";#N/A,#N/A,FALSE,"Test 120 Day Accts";#N/A,#N/A,FALSE,"Tickmarks"}</definedName>
    <definedName name="___CPF2" hidden="1">{#N/A,#N/A,FALSE,"Aging Summary";#N/A,#N/A,FALSE,"Ratio Analysis";#N/A,#N/A,FALSE,"Test 120 Day Accts";#N/A,#N/A,FALSE,"Tickmarks"}</definedName>
    <definedName name="___CPI1" hidden="1">{#N/A,#N/A,FALSE,"Aging Summary";#N/A,#N/A,FALSE,"Ratio Analysis";#N/A,#N/A,FALSE,"Test 120 Day Accts";#N/A,#N/A,FALSE,"Tickmarks"}</definedName>
    <definedName name="___CPI1_1" hidden="1">{#N/A,#N/A,FALSE,"Aging Summary";#N/A,#N/A,FALSE,"Ratio Analysis";#N/A,#N/A,FALSE,"Test 120 Day Accts";#N/A,#N/A,FALSE,"Tickmarks"}</definedName>
    <definedName name="___CPI2" hidden="1">{#N/A,#N/A,FALSE,"Aging Summary";#N/A,#N/A,FALSE,"Ratio Analysis";#N/A,#N/A,FALSE,"Test 120 Day Accts";#N/A,#N/A,FALSE,"Tickmarks"}</definedName>
    <definedName name="___CPI2004" hidden="1">{#N/A,#N/A,FALSE,"Aging Summary";#N/A,#N/A,FALSE,"Ratio Analysis";#N/A,#N/A,FALSE,"Test 120 Day Accts";#N/A,#N/A,FALSE,"Tickmarks"}</definedName>
    <definedName name="___cpi2006" hidden="1">{#N/A,#N/A,FALSE,"Aging Summary";#N/A,#N/A,FALSE,"Ratio Analysis";#N/A,#N/A,FALSE,"Test 120 Day Accts";#N/A,#N/A,FALSE,"Tickmarks"}</definedName>
    <definedName name="___CPI2008" hidden="1">{#N/A,#N/A,FALSE,"Aging Summary";#N/A,#N/A,FALSE,"Ratio Analysis";#N/A,#N/A,FALSE,"Test 120 Day Accts";#N/A,#N/A,FALSE,"Tickmarks"}</definedName>
    <definedName name="___CPT1" hidden="1">{#N/A,#N/A,FALSE,"Aging Summary";#N/A,#N/A,FALSE,"Ratio Analysis";#N/A,#N/A,FALSE,"Test 120 Day Accts";#N/A,#N/A,FALSE,"Tickmarks"}</definedName>
    <definedName name="___CRI1">#REF!</definedName>
    <definedName name="___CRI10">#REF!</definedName>
    <definedName name="___CRI11">#REF!</definedName>
    <definedName name="___CRI12">#REF!</definedName>
    <definedName name="___CRI13">#REF!</definedName>
    <definedName name="___CRI14">#REF!</definedName>
    <definedName name="___CRI15">#REF!</definedName>
    <definedName name="___CRI16">#REF!</definedName>
    <definedName name="___CRI17">#REF!</definedName>
    <definedName name="___CRI18">#REF!</definedName>
    <definedName name="___CRI19">#REF!</definedName>
    <definedName name="___CRI2">#REF!</definedName>
    <definedName name="___CRI20">#REF!</definedName>
    <definedName name="___CRI21">#REF!</definedName>
    <definedName name="___CRI22">#REF!</definedName>
    <definedName name="___CRI23">#REF!</definedName>
    <definedName name="___CRI24">#REF!</definedName>
    <definedName name="___CRI25">#REF!</definedName>
    <definedName name="___CRI26">#REF!</definedName>
    <definedName name="___CRI27">#REF!</definedName>
    <definedName name="___CRI28">#REF!</definedName>
    <definedName name="___CRI29">#REF!</definedName>
    <definedName name="___CRI3">#REF!</definedName>
    <definedName name="___CRI30">#REF!</definedName>
    <definedName name="___CRI31">#REF!</definedName>
    <definedName name="___CRI32">#REF!</definedName>
    <definedName name="___CRI33">#REF!</definedName>
    <definedName name="___CRI34">#REF!</definedName>
    <definedName name="___CRI350">#REF!</definedName>
    <definedName name="___CRI360">#REF!</definedName>
    <definedName name="___CRI41">#REF!</definedName>
    <definedName name="___CRI42">#REF!</definedName>
    <definedName name="___CRI5">#REF!</definedName>
    <definedName name="___CRI6">#REF!</definedName>
    <definedName name="___CRI7">#REF!</definedName>
    <definedName name="___CRI8">#REF!</definedName>
    <definedName name="___CRI9">#REF!</definedName>
    <definedName name="___cta1" localSheetId="10">#REF!</definedName>
    <definedName name="___cta1">#REF!</definedName>
    <definedName name="___d1" hidden="1">{#N/A,#N/A,FALSE,"Aging Summary";#N/A,#N/A,FALSE,"Ratio Analysis";#N/A,#N/A,FALSE,"Test 120 Day Accts";#N/A,#N/A,FALSE,"Tickmarks"}</definedName>
    <definedName name="___D100" hidden="1">{#N/A,#N/A,FALSE,"TAXC.INDEX";#N/A,#N/A,FALSE,"Schedule I";#N/A,#N/A,FALSE,"Schedule  II";#N/A,#N/A,FALSE,"Schedule III"}</definedName>
    <definedName name="___D1800" hidden="1">{#N/A,#N/A,TRUE,"Hoja1"}</definedName>
    <definedName name="___d1980" hidden="1">{#N/A,#N/A,TRUE,"Hoja1"}</definedName>
    <definedName name="___D2" hidden="1">{#N/A,#N/A,FALSE,"Aging Summary";#N/A,#N/A,FALSE,"Ratio Analysis";#N/A,#N/A,FALSE,"Test 120 Day Accts";#N/A,#N/A,FALSE,"Tickmarks"}</definedName>
    <definedName name="___d4" hidden="1">{#N/A,#N/A,TRUE,"1842CWN0"}</definedName>
    <definedName name="___d8" hidden="1">{#N/A,#N/A,TRUE,"1842CWN0"}</definedName>
    <definedName name="___Dan2" hidden="1">{"'1998 New March Update'!$A$1:$O$71"}</definedName>
    <definedName name="___dan3" hidden="1">{"'1998 New March Update'!$A$1:$O$71"}</definedName>
    <definedName name="___DAT1" localSheetId="10">#REF!</definedName>
    <definedName name="___DAT1">#REF!</definedName>
    <definedName name="___DAT10">#REF!</definedName>
    <definedName name="___dat1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DAT1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DAT11">#REF!</definedName>
    <definedName name="___dat116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DAT12">#REF!</definedName>
    <definedName name="___DAT13">#REF!</definedName>
    <definedName name="___DAT14">#REF!</definedName>
    <definedName name="___DAT15">#REF!</definedName>
    <definedName name="___dat15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dat15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DAT21">#REF!</definedName>
    <definedName name="___DAT22">#REF!</definedName>
    <definedName name="___DAT23">#REF!</definedName>
    <definedName name="___DAT24">#REF!</definedName>
    <definedName name="___DAT25">#REF!</definedName>
    <definedName name="___DAT26">#REF!</definedName>
    <definedName name="___DAT27">#REF!</definedName>
    <definedName name="___DAT28">#REF!</definedName>
    <definedName name="___DAT29">#REF!</definedName>
    <definedName name="___DAT3">#REF!</definedName>
    <definedName name="___DAT30">#REF!</definedName>
    <definedName name="___DAT3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DAT3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DAT31">#REF!</definedName>
    <definedName name="___DAT32">#REF!</definedName>
    <definedName name="___DAT33">#REF!</definedName>
    <definedName name="___DAT34">#REF!</definedName>
    <definedName name="___DAT35">#REF!</definedName>
    <definedName name="___DAT36">#REF!</definedName>
    <definedName name="___DAT37">#REF!</definedName>
    <definedName name="___DAT38">#REF!</definedName>
    <definedName name="___DAT39">#REF!</definedName>
    <definedName name="___DAT4">#REF!</definedName>
    <definedName name="___DAT40">#REF!</definedName>
    <definedName name="___DAT41">#REF!</definedName>
    <definedName name="___DAT42">#REF!</definedName>
    <definedName name="___DAT43">#REF!</definedName>
    <definedName name="___DAT44">#REF!</definedName>
    <definedName name="___DAT45">#REF!</definedName>
    <definedName name="___DAT46">#REF!</definedName>
    <definedName name="___DAT47">#REF!</definedName>
    <definedName name="___DAT48">#REF!</definedName>
    <definedName name="___DAT49">#REF!</definedName>
    <definedName name="___DAT5">#REF!</definedName>
    <definedName name="___DAT50">#REF!</definedName>
    <definedName name="___DAT51">#REF!</definedName>
    <definedName name="___DAT52">#REF!</definedName>
    <definedName name="___DAT53">#REF!</definedName>
    <definedName name="___DAT532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DAT54">#REF!</definedName>
    <definedName name="___DAT55">#REF!</definedName>
    <definedName name="___DAT56">#REF!</definedName>
    <definedName name="___DAT57">#REF!</definedName>
    <definedName name="___DAT58">#REF!</definedName>
    <definedName name="___DAT59">#REF!</definedName>
    <definedName name="___DAT6">#REF!</definedName>
    <definedName name="___DAT60">#REF!</definedName>
    <definedName name="___DAT61">#REF!</definedName>
    <definedName name="___DAT62">#REF!</definedName>
    <definedName name="___DAT63">#REF!</definedName>
    <definedName name="___DAT64">#REF!</definedName>
    <definedName name="___DAT65">#REF!</definedName>
    <definedName name="___DAT66">#REF!</definedName>
    <definedName name="___DAT67">#REF!</definedName>
    <definedName name="___DAT68">#REF!</definedName>
    <definedName name="___DAT69">#REF!</definedName>
    <definedName name="___DAT7">#REF!</definedName>
    <definedName name="___DAT70">#REF!</definedName>
    <definedName name="___DAT71">#REF!</definedName>
    <definedName name="___DAT72">#REF!</definedName>
    <definedName name="___DAT73">#REF!</definedName>
    <definedName name="___DAT74">#REF!</definedName>
    <definedName name="___DAT75">#REF!</definedName>
    <definedName name="___DAT8">#REF!</definedName>
    <definedName name="___DAT9">#REF!</definedName>
    <definedName name="___DD1" hidden="1">{#N/A,#N/A,FALSE,"Aging Summary";#N/A,#N/A,FALSE,"Ratio Analysis";#N/A,#N/A,FALSE,"Test 120 Day Accts";#N/A,#N/A,FALSE,"Tickmarks"}</definedName>
    <definedName name="___ddd2" hidden="1">{#N/A,#N/A,FALSE,"Cashflow"}</definedName>
    <definedName name="___Dec01">#REF!</definedName>
    <definedName name="___dec94">#REF!</definedName>
    <definedName name="___DET2">#REF!</definedName>
    <definedName name="___df8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___df9" hidden="1">{#N/A,#N/A,TRUE,"1842CWN0"}</definedName>
    <definedName name="___DIC3" hidden="1">{#N/A,#N/A,FALSE,"Aging Summary";#N/A,#N/A,FALSE,"Ratio Analysis";#N/A,#N/A,FALSE,"Test 120 Day Accts";#N/A,#N/A,FALSE,"Tickmarks"}</definedName>
    <definedName name="___DIC8">#REF!</definedName>
    <definedName name="___DIC98">#REF!</definedName>
    <definedName name="___EAD2006">#REF!</definedName>
    <definedName name="___ede2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___ee1" hidden="1">{#N/A,#N/A,FALSE,"Aging Summary";#N/A,#N/A,FALSE,"Ratio Analysis";#N/A,#N/A,FALSE,"Test 120 Day Accts";#N/A,#N/A,FALSE,"Tickmarks"}</definedName>
    <definedName name="___eee2" hidden="1">{#N/A,#N/A,FALSE,"Cashflow"}</definedName>
    <definedName name="___efr4" hidden="1">{#N/A,#N/A,FALSE,"BM_mes";#N/A,#N/A,FALSE,"BM_Resum_Fin";#N/A,#N/A,FALSE,"Inf-Min-Mina"}</definedName>
    <definedName name="___Emp12">#REF!</definedName>
    <definedName name="___EST2" hidden="1">{#N/A,#N/A,TRUE,"Hoja1"}</definedName>
    <definedName name="___et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et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f" hidden="1">{#N/A,#N/A,FALSE,"Aging Summary";#N/A,#N/A,FALSE,"Ratio Analysis";#N/A,#N/A,FALSE,"Test 120 Day Accts";#N/A,#N/A,FALSE,"Tickmarks"}</definedName>
    <definedName name="___f1" hidden="1">{#N/A,#N/A,FALSE,"Aging Summary";#N/A,#N/A,FALSE,"Ratio Analysis";#N/A,#N/A,FALSE,"Test 120 Day Accts";#N/A,#N/A,FALSE,"Tickmarks"}</definedName>
    <definedName name="___F101" hidden="1">{#N/A,#N/A,FALSE,"TAXC.INDEX";#N/A,#N/A,FALSE,"Schedule I";#N/A,#N/A,FALSE,"Schedule  II";#N/A,#N/A,FALSE,"Schedule III"}</definedName>
    <definedName name="___f1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_f2003" hidden="1">{"CorpB_Profit",#N/A,FALSE,"Reports (B)";"CorpB_cash",#N/A,FALSE,"Reports (B)";"CorpB_Cash1",#N/A,FALSE,"Reports (B)";"CorpB_Bsheet",#N/A,FALSE,"Reports (B)"}</definedName>
    <definedName name="___f5" hidden="1">{#N/A,#N/A,TRUE,"ComparativoII"}</definedName>
    <definedName name="___f5_1" hidden="1">{#N/A,#N/A,TRUE,"ComparativoII"}</definedName>
    <definedName name="___f50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_FAT1">#REF!</definedName>
    <definedName name="___FAT10">#REF!</definedName>
    <definedName name="___FAT11">#REF!</definedName>
    <definedName name="___fat12">#REF!</definedName>
    <definedName name="___FAT13">#REF!</definedName>
    <definedName name="___FAT14">#REF!</definedName>
    <definedName name="___FAT15">#REF!</definedName>
    <definedName name="___FAT16">#REF!</definedName>
    <definedName name="___FAT17">#REF!</definedName>
    <definedName name="___FAT18">#REF!</definedName>
    <definedName name="___FAT19">#REF!</definedName>
    <definedName name="___FAT2">#REF!</definedName>
    <definedName name="___FAT3">#REF!</definedName>
    <definedName name="___FAT4">#REF!</definedName>
    <definedName name="___FAT5">#REF!</definedName>
    <definedName name="___FAT6">#REF!</definedName>
    <definedName name="___FAT7">#REF!</definedName>
    <definedName name="___FAT8">#REF!</definedName>
    <definedName name="___FAT9">#REF!</definedName>
    <definedName name="___fat98" hidden="1">#REF!</definedName>
    <definedName name="___FC">#REF!</definedName>
    <definedName name="___fd4" hidden="1">#REF!</definedName>
    <definedName name="___feb94">#REF!</definedName>
    <definedName name="___feb95">#REF!</definedName>
    <definedName name="___feb96">#REF!</definedName>
    <definedName name="___FEB98">#REF!</definedName>
    <definedName name="___ff55" hidden="1">{#N/A,#N/A,FALSE,"4C0696";#N/A,#N/A,FALSE,"1B1193";#N/A,#N/A,FALSE,"TABLA";#N/A,#N/A,FALSE,"INST RTA FIJA"}</definedName>
    <definedName name="__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_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FPM1">#REF!</definedName>
    <definedName name="___FRD001">L118C2</definedName>
    <definedName name="___ftu222" hidden="1">{#N/A,#N/A,FALSE,"Aging Summary";#N/A,#N/A,FALSE,"Ratio Analysis";#N/A,#N/A,FALSE,"Test 120 Day Accts";#N/A,#N/A,FALSE,"Tickmarks"}</definedName>
    <definedName name="___ftu222_1" hidden="1">{#N/A,#N/A,FALSE,"Aging Summary";#N/A,#N/A,FALSE,"Ratio Analysis";#N/A,#N/A,FALSE,"Test 120 Day Accts";#N/A,#N/A,FALSE,"Tickmarks"}</definedName>
    <definedName name="_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fut08" hidden="1">{#N/A,#N/A,FALSE,"Aging Summary";#N/A,#N/A,FALSE,"Ratio Analysis";#N/A,#N/A,FALSE,"Test 120 Day Accts";#N/A,#N/A,FALSE,"Tickmarks"}</definedName>
    <definedName name="___fut1" hidden="1">{#N/A,#N/A,FALSE,"Aging Summary";#N/A,#N/A,FALSE,"Ratio Analysis";#N/A,#N/A,FALSE,"Test 120 Day Accts";#N/A,#N/A,FALSE,"Tickmarks"}</definedName>
    <definedName name="___fut2" hidden="1">{#N/A,#N/A,FALSE,"Aging Summary";#N/A,#N/A,FALSE,"Ratio Analysis";#N/A,#N/A,FALSE,"Test 120 Day Accts";#N/A,#N/A,FALSE,"Tickmarks"}</definedName>
    <definedName name="___FUT2003">"V2004-02-29"</definedName>
    <definedName name="___fut2005" hidden="1">{#N/A,#N/A,FALSE,"Aging Summary";#N/A,#N/A,FALSE,"Ratio Analysis";#N/A,#N/A,FALSE,"Test 120 Day Accts";#N/A,#N/A,FALSE,"Tickmarks"}</definedName>
    <definedName name="_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FY2003" hidden="1">{"CorpB_Profit",#N/A,FALSE,"Reports (B)";"CorpB_cash",#N/A,FALSE,"Reports (B)";"CorpB_Cash1",#N/A,FALSE,"Reports (B)";"CorpB_Bsheet",#N/A,FALSE,"Reports (B)"}</definedName>
    <definedName name="___G12" hidden="1">#REF!</definedName>
    <definedName name="___g2" hidden="1">{#N/A,#N/A,FALSE,"Aging Summary";#N/A,#N/A,FALSE,"Ratio Analysis";#N/A,#N/A,FALSE,"Test 120 Day Accts";#N/A,#N/A,FALSE,"Tickmarks"}</definedName>
    <definedName name="___gan2" hidden="1">{#N/A,#N/A,FALSE,"Aging Summary";#N/A,#N/A,FALSE,"Ratio Analysis";#N/A,#N/A,FALSE,"Test 120 Day Accts";#N/A,#N/A,FALSE,"Tickmarks"}</definedName>
    <definedName name="___GAS09" hidden="1">#REF!</definedName>
    <definedName name="_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gc2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ggg2" hidden="1">{"'1998 New March Update'!$A$1:$O$71"}</definedName>
    <definedName name="___GMP1297" hidden="1">#REF!</definedName>
    <definedName name="___gmp2000" hidden="1">#REF!</definedName>
    <definedName name="___GRA21">#REF!</definedName>
    <definedName name="___h1" hidden="1">{#N/A,#N/A,FALSE,"Aging Summary";#N/A,#N/A,FALSE,"Ratio Analysis";#N/A,#N/A,FALSE,"Test 120 Day Accts";#N/A,#N/A,FALSE,"Tickmarks"}</definedName>
    <definedName name="___H67000">#REF!</definedName>
    <definedName name="___H67002">#REF!</definedName>
    <definedName name="___H70000">#REF!</definedName>
    <definedName name="___H71382">#REF!</definedName>
    <definedName name="___H71383">#REF!</definedName>
    <definedName name="___H71385">#REF!</definedName>
    <definedName name="___H90020">#REF!</definedName>
    <definedName name="___H90021">#REF!</definedName>
    <definedName name="___i9" hidden="1">{#N/A,#N/A,FALSE,"4C0696";#N/A,#N/A,FALSE,"1B1193";#N/A,#N/A,FALSE,"TABLA";#N/A,#N/A,FALSE,"INST RTA FIJA"}</definedName>
    <definedName name="___iba02">#REF!</definedName>
    <definedName name="___ING1">#REF!</definedName>
    <definedName name="___ING2">#REF!</definedName>
    <definedName name="___ING3">#REF!</definedName>
    <definedName name="___ING4">#REF!</definedName>
    <definedName name="___ING5">#REF!</definedName>
    <definedName name="___ING6">#REF!</definedName>
    <definedName name="___ING7">#REF!</definedName>
    <definedName name="___INT01">#REF!,#REF!,#REF!</definedName>
    <definedName name="___INV01">#REF!,#REF!</definedName>
    <definedName name="___INV02">#REF!,#REF!</definedName>
    <definedName name="___ipc1">#REF!</definedName>
    <definedName name="___ipc10">#REF!</definedName>
    <definedName name="___IPC11">#N/A</definedName>
    <definedName name="___IPC12">#N/A</definedName>
    <definedName name="___IPC1992">#N/A</definedName>
    <definedName name="___ipc2" localSheetId="10">#REF!</definedName>
    <definedName name="___ipc2">#REF!</definedName>
    <definedName name="___IPC3">#REF!</definedName>
    <definedName name="___ipc4">#REF!</definedName>
    <definedName name="___ipc5">#REF!</definedName>
    <definedName name="___IPC6">#N/A</definedName>
    <definedName name="___ipc7">#REF!</definedName>
    <definedName name="___IPC8">#N/A</definedName>
    <definedName name="___IPC9">#N/A</definedName>
    <definedName name="___ISR06" hidden="1">{#N/A,#N/A,TRUE,"HOJA 1 (P)";#N/A,#N/A,TRUE,"HOJA 2 (P)";#N/A,#N/A,TRUE,"HOJA 3 (P)";#N/A,#N/A,TRUE,"HOJA 4 (P)"}</definedName>
    <definedName name="___iu8" hidden="1">{#N/A,#N/A,FALSE,"4C0696";#N/A,#N/A,FALSE,"1B1193";#N/A,#N/A,FALSE,"TABLA";#N/A,#N/A,FALSE,"INST RTA FIJA"}</definedName>
    <definedName name="___IV120000">#REF!</definedName>
    <definedName name="___IV120020">#REF!</definedName>
    <definedName name="___IV20000">#REF!</definedName>
    <definedName name="___IVA1">#REF!</definedName>
    <definedName name="___IVA2">#REF!</definedName>
    <definedName name="___jan94">#REF!</definedName>
    <definedName name="___jan95">#REF!</definedName>
    <definedName name="___jan96">#REF!</definedName>
    <definedName name="___jul02" hidden="1">{#N/A,#N/A,FALSE,"MAY96 2260";#N/A,#N/A,FALSE,"system reclass";#N/A,#N/A,FALSE,"Items with no project number"}</definedName>
    <definedName name="___jul95">#REF!</definedName>
    <definedName name="___jul96">#REF!</definedName>
    <definedName name="___JUL98">#REF!</definedName>
    <definedName name="___jun95">#REF!</definedName>
    <definedName name="___jun96">#REF!</definedName>
    <definedName name="___JUN98">#REF!</definedName>
    <definedName name="__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K12">#REF!</definedName>
    <definedName name="___K13">#REF!</definedName>
    <definedName name="___K14">#REF!</definedName>
    <definedName name="___k2">#REF!</definedName>
    <definedName name="___k3">#REF!</definedName>
    <definedName name="___key2" hidden="1">#REF!</definedName>
    <definedName name="___Key3" hidden="1">#REF!</definedName>
    <definedName name="___Key4" hidden="1">#REF!</definedName>
    <definedName name="___kk88" hidden="1">{#N/A,#N/A,FALSE,"4C0696";#N/A,#N/A,FALSE,"1B1193";#N/A,#N/A,FALSE,"TABLA";#N/A,#N/A,FALSE,"INST RTA FIJA"}</definedName>
    <definedName name="___kp2008" localSheetId="10">#REF!</definedName>
    <definedName name="___kp2008">#REF!</definedName>
    <definedName name="___KPI2007" hidden="1">#REF!</definedName>
    <definedName name="___KT311205">#REF!</definedName>
    <definedName name="___ll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lll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lns72" hidden="1">{#N/A,#N/A,TRUE,"1842CWN0"}</definedName>
    <definedName name="_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M13600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m76" hidden="1">{#N/A,#N/A,FALSE,"4C0696";#N/A,#N/A,FALSE,"1B1193";#N/A,#N/A,FALSE,"TABLA";#N/A,#N/A,FALSE,"INST RTA FIJA"}</definedName>
    <definedName name="_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M851105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_mac2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Mai01">#REF!</definedName>
    <definedName name="___MAR06">#REF!</definedName>
    <definedName name="___MAR061">#REF!</definedName>
    <definedName name="___mar94">#REF!</definedName>
    <definedName name="___mar95">#REF!</definedName>
    <definedName name="___mar96">#REF!</definedName>
    <definedName name="___MAR98">#REF!</definedName>
    <definedName name="___MAT1">#N/A</definedName>
    <definedName name="___may94">#REF!</definedName>
    <definedName name="___may95">#REF!</definedName>
    <definedName name="___may96">#REF!</definedName>
    <definedName name="___MAY98">#REF!</definedName>
    <definedName name="___MB1">#REF!</definedName>
    <definedName name="___mcm2" hidden="1">{"Pèrdues i Guanys analític.Català",#N/A,FALSE,"Català";"Pèrdues i G. analític.castellà",#N/A,FALSE,"Castellà"}</definedName>
    <definedName name="___mds_description___" hidden="1">""</definedName>
    <definedName name="___MES1">#REF!</definedName>
    <definedName name="___MES2">#REF!</definedName>
    <definedName name="___MES3">#REF!</definedName>
    <definedName name="___mi1" hidden="1">{"CORSA",#N/A,FALSE,"RESUMO FINAL";"KADETT",#N/A,FALSE,"RESUMO FINAL";"VECTRA",#N/A,FALSE,"RESUMO FINAL";"OMEGA",#N/A,FALSE,"RESUMO FINAL";"S_10",#N/A,FALSE,"RESUMO FINAL";"BLAZER",#N/A,FALSE,"RESUMO FINAL"}</definedName>
    <definedName name="___mma2" hidden="1">{#N/A,#N/A,FALSE,"Aging Summary";#N/A,#N/A,FALSE,"Ratio Analysis";#N/A,#N/A,FALSE,"Test 120 Day Accts";#N/A,#N/A,FALSE,"Tickmarks"}</definedName>
    <definedName name="___mmu87" hidden="1">{#N/A,#N/A,FALSE,"4C0696";#N/A,#N/A,FALSE,"1B1193";#N/A,#N/A,FALSE,"TABLA";#N/A,#N/A,FALSE,"INST RTA FIJA"}</definedName>
    <definedName name="___mp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_MRG2" hidden="1">{"INCOME",#N/A,FALSE,"ProNet";"VALUE",#N/A,FALSE,"ProNet"}</definedName>
    <definedName name="___MYU2">#REF!</definedName>
    <definedName name="___N2" hidden="1">{#N/A,#N/A,FALSE,"Aging Summary";#N/A,#N/A,FALSE,"Ratio Analysis";#N/A,#N/A,FALSE,"Test 120 Day Accts";#N/A,#N/A,FALSE,"Tickmarks"}</definedName>
    <definedName name="___N7" hidden="1">{#N/A,#N/A,FALSE,"Aging Summary";#N/A,#N/A,FALSE,"Ratio Analysis";#N/A,#N/A,FALSE,"Test 120 Day Accts";#N/A,#N/A,FALSE,"Tickmarks"}</definedName>
    <definedName name="___ND2" hidden="1">{#N/A,#N/A,FALSE,"Aging Summary";#N/A,#N/A,FALSE,"Ratio Analysis";#N/A,#N/A,FALSE,"Test 120 Day Accts";#N/A,#N/A,FALSE,"Tickmarks"}</definedName>
    <definedName name="___ND3" hidden="1">#REF!</definedName>
    <definedName name="___new2" hidden="1">{"amortization",#N/A,FALSE,"Amort-Dep"}</definedName>
    <definedName name="___new3" hidden="1">{"balance sheet ex",#N/A,FALSE,"Bal. Sht.- Work Cap"}</definedName>
    <definedName name="___new4" hidden="1">{"balance sheet us",#N/A,FALSE,"Bal. Sht.- Work Cap"}</definedName>
    <definedName name="_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NNP01">#REF!,#REF!</definedName>
    <definedName name="___NNP02">#REF!,#REF!</definedName>
    <definedName name="___nnp2010">#REF!,#REF!</definedName>
    <definedName name="___nnp2029">#REF!,#REF!</definedName>
    <definedName name="___Nov01">#REF!</definedName>
    <definedName name="___Nov12">#REF!</definedName>
    <definedName name="___nov94">#REF!</definedName>
    <definedName name="___NOV98">#REF!</definedName>
    <definedName name="___NP01">#REF!,#REF!</definedName>
    <definedName name="___NP02">#REF!,#REF!</definedName>
    <definedName name="___np2010">#REF!,#REF!</definedName>
    <definedName name="___np2029">#REF!,#REF!</definedName>
    <definedName name="___o2" hidden="1">#REF!</definedName>
    <definedName name="___O4" hidden="1">{#N/A,#N/A,FALSE,"TAXC.INDEX";#N/A,#N/A,FALSE,"Schedule I";#N/A,#N/A,FALSE,"Schedule  II";#N/A,#N/A,FALSE,"Schedule III"}</definedName>
    <definedName name="___o98" hidden="1">{#N/A,#N/A,FALSE,"4C0696";#N/A,#N/A,FALSE,"1B1193";#N/A,#N/A,FALSE,"TABLA";#N/A,#N/A,FALSE,"INST RTA FIJA"}</definedName>
    <definedName name="___Oct01">#REF!</definedName>
    <definedName name="___oct05" hidden="1">{#N/A,#N/A,FALSE,"Aging Summary";#N/A,#N/A,FALSE,"Ratio Analysis";#N/A,#N/A,FALSE,"Test 120 Day Accts";#N/A,#N/A,FALSE,"Tickmarks"}</definedName>
    <definedName name="___oct94">#REF!</definedName>
    <definedName name="___OCT98">#REF!</definedName>
    <definedName name="___old1" hidden="1">{#N/A,#N/A,TRUE,"Codes";#N/A,#N/A,TRUE,"Assumptions";#N/A,#N/A,TRUE,"Woodside";#N/A,#N/A,TRUE,"Shell";#N/A,#N/A,TRUE,"MergeCo";#N/A,#N/A,TRUE,"NWS";#N/A,#N/A,TRUE,"NWS_Domgas";#N/A,#N/A,TRUE,"NWS_Oil";#N/A,#N/A,TRUE,"Laminaria";#N/A,#N/A,TRUE,"VEL";#N/A,#N/A,TRUE,"Sunrise_US";#N/A,#N/A,TRUE,"Sunrise";#N/A,#N/A,TRUE,"WA33P_US";#N/A,#N/A,TRUE,"WA33P_DS";#N/A,#N/A,TRUE,"Legendre";#N/A,#N/A,TRUE,"BMG";#N/A,#N/A,TRUE,"Kipper";#N/A,#N/A,TRUE,"W_Other";#N/A,#N/A,TRUE,"Gorgon";#N/A,#N/A,TRUE,"WA267";#N/A,#N/A,TRUE,"Brutus";#N/A,#N/A,TRUE,"S_Other"}</definedName>
    <definedName name="___old2" hidden="1">{#N/A,#N/A,FALSE,"Assumptions";#N/A,#N/A,FALSE,"B_Summ";#N/A,#N/A,FALSE,"MergeCo-Beta";#N/A,#N/A,FALSE,"Beta";#N/A,#N/A,FALSE,"Bass Strait";#N/A,#N/A,FALSE,"Scar_US";#N/A,#N/A,FALSE,"Scar_DS";#N/A,#N/A,FALSE,"VEL_B";#N/A,#N/A,FALSE,"B_Laminaria";#N/A,#N/A,FALSE,"Minerva";#N/A,#N/A,FALSE,"Griffin";#N/A,#N/A,FALSE,"Atlantis";#N/A,#N/A,FALSE,"MadDog";#N/A,#N/A,FALSE,"Neptune";#N/A,#N/A,FALSE,"Typhoon";#N/A,#N/A,FALSE,"GoM Producing";#N/A,#N/A,FALSE,"Liverpool";#N/A,#N/A,FALSE,"Bruce";#N/A,#N/A,FALSE,"Keith";#N/A,#N/A,FALSE,"Bolivia";#N/A,#N/A,FALSE,"Pakistan";#N/A,#N/A,FALSE,"ROD";#N/A,#N/A,FALSE,"Ohanet";#N/A,#N/A,FALSE,"Trinidad";#N/A,#N/A,FALSE,"B_Other"}</definedName>
    <definedName name="___OO012">#REF!</definedName>
    <definedName name="___OO12">#REF!</definedName>
    <definedName name="___oo23">#REF!</definedName>
    <definedName name="___op12">#REF!</definedName>
    <definedName name="___op121">#REF!</definedName>
    <definedName name="_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_p098" hidden="1">{#N/A,#N/A,FALSE,"4C0696";#N/A,#N/A,FALSE,"1B1193";#N/A,#N/A,FALSE,"TABLA";#N/A,#N/A,FALSE,"INST RTA FIJA"}</definedName>
    <definedName name="___p1" hidden="1">{#N/A,#N/A,FALSE,"4C0696";#N/A,#N/A,FALSE,"1B1193";#N/A,#N/A,FALSE,"TABLA";#N/A,#N/A,FALSE,"INST RTA FIJA"}</definedName>
    <definedName name="___p5" hidden="1">{#N/A,#N/A,FALSE,"4C0696";#N/A,#N/A,FALSE,"1B1193";#N/A,#N/A,FALSE,"TABLA";#N/A,#N/A,FALSE,"INST RTA FIJA"}</definedName>
    <definedName name="___PA41">#REF!</definedName>
    <definedName name="___PA42">#REF!</definedName>
    <definedName name="___PA43">#REF!</definedName>
    <definedName name="___PAG1">#REF!</definedName>
    <definedName name="___Pag12">#REF!</definedName>
    <definedName name="___PAG2">#REF!</definedName>
    <definedName name="___PAG3">#REF!</definedName>
    <definedName name="___PAG4">#REF!</definedName>
    <definedName name="___PAG5">#REF!</definedName>
    <definedName name="___pi8" hidden="1">{#N/A,#N/A,FALSE,"4C0696";#N/A,#N/A,FALSE,"1B1193";#N/A,#N/A,FALSE,"TABLA";#N/A,#N/A,FALSE,"INST RTA FIJA"}</definedName>
    <definedName name="___PNV92">#REF!</definedName>
    <definedName name="___po876" hidden="1">{#N/A,#N/A,FALSE,"4C0696";#N/A,#N/A,FALSE,"1B1193";#N/A,#N/A,FALSE,"TABLA";#N/A,#N/A,FALSE,"INST RTA FIJA"}</definedName>
    <definedName name="___PO98" hidden="1">{#N/A,#N/A,FALSE,"4C0696";#N/A,#N/A,FALSE,"1B1193";#N/A,#N/A,FALSE,"TABLA";#N/A,#N/A,FALSE,"INST RTA FIJA"}</definedName>
    <definedName name="___pp6" hidden="1">{#N/A,#N/A,FALSE,"Aging Summary";#N/A,#N/A,FALSE,"Ratio Analysis";#N/A,#N/A,FALSE,"Test 120 Day Accts";#N/A,#N/A,FALSE,"Tickmarks"}</definedName>
    <definedName name="___PPM1" localSheetId="10" hidden="1">{#N/A,#N/A,FALSE,"Aging Summary";#N/A,#N/A,FALSE,"Ratio Analysis";#N/A,#N/A,FALSE,"Test 120 Day Accts";#N/A,#N/A,FALSE,"Tickmarks"}</definedName>
    <definedName name="___PPM1" localSheetId="29" hidden="1">{#N/A,#N/A,FALSE,"Aging Summary";#N/A,#N/A,FALSE,"Ratio Analysis";#N/A,#N/A,FALSE,"Test 120 Day Accts";#N/A,#N/A,FALSE,"Tickmarks"}</definedName>
    <definedName name="___PPM1" localSheetId="33" hidden="1">{#N/A,#N/A,FALSE,"Aging Summary";#N/A,#N/A,FALSE,"Ratio Analysis";#N/A,#N/A,FALSE,"Test 120 Day Accts";#N/A,#N/A,FALSE,"Tickmarks"}</definedName>
    <definedName name="___PPM1" hidden="1">{#N/A,#N/A,FALSE,"Aging Summary";#N/A,#N/A,FALSE,"Ratio Analysis";#N/A,#N/A,FALSE,"Test 120 Day Accts";#N/A,#N/A,FALSE,"Tickmarks"}</definedName>
    <definedName name="___PPM1_1" hidden="1">{#N/A,#N/A,FALSE,"Aging Summary";#N/A,#N/A,FALSE,"Ratio Analysis";#N/A,#N/A,FALSE,"Test 120 Day Accts";#N/A,#N/A,FALSE,"Tickmarks"}</definedName>
    <definedName name="___ppm2" hidden="1">{#N/A,#N/A,FALSE,"Aging Summary";#N/A,#N/A,FALSE,"Ratio Analysis";#N/A,#N/A,FALSE,"Test 120 Day Accts";#N/A,#N/A,FALSE,"Tickmarks"}</definedName>
    <definedName name="___ppm7" hidden="1">{#N/A,#N/A,FALSE,"Aging Summary";#N/A,#N/A,FALSE,"Ratio Analysis";#N/A,#N/A,FALSE,"Test 120 Day Accts";#N/A,#N/A,FALSE,"Tickmarks"}</definedName>
    <definedName name="___PPP2" hidden="1">{#N/A,#N/A,FALSE,"Aging Summary";#N/A,#N/A,FALSE,"Ratio Analysis";#N/A,#N/A,FALSE,"Test 120 Day Accts";#N/A,#N/A,FALSE,"Tickmarks"}</definedName>
    <definedName name="___pq23" hidden="1">{#N/A,#N/A,FALSE,"4C0696";#N/A,#N/A,FALSE,"1B1193";#N/A,#N/A,FALSE,"TABLA";#N/A,#N/A,FALSE,"INST RTA FIJA"}</definedName>
    <definedName name="___pr45" hidden="1">{#N/A,#N/A,FALSE,"4C0696";#N/A,#N/A,FALSE,"1B1193";#N/A,#N/A,FALSE,"TABLA";#N/A,#N/A,FALSE,"INST RTA FIJA"}</definedName>
    <definedName name="___pre324" hidden="1">{#N/A,#N/A,FALSE,"4C0696";#N/A,#N/A,FALSE,"1B1193";#N/A,#N/A,FALSE,"TABLA";#N/A,#N/A,FALSE,"INST RTA FIJA"}</definedName>
    <definedName name="___pro12" hidden="1">{#N/A,#N/A,TRUE,"Caratula";#N/A,#N/A,TRUE,"Hoja 16 - Pamp";#N/A,#N/A,TRUE,"Hoja 17 - Lit";#N/A,#N/A,TRUE,"Hoja 18 -Centro";#N/A,#N/A,TRUE,"Hoja 19 - Nores";#N/A,#N/A,TRUE,"Hoja 20 - Cuyo";#N/A,#N/A,TRUE,"Hoja 21 - Patag";#N/A,#N/A,TRUE,"Hoja 22 - Norte"}</definedName>
    <definedName name="___pro14" hidden="1">{#N/A,#N/A,TRUE,"Caratula";#N/A,#N/A,TRUE,"Hoja 13-Super";#N/A,#N/A,TRUE,"Hoja 14-Mayor";#N/A,#N/A,TRUE,"Hoja 15-Distrib"}</definedName>
    <definedName name="___pro15" hidden="1">{#N/A,#N/A,TRUE,"Caratula";#N/A,#N/A,TRUE,"Hoja 3-Cte-AreaxMes$ ";#N/A,#N/A,TRUE,"Hoja 3-Cte-AreaxMesTn";#N/A,#N/A,TRUE,"Hoja 10-Cte_Area";#N/A,#N/A,TRUE,"Hoja 23-Acum_Cte-Area"}</definedName>
    <definedName name="___pro2" hidden="1">{#N/A,#N/A,TRUE,"Caratula";#N/A,#N/A,TRUE,"Hoja 4-Acuml_Prod-Pais";#N/A,#N/A,TRUE,"Hoja 11-Prod_Pais"}</definedName>
    <definedName name="___pro3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___pro4" hidden="1">{#N/A,#N/A,FALSE,"Tapa";#N/A,#N/A,FALSE,"Comenta";#N/A,#N/A,FALSE,"Rota";#N/A,#N/A,FALSE,"Proy_tesor.";#N/A,#N/A,FALSE,"Personal";#N/A,#N/A,FALSE,"Técnica"}</definedName>
    <definedName name="___pro5" hidden="1">{#N/A,#N/A,FALSE,"Personal";#N/A,#N/A,FALSE,"Comenta";#N/A,#N/A,FALSE,"Eco-efi"}</definedName>
    <definedName name="___pro6" hidden="1">{#N/A,#N/A,FALSE,"Personal";#N/A,#N/A,FALSE,"Comenta";#N/A,#N/A,FALSE,"Eco-efi"}</definedName>
    <definedName name="___pro7" hidden="1">{#N/A,#N/A,TRUE,"Caratula";#N/A,#N/A,TRUE,"Hoja 4-Acuml_Prod-Pais";#N/A,#N/A,TRUE,"Hoja 11-Prod_Pais"}</definedName>
    <definedName name="___pro8" hidden="1">{#N/A,#N/A,FALSE,"Personal";#N/A,#N/A,FALSE,"Comenta";#N/A,#N/A,FALSE,"Eco-efi"}</definedName>
    <definedName name="___pro9" hidden="1">{#N/A,#N/A,FALSE,"Personal";#N/A,#N/A,FALSE,"Comenta";#N/A,#N/A,FALSE,"Eco-efi"}</definedName>
    <definedName name="___pt8" hidden="1">{#N/A,#N/A,FALSE,"Aging Summary";#N/A,#N/A,FALSE,"Ratio Analysis";#N/A,#N/A,FALSE,"Test 120 Day Accts";#N/A,#N/A,FALSE,"Tickmarks"}</definedName>
    <definedName name="___q1" hidden="1">{#N/A,#N/A,FALSE,"4C0696";#N/A,#N/A,FALSE,"1B1193";#N/A,#N/A,FALSE,"TABLA";#N/A,#N/A,FALSE,"INST RTA FIJA"}</definedName>
    <definedName name="___q12" hidden="1">#N/A</definedName>
    <definedName name="___q123" hidden="1">{#N/A,#N/A,FALSE,"4C0696";#N/A,#N/A,FALSE,"1B1193";#N/A,#N/A,FALSE,"TABLA";#N/A,#N/A,FALSE,"INST RTA FIJA"}</definedName>
    <definedName name="___Q6" hidden="1">#REF!</definedName>
    <definedName name="___q88" hidden="1">{#N/A,#N/A,FALSE,"4C0696";#N/A,#N/A,FALSE,"1B1193";#N/A,#N/A,FALSE,"TABLA";#N/A,#N/A,FALSE,"INST RTA FIJA"}</definedName>
    <definedName name="___QAN01">#REF!,#REF!,#REF!</definedName>
    <definedName name="___qan011">#REF!,#REF!,#REF!</definedName>
    <definedName name="___R" hidden="1">{#N/A,#N/A,FALSE,"Balances";#N/A,#N/A,FALSE,"ANEX-1";#N/A,#N/A,FALSE,"ANEX.2";#N/A,#N/A,FALSE,"ANEX-3";#N/A,#N/A,FALSE,"ANEX.4";#N/A,#N/A,FALSE,"ANEX-5";#N/A,#N/A,FALSE,"ANEX-7 (último)";#N/A,#N/A,FALSE,"ANEX-6"}</definedName>
    <definedName name="_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_R31_ECARTS">#REF!</definedName>
    <definedName name="___r4e">#REF!</definedName>
    <definedName name="___re96" hidden="1">#REF!</definedName>
    <definedName name="___REP1">#REF!</definedName>
    <definedName name="___res1" hidden="1">{#N/A,#N/A,FALSE,"aus";#N/A,#N/A,FALSE,"chim";#N/A,#N/A,FALSE,"en-imp";#N/A,#N/A,FALSE,"fabi";#N/A,#N/A,FALSE,"graf";#N/A,#N/A,FALSE,"propa";#N/A,#N/A,FALSE,"res"}</definedName>
    <definedName name="___res2" hidden="1">{#N/A,#N/A,FALSE,"res";#N/A,#N/A,FALSE,"en-imp";#N/A,#N/A,FALSE,"aus";#N/A,#N/A,FALSE,"propa";#N/A,#N/A,FALSE,"f-peru";#N/A,#N/A,FALSE,"fabi"}</definedName>
    <definedName name="___res3" hidden="1">{#N/A,#N/A,FALSE,"res";#N/A,#N/A,FALSE,"estado";#N/A,#N/A,FALSE,"en-imp";#N/A,#N/A,FALSE,"aus";#N/A,#N/A,FALSE,"propa";#N/A,#N/A,FALSE,"fabi";#N/A,#N/A,FALSE,"f-peru"}</definedName>
    <definedName name="___REV1" hidden="1">{"Graf_Carga Trab",#N/A,FALSE,"Grafi_Carga Trab";"Graf_Venta Flujo",#N/A,FALSE,"Grafi_Carga Trab"}</definedName>
    <definedName name="___REV11" hidden="1">{"Graf_Carga Trab",#N/A,FALSE,"Grafi_Carga Trab";"Graf_Venta Flujo",#N/A,FALSE,"Grafi_Carga Trab"}</definedName>
    <definedName name="___rli2" hidden="1">{#N/A,#N/A,FALSE,"Aging Summary";#N/A,#N/A,FALSE,"Ratio Analysis";#N/A,#N/A,FALSE,"Test 120 Day Accts";#N/A,#N/A,FALSE,"Tickmarks"}</definedName>
    <definedName name="___RLI2007" hidden="1">#REF!</definedName>
    <definedName name="___roe8">#REF!</definedName>
    <definedName name="___rox1" hidden="1">#REF!</definedName>
    <definedName name="___rox2" hidden="1">#REF!</definedName>
    <definedName name="___rox3" hidden="1">#REF!</definedName>
    <definedName name="___RR5" hidden="1">{#N/A,#N/A,FALSE,"FECU_UF_PESOS"}</definedName>
    <definedName name="___RT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_S011" hidden="1">{#N/A,#N/A,FALSE,"Aging Summary";#N/A,#N/A,FALSE,"Ratio Analysis";#N/A,#N/A,FALSE,"Test 120 Day Accts";#N/A,#N/A,FALSE,"Tickmarks"}</definedName>
    <definedName name="___s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_s2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_sab1" hidden="1">{#N/A,#N/A,FALSE,"Banco de Dados"}</definedName>
    <definedName name="___SAL01">#REF!,#REF!</definedName>
    <definedName name="___sal02">#REF!</definedName>
    <definedName name="___sal03">#REF!</definedName>
    <definedName name="___sal04">#REF!</definedName>
    <definedName name="___sal05">#REF!</definedName>
    <definedName name="___sal06">#REF!</definedName>
    <definedName name="___sal07">#REF!</definedName>
    <definedName name="___sal08">#REF!</definedName>
    <definedName name="___sal09">#REF!</definedName>
    <definedName name="___sal10">#REF!</definedName>
    <definedName name="___sal11">#REF!</definedName>
    <definedName name="___sal12">#REF!</definedName>
    <definedName name="___sal1297">#REF!</definedName>
    <definedName name="___SCH2">#REF!</definedName>
    <definedName name="___SCH3">#REF!</definedName>
    <definedName name="___SCH4">#REF!</definedName>
    <definedName name="___sec60" hidden="1">{#N/A,#N/A,FALSE,"4C0696";#N/A,#N/A,FALSE,"1B1193";#N/A,#N/A,FALSE,"TABLA";#N/A,#N/A,FALSE,"INST RTA FIJA"}</definedName>
    <definedName name="___SEl1" localSheetId="10">#REF!</definedName>
    <definedName name="___SEl1">#REF!</definedName>
    <definedName name="___sep95">#REF!</definedName>
    <definedName name="___SEP98">#REF!</definedName>
    <definedName name="___Set99">#REF!</definedName>
    <definedName name="___sii01012004" hidden="1">{#N/A,#N/A,FALSE,"Aging Summary";#N/A,#N/A,FALSE,"Ratio Analysis";#N/A,#N/A,FALSE,"Test 120 Day Accts";#N/A,#N/A,FALSE,"Tickmarks"}</definedName>
    <definedName name="___skf45" hidden="1">{#N/A,#N/A,TRUE,"1842CWN0"}</definedName>
    <definedName name="___SKJSKL" hidden="1">#REF!</definedName>
    <definedName name="___sr51" hidden="1">{#N/A,#N/A,TRUE,"INGENIERIA";#N/A,#N/A,TRUE,"COMPRAS";#N/A,#N/A,TRUE,"DIRECCION";#N/A,#N/A,TRUE,"RESUMEN"}</definedName>
    <definedName name="___SS2" hidden="1">{#N/A,#N/A,FALSE,"CAPEX";#N/A,#N/A,FALSE,"PLAN";#N/A,#N/A,FALSE,"REV";#N/A,#N/A,FALSE,"CALOP";#N/A,#N/A,FALSE,"RESOP";#N/A,#N/A,FALSE,"PRES"}</definedName>
    <definedName name="___SUM5">#REF!</definedName>
    <definedName name="___t4" hidden="1">{#N/A,#N/A,FALSE,"Aging Summary";#N/A,#N/A,FALSE,"Ratio Analysis";#N/A,#N/A,FALSE,"Test 120 Day Accts";#N/A,#N/A,FALSE,"Tickmarks"}</definedName>
    <definedName name="___t81" hidden="1">{#N/A,#N/A,FALSE,"Aging Summary";#N/A,#N/A,FALSE,"Ratio Analysis";#N/A,#N/A,FALSE,"Test 120 Day Accts";#N/A,#N/A,FALSE,"Tickmarks"}</definedName>
    <definedName name="___t81_1" hidden="1">{#N/A,#N/A,FALSE,"Aging Summary";#N/A,#N/A,FALSE,"Ratio Analysis";#N/A,#N/A,FALSE,"Test 120 Day Accts";#N/A,#N/A,FALSE,"Tickmarks"}</definedName>
    <definedName name="___TAB2" localSheetId="10">#REF!</definedName>
    <definedName name="___TAB2">#REF!</definedName>
    <definedName name="___thinkcell0fRNhRkHfk2AbCH0K_k4aA" hidden="1">#REF!</definedName>
    <definedName name="___thinkcell2DFIOcSx0UWk.9WrYg_uVw" hidden="1">#REF!</definedName>
    <definedName name="___thinkcell48d7QU6HqUq_6TEOVVYk2Q" hidden="1">#REF!</definedName>
    <definedName name="___thinkcellcFn0TQWhMEOp5iwGqZ2obQ" hidden="1">#REF!</definedName>
    <definedName name="___thinkcellckMAAAAAAAAAAAAA12YPoGmWv0yF0h4XTLckfQ" hidden="1">#REF!</definedName>
    <definedName name="___thinkcellckMAAAAAAAAAAAAAD1WUMk2qNUamwlXnjiYX5w" hidden="1">#REF!</definedName>
    <definedName name="___thinkcellckMAAAAAAAAAAAAAdVpy8RuwZUqtcbF8oMqraw" hidden="1">#REF!</definedName>
    <definedName name="___thinkcellckMAAAAAAAAAAAAAECN8FzW_L0qMWlsGnudB4Q" hidden="1">#REF!</definedName>
    <definedName name="___thinkcellckMAAAAAAAAAAAAAg6.0JoifrkOFxHwQmSMNHA" hidden="1">#REF!</definedName>
    <definedName name="___thinkcellckMAAAAAAAAAAAAAn11t00EzG0u94JbQlsWc3w" hidden="1">#REF!</definedName>
    <definedName name="___thinkcellckMAAAAAAAAAAAAAn3GDz3d3Eky2j_9WqJPARQ" hidden="1">#REF!</definedName>
    <definedName name="___thinkcellckMAAAAAAAAAAAAAO7eFdKQtRkm5eHGYCsXy4Q" hidden="1">#REF!</definedName>
    <definedName name="___thinkcellckMAAAAAAAAAAAAAOtntnfzeCkmYrUpo77963A" hidden="1">#REF!</definedName>
    <definedName name="___thinkcellckMAAAAAAAAAAAAAQ3uk5JHSC0WezB_cgr.ghA" hidden="1">#REF!</definedName>
    <definedName name="___thinkcellckMAAAAAAAAAAAAAtseBybcgzUqZJ7LX8JrXIg" hidden="1">#REF!</definedName>
    <definedName name="___thinkcellckMAAAAAAAAAAAAAXD5Kh3iFIESFZzNxVnM3YA" hidden="1">#REF!</definedName>
    <definedName name="___thinkcellckMAAAAAAAACAAAA5Imu3A3LnUOQ2ahxukPfyg" hidden="1">#REF!</definedName>
    <definedName name="___thinkcellckMAAAEAAAACAAAA8_rfe0N3e065xjMRjr.RGQ" hidden="1">#REF!</definedName>
    <definedName name="___thinkcellH0MAAAAAAAAAAAAA.agDVJBUQ0ucprfwCIN4Xg" hidden="1">#REF!</definedName>
    <definedName name="___thinkcellH0MAAAAAAAAAAAAA_nVZUkoSuUO1wLOqcsgbcQ" hidden="1">#REF!</definedName>
    <definedName name="___thinkcellH0MAAAAAAAAAAAAA2RyX1Mr7yE6Y0Im_WD83gg" hidden="1">#REF!</definedName>
    <definedName name="___thinkcellH0MAAAAAAAAAAAAA5R.m4OiweEeDoyMGRs7CZA" hidden="1">#REF!</definedName>
    <definedName name="___thinkcellH0MAAAAAAAAAAAAA7USs5sxUv0WkcVne7pRFOQ" hidden="1">#REF!</definedName>
    <definedName name="___thinkcellH0MAAAAAAAAAAAAA8JADuSPGoEuPjIweQXnHVw" hidden="1">#REF!</definedName>
    <definedName name="___thinkcellH0MAAAAAAAAAAAAAAb8xhOPYpEGyj4OKB9AWwg" hidden="1">#REF!</definedName>
    <definedName name="___thinkcellH0MAAAAAAAAAAAAAAhVWRXkSvkiEkOM2AeMgBQ" hidden="1">#REF!</definedName>
    <definedName name="___thinkcellH0MAAAAAAAAAAAAABGWyhlXsSECPHtFWOIdIIg" hidden="1">#REF!</definedName>
    <definedName name="___thinkcellH0MAAAAAAAAAAAAAeo9Y.pGB3EGSDaXag..Lnw" hidden="1">#REF!</definedName>
    <definedName name="___thinkcellH0MAAAAAAAAAAAAAEToObe4vT0STxApuRtu9mA" hidden="1">#REF!</definedName>
    <definedName name="___thinkcellH0MAAAAAAAAAAAAAhc_nQOupQ0.TD6BWlFHhHg" hidden="1">#REF!</definedName>
    <definedName name="___thinkcellH0MAAAAAAAAAAAAAiR0ifF50_EyfAiOnEj5_fw" hidden="1">#REF!</definedName>
    <definedName name="___thinkcellH0MAAAAAAAAAAAAAjdM8GU.mL0qyEBJ6VJCLmw" hidden="1">#REF!</definedName>
    <definedName name="___thinkcellH0MAAAAAAAAAAAAAjoUwjYx8WEe9sm4e33908Q" hidden="1">#REF!</definedName>
    <definedName name="___thinkcellH0MAAAAAAAAAAAAAL17tzspk0U.gFSuGwm8wwA" hidden="1">#REF!</definedName>
    <definedName name="___thinkcellH0MAAAAAAAAAAAAAL9LXUPpiEEu3d.QHtmhf_Q" hidden="1">#REF!</definedName>
    <definedName name="___thinkcellH0MAAAAAAAAAAAAALpf1N.JdU0aN8UMiuscGBA" hidden="1">#REF!</definedName>
    <definedName name="___thinkcellH0MAAAAAAAAAAAAAlSEacxtz.06lNavp2knW2Q" hidden="1">#REF!</definedName>
    <definedName name="___thinkcellH0MAAAAAAAAAAAAAmDi4vYsHtEu2L6O0nPgNIg" hidden="1">#REF!</definedName>
    <definedName name="___thinkcellH0MAAAAAAAAAAAAAPRiAL0WJ10unDuqKuDI7rQ" hidden="1">#REF!</definedName>
    <definedName name="___thinkcellH0MAAAAAAAAAAAAAsatE5wRqIUywiRaCxzmX6A" hidden="1">#REF!</definedName>
    <definedName name="___thinkcellH0MAAAAAAAAAAAAAwzR8wmROJke.CZfqGBKXbQ" hidden="1">#REF!</definedName>
    <definedName name="___thinkcellH0MAAAAAAAAAAAAAYI4LZJF_aESmRXL_vd2oWA" hidden="1">#REF!</definedName>
    <definedName name="___thinkcellH0MAAAAAAAAAAAAAypv7WxEWXk.vUaas75VMZA" hidden="1">#REF!</definedName>
    <definedName name="___thinkcellH0MAAAAAAAAAAAAAZlQtQkHUbE6N1GjuYHuB8A" hidden="1">#REF!</definedName>
    <definedName name="___thinkcellH0MAAAAAAAAAAAAAzwTODgcXi0affe8KFgEErw" hidden="1">#REF!</definedName>
    <definedName name="___thinkcellH0MAAAAAAAAEAAAAAe.de2bonkWLmnPVp1q.YA" hidden="1">#REF!</definedName>
    <definedName name="___thinkcellH0MAAAAAAAAEAAAAcnbmyMdXQEmmlkLuQdb36A" hidden="1">#REF!</definedName>
    <definedName name="___thinkcellH0MAAAAAAAAEAAAAdB6RRl.z4U60BOUI4CAVbg" hidden="1">#REF!</definedName>
    <definedName name="___thinkcellH0MAAAAAAAAEAAAAJWVpyrRrb0CeF_.kgbFCeQ" hidden="1">#REF!</definedName>
    <definedName name="___thinkcellH0MAAAAAAAAEAAAAPWf_443X8kmQPMgm5IHXvw" hidden="1">#REF!</definedName>
    <definedName name="___thinkcellH0MAAAAAAAAEAAAArLixMmxepEW0PxcT6r5onA" hidden="1">#REF!</definedName>
    <definedName name="___thinkcellH0MAAAAAAAAEAAAAUGtGYbdsKU2zRIMj6qcf9w" hidden="1">#REF!</definedName>
    <definedName name="___thinkcellH0MAAAAAAAAEAAAAvH6aBO2DhEeXIXtNQeyCpg" hidden="1">#REF!</definedName>
    <definedName name="___thinkcellH0MAAAAAAAAEAAAAViZPir8viEmB4aFj9_C7Kw" hidden="1">#REF!</definedName>
    <definedName name="___thinkcellH0MAAAAAAAAEAAAAxMzkl_1FbU2BFwE1qkjcXg" hidden="1">#REF!</definedName>
    <definedName name="___thinkcellH0MAAAAAAAAEAAAAzHD2Iu.KZkSOrFB5nDbaQQ" hidden="1">#REF!</definedName>
    <definedName name="___thinkcellHGMV0uVDjEmzHYRx0MJy8A" hidden="1">#REF!</definedName>
    <definedName name="___thinkcellhQ2WmTfIokCjwCGklhAYNg" hidden="1">#REF!</definedName>
    <definedName name="___thinkcellKE3tZS_UsUyTqliFkZLRsw" hidden="1">#REF!</definedName>
    <definedName name="___thinkcellLXR3JPLqSkClDzEodMB.tw" hidden="1">#REF!</definedName>
    <definedName name="___thinkcellomCpc5b_zUGmskhiCP9IvQ" hidden="1">#REF!</definedName>
    <definedName name="___thinkcellxMc7WHqql02u4GfM9AXL8Q" hidden="1">#REF!</definedName>
    <definedName name="___TO5">#REF!</definedName>
    <definedName name="___tr54" hidden="1">{#N/A,#N/A,FALSE,"4C0696";#N/A,#N/A,FALSE,"1B1193";#N/A,#N/A,FALSE,"TABLA";#N/A,#N/A,FALSE,"INST RTA FIJA"}</definedName>
    <definedName name="___TS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TT1" hidden="1">{#N/A,#N/A,FALSE,"Aging Summary";#N/A,#N/A,FALSE,"Ratio Analysis";#N/A,#N/A,FALSE,"Test 120 Day Accts";#N/A,#N/A,FALSE,"Tickmarks"}</definedName>
    <definedName name="__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uf05">#REF!</definedName>
    <definedName name="___uf06">#REF!</definedName>
    <definedName name="___uf07">#REF!</definedName>
    <definedName name="___UF1996">#REF!</definedName>
    <definedName name="___ui78421">#REF!</definedName>
    <definedName name="___un11">#REF!</definedName>
    <definedName name="___un12">#REF!</definedName>
    <definedName name="___UN21">#REF!</definedName>
    <definedName name="___un22">#REF!</definedName>
    <definedName name="___UN23">#REF!</definedName>
    <definedName name="___UPA01">#REF!,#REF!,#REF!</definedName>
    <definedName name="___UPA02">#REF!,#REF!</definedName>
    <definedName name="___UPA03">#REF!,#REF!</definedName>
    <definedName name="___UPA05">#REF!,#REF!,#REF!</definedName>
    <definedName name="___UPA06">#REF!,#REF!</definedName>
    <definedName name="___uu765" hidden="1">{#N/A,#N/A,FALSE,"4C0696";#N/A,#N/A,FALSE,"1B1193";#N/A,#N/A,FALSE,"TABLA";#N/A,#N/A,FALSE,"INST RTA FIJA"}</definedName>
    <definedName name="___uy765" hidden="1">{#N/A,#N/A,FALSE,"4C0696";#N/A,#N/A,FALSE,"1B1193";#N/A,#N/A,FALSE,"TABLA";#N/A,#N/A,FALSE,"INST RTA FIJA"}</definedName>
    <definedName name="___v3" hidden="1">{"CONSEJO",#N/A,FALSE,"Dist p0";"CONSEJO",#N/A,FALSE,"Ficha CODICE"}</definedName>
    <definedName name="___v678" hidden="1">{#N/A,#N/A,FALSE,"4C0696";#N/A,#N/A,FALSE,"1B1193";#N/A,#N/A,FALSE,"TABLA";#N/A,#N/A,FALSE,"INST RTA FIJA"}</definedName>
    <definedName name="___VAR01">#REF!,#REF!,#REF!</definedName>
    <definedName name="___vfv1" hidden="1">{#N/A,#N/A,FALSE,"Latino America"}</definedName>
    <definedName name="___VPP1">#REF!</definedName>
    <definedName name="___VPP2">#REF!</definedName>
    <definedName name="___VPP3">#REF!</definedName>
    <definedName name="___W1" hidden="1">#REF!</definedName>
    <definedName name="___w32" hidden="1">{#N/A,#N/A,FALSE,"4C0696";#N/A,#N/A,FALSE,"1B1193";#N/A,#N/A,FALSE,"TABLA";#N/A,#N/A,FALSE,"INST RTA FIJA"}</definedName>
    <definedName name="___wer4" hidden="1">{#N/A,#N/A,FALSE,"4C0696";#N/A,#N/A,FALSE,"1B1193";#N/A,#N/A,FALSE,"TABLA";#N/A,#N/A,FALSE,"INST RTA FIJA"}</definedName>
    <definedName name="___wrn1" hidden="1">{#N/A,#N/A,FALSE,"1";#N/A,#N/A,FALSE,"1a 1b";#N/A,#N/A,FALSE,"2";#N/A,#N/A,FALSE,"3";#N/A,#N/A,FALSE,"4";#N/A,#N/A,FALSE,"5";#N/A,#N/A,FALSE,"5a 5b"}</definedName>
    <definedName name="___wsd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_X1" hidden="1">{#N/A,#N/A,FALSE,"Aging Summary";#N/A,#N/A,FALSE,"Ratio Analysis";#N/A,#N/A,FALSE,"Test 120 Day Accts";#N/A,#N/A,FALSE,"Tickmarks"}</definedName>
    <definedName name="___x2" hidden="1">{"'Sheet1'!$A$1:$I$89"}</definedName>
    <definedName name="___X3" hidden="1">{#N/A,#N/A,FALSE,"Aging Summary";#N/A,#N/A,FALSE,"Ratio Analysis";#N/A,#N/A,FALSE,"Test 120 Day Accts";#N/A,#N/A,FALSE,"Tickmarks"}</definedName>
    <definedName name="___X4" hidden="1">{#N/A,#N/A,FALSE,"Aging Summary";#N/A,#N/A,FALSE,"Ratio Analysis";#N/A,#N/A,FALSE,"Test 120 Day Accts";#N/A,#N/A,FALSE,"Tickmarks"}</definedName>
    <definedName name="___x55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_XC1" hidden="1">#REF!</definedName>
    <definedName name="___xlfn.RTD" hidden="1">#NAME?</definedName>
    <definedName name="___xs7" hidden="1">{#N/A,#N/A,TRUE,"INGENIERIA";#N/A,#N/A,TRUE,"COMPRAS";#N/A,#N/A,TRUE,"DIRECCION";#N/A,#N/A,TRUE,"RESUMEN"}</definedName>
    <definedName name="___xx1" hidden="1">"Ctas Analisis Acreedores"</definedName>
    <definedName name="___Y10" hidden="1">{#N/A,#N/A,FALSE,"TB";#N/A,#N/A,FALSE,"AR";#N/A,#N/A,FALSE,"BS";#N/A,#N/A,FALSE,"PL";#N/A,#N/A,FALSE,"NOTES";#N/A,#N/A,FALSE,"NOTES (2)";#N/A,#N/A,FALSE,"NOTES (3)";#N/A,#N/A,FALSE,"TAXC.INDEX";#N/A,#N/A,FALSE,"Schedule I";#N/A,#N/A,FALSE,"DPL";#N/A,#N/A,FALSE,"Schedule IV";#N/A,#N/A,FALSE,"Adjustments"}</definedName>
    <definedName name="___Y6" hidden="1">{#N/A,#N/A,FALSE,"TB";#N/A,#N/A,FALSE,"AR";#N/A,#N/A,FALSE,"BS";#N/A,#N/A,FALSE,"PL";#N/A,#N/A,FALSE,"NOTES";#N/A,#N/A,FALSE,"NOTES (2)";#N/A,#N/A,FALSE,"NOTES (3)";#N/A,#N/A,FALSE,"TAXC.INDEX";#N/A,#N/A,FALSE,"Schedule I";#N/A,#N/A,FALSE,"DPL";#N/A,#N/A,FALSE,"Schedule IV";#N/A,#N/A,FALSE,"Adjustments"}</definedName>
    <definedName name="___y76" hidden="1">{#N/A,#N/A,FALSE,"4C0696";#N/A,#N/A,FALSE,"1B1193";#N/A,#N/A,FALSE,"TABLA";#N/A,#N/A,FALSE,"INST RTA FIJA"}</definedName>
    <definedName name="___Y9" hidden="1">{#N/A,#N/A,FALSE,"TAXC.INDEX";#N/A,#N/A,FALSE,"Schedule I";#N/A,#N/A,FALSE,"Schedule  II";#N/A,#N/A,FALSE,"Schedule III"}</definedName>
    <definedName name="___YR1">#REF!</definedName>
    <definedName name="___YR2">#REF!</definedName>
    <definedName name="___YR3">#REF!</definedName>
    <definedName name="___YR4">#REF!</definedName>
    <definedName name="___YR5">#REF!</definedName>
    <definedName name="__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_ZZ1">#REF!</definedName>
    <definedName name="__0T">#REF!</definedName>
    <definedName name="__0T_10">#REF!</definedName>
    <definedName name="__0T_11">#REF!</definedName>
    <definedName name="__0T_12">#REF!</definedName>
    <definedName name="__0T_14">#REF!</definedName>
    <definedName name="__0T_17">#REF!</definedName>
    <definedName name="__0T_19">#REF!</definedName>
    <definedName name="__0T_2">#REF!</definedName>
    <definedName name="__0T_21">#REF!</definedName>
    <definedName name="__0T_23">#REF!</definedName>
    <definedName name="__0T_24">#REF!</definedName>
    <definedName name="__0T_25">#REF!</definedName>
    <definedName name="__0T_27">#REF!</definedName>
    <definedName name="__0T_28">#REF!</definedName>
    <definedName name="__0T_29">#REF!</definedName>
    <definedName name="__0T_3">#REF!</definedName>
    <definedName name="__0T_30">#REF!</definedName>
    <definedName name="__0T_31">#REF!</definedName>
    <definedName name="__0T_8">#REF!</definedName>
    <definedName name="__0T_9">#REF!</definedName>
    <definedName name="__1_">#REF!</definedName>
    <definedName name="__1__123Graph_A__200__BPF" hidden="1">#REF!</definedName>
    <definedName name="__1__123Graph_ACHART_1" hidden="1">#REF!</definedName>
    <definedName name="__1__123Graph_AChart_10B" hidden="1">#REF!</definedName>
    <definedName name="__1__123Graph_AGRAFICO_1" hidden="1">#REF!</definedName>
    <definedName name="__1_0__123Grap" hidden="1">#REF!</definedName>
    <definedName name="__10">#REF!</definedName>
    <definedName name="__10__123Graph_ACHART_10" hidden="1">#REF!</definedName>
    <definedName name="__10__123Graph_ACHART_12" hidden="1">#REF!</definedName>
    <definedName name="__10__123Graph_ACHART_15" hidden="1">#REF!</definedName>
    <definedName name="__10__123Graph_ACHART_16" hidden="1">#REF!</definedName>
    <definedName name="__10__123Graph_AChart_20C" hidden="1">#REF!</definedName>
    <definedName name="__10DOMINIUM_PERU">#REF!</definedName>
    <definedName name="__11">#REF!</definedName>
    <definedName name="__11__123Graph_ACHART_16" hidden="1">#REF!</definedName>
    <definedName name="__11__123Graph_ACHART_17" hidden="1">#REF!</definedName>
    <definedName name="__11__123Graph_AChart_21C" hidden="1">#REF!</definedName>
    <definedName name="__12__123Graph_AChart_10B" hidden="1">#REF!</definedName>
    <definedName name="__12__123Graph_ACHART_13" hidden="1">#REF!</definedName>
    <definedName name="__12__123Graph_ACHART_17" hidden="1">#REF!</definedName>
    <definedName name="__12__123Graph_ACHART_18" hidden="1">#REF!</definedName>
    <definedName name="__12__123Graph_AChart_22C" hidden="1">#REF!</definedName>
    <definedName name="__123" hidden="1">#REF!</definedName>
    <definedName name="__12345_ABC" hidden="1">#REF!</definedName>
    <definedName name="__123Graph" hidden="1">#REF!</definedName>
    <definedName name="__123Graph_A" hidden="1">#REF!</definedName>
    <definedName name="__123Graph_A1" hidden="1">#REF!</definedName>
    <definedName name="__123Graph_A123" hidden="1">#REF!</definedName>
    <definedName name="__123Graph_A1234" hidden="1">#REF!</definedName>
    <definedName name="__123Graph_A2" hidden="1">#REF!</definedName>
    <definedName name="__123Graph_A3" hidden="1">#REF!</definedName>
    <definedName name="__123Graph_A4" hidden="1">#REF!</definedName>
    <definedName name="__123Graph_AActual" hidden="1">#REF!</definedName>
    <definedName name="__123Graph_AACUM" hidden="1">#REF!</definedName>
    <definedName name="__123Graph_AAGREGA" hidden="1">#REF!</definedName>
    <definedName name="__123Graph_AAL" hidden="1">#REF!</definedName>
    <definedName name="__123Graph_ABOLSA" hidden="1">#REF!</definedName>
    <definedName name="__123Graph_ACHART" hidden="1">#REF!</definedName>
    <definedName name="__123Graph_AChart1" hidden="1">#REF!</definedName>
    <definedName name="__123Graph_AChart11" hidden="1">#REF!</definedName>
    <definedName name="__123Graph_AChart12" hidden="1">#REF!</definedName>
    <definedName name="__123Graph_AChart13" hidden="1">#REF!</definedName>
    <definedName name="__123Graph_AChart2" hidden="1">#REF!</definedName>
    <definedName name="__123Graph_AChart3" hidden="1">#REF!</definedName>
    <definedName name="__123Graph_AChart4" hidden="1">#REF!</definedName>
    <definedName name="__123Graph_AChart5" hidden="1">#REF!</definedName>
    <definedName name="__123Graph_AChart6" hidden="1">#REF!</definedName>
    <definedName name="__123Graph_AChart7" hidden="1">#REF!</definedName>
    <definedName name="__123Graph_AChart8" hidden="1">#REF!</definedName>
    <definedName name="__123Graph_AChart9" hidden="1">#REF!</definedName>
    <definedName name="__123Graph_ACOSTO" hidden="1">#REF!</definedName>
    <definedName name="__123Graph_ACU" hidden="1">#REF!</definedName>
    <definedName name="__123Graph_ACurrent" hidden="1">#REF!</definedName>
    <definedName name="__123Graph_ADT00" hidden="1">#REF!</definedName>
    <definedName name="__123Graph_ADT01" hidden="1">#REF!</definedName>
    <definedName name="__123Graph_ADT02" hidden="1">#REF!</definedName>
    <definedName name="__123Graph_ADT10" hidden="1">#REF!</definedName>
    <definedName name="__123Graph_ADT18" hidden="1">#REF!</definedName>
    <definedName name="__123Graph_ADTXX" hidden="1">#REF!</definedName>
    <definedName name="__123Graph_ADWEIGHT" hidden="1">#REF!</definedName>
    <definedName name="__123Graph_AEVAPOR" hidden="1">#REF!</definedName>
    <definedName name="__123Graph_AFACTMES" hidden="1">#REF!</definedName>
    <definedName name="__123Graph_AGRáFICO1" hidden="1">#REF!</definedName>
    <definedName name="__123Graph_AGRáFICO2" hidden="1">#REF!</definedName>
    <definedName name="__123Graph_AGRAPH1" hidden="1">#REF!</definedName>
    <definedName name="__123Graph_AGRAPH2" hidden="1">#REF!</definedName>
    <definedName name="__123Graph_AGRAPH3" hidden="1">#REF!</definedName>
    <definedName name="__123Graph_AGRAPH4" hidden="1">#REF!</definedName>
    <definedName name="__123Graph_AHELIO2" hidden="1">#REF!</definedName>
    <definedName name="__123Graph_AHELIOF" hidden="1">#REF!</definedName>
    <definedName name="__123Graph_AINTCLIPROD" hidden="1">#REF!</definedName>
    <definedName name="__123Graph_AINVERSIONES" hidden="1">#REF!</definedName>
    <definedName name="__123Graph_AJUN95" hidden="1">#REF!</definedName>
    <definedName name="__123Graph_ALLUVIA2" hidden="1">#REF!</definedName>
    <definedName name="__123Graph_ALME" hidden="1">#REF!</definedName>
    <definedName name="__123Graph_AMAT95" hidden="1">#REF!</definedName>
    <definedName name="__123Graph_ANONMAN" hidden="1">#REF!</definedName>
    <definedName name="__123Graph_ANORMAL" hidden="1">#REF!</definedName>
    <definedName name="__123Graph_APB" hidden="1">#REF!</definedName>
    <definedName name="__123Graph_APERF" hidden="1">#REF!</definedName>
    <definedName name="__123Graph_APIE" hidden="1">#REF!</definedName>
    <definedName name="__123Graph_APRINCIPAL" hidden="1">#REF!</definedName>
    <definedName name="__123Graph_APUBLICO" hidden="1">#REF!</definedName>
    <definedName name="__123Graph_ARECEITA" hidden="1">#REF!</definedName>
    <definedName name="__123Graph_ASIDECO" hidden="1">#REF!</definedName>
    <definedName name="__123Graph_ASTMENTHALPY" hidden="1">#REF!</definedName>
    <definedName name="__123Graph_ATIPO1" hidden="1">#REF!</definedName>
    <definedName name="__123Graph_ATOTUNIT" hidden="1">#REF!</definedName>
    <definedName name="__123Graph_ATRD2" hidden="1">#N/A</definedName>
    <definedName name="__123Graph_ATRD2B" hidden="1">#N/A</definedName>
    <definedName name="__123Graph_ATRD3" hidden="1">#N/A</definedName>
    <definedName name="__123Graph_ATRD3B" hidden="1">#N/A</definedName>
    <definedName name="__123Graph_AUNITDAY" hidden="1">#REF!</definedName>
    <definedName name="__123Graph_AWINDOWS" hidden="1">#REF!</definedName>
    <definedName name="__123Graph_AZN" hidden="1">#REF!</definedName>
    <definedName name="__123Graph_A현재" hidden="1">#REF!</definedName>
    <definedName name="__123Graph_B" hidden="1">#REF!</definedName>
    <definedName name="__123Graph_B1" hidden="1">#REF!</definedName>
    <definedName name="__123Graph_B2" hidden="1">#REF!</definedName>
    <definedName name="__123Graph_B3" hidden="1">#REF!</definedName>
    <definedName name="__123Graph_B4" hidden="1">#REF!</definedName>
    <definedName name="__123Graph_BActual" hidden="1">#REF!</definedName>
    <definedName name="__123Graph_BBOLSA" hidden="1">#REF!</definedName>
    <definedName name="__123Graph_BCHART" hidden="1">#REF!</definedName>
    <definedName name="__123Graph_BChart1" hidden="1">#REF!</definedName>
    <definedName name="__123Graph_BChart11" hidden="1">#REF!</definedName>
    <definedName name="__123Graph_BChart12" hidden="1">#REF!</definedName>
    <definedName name="__123Graph_BChart13" hidden="1">#REF!</definedName>
    <definedName name="__123Graph_BChart2" hidden="1">#REF!</definedName>
    <definedName name="__123Graph_BChart3" hidden="1">#REF!</definedName>
    <definedName name="__123Graph_BChart4" hidden="1">#REF!</definedName>
    <definedName name="__123Graph_BChart5" hidden="1">#REF!</definedName>
    <definedName name="__123Graph_BChart6" hidden="1">#REF!</definedName>
    <definedName name="__123Graph_BChart7" hidden="1">#REF!</definedName>
    <definedName name="__123Graph_BCOSTO" hidden="1">#REF!</definedName>
    <definedName name="__123Graph_BCurrent" hidden="1">#REF!</definedName>
    <definedName name="__123Graph_BDEBVAL1" hidden="1">#REF!</definedName>
    <definedName name="__123Graph_BDT00" hidden="1">#REF!</definedName>
    <definedName name="__123Graph_BDT01" hidden="1">#REF!</definedName>
    <definedName name="__123Graph_BDT02" hidden="1">#REF!</definedName>
    <definedName name="__123Graph_BDT10" hidden="1">#REF!</definedName>
    <definedName name="__123Graph_BDT18" hidden="1">#REF!</definedName>
    <definedName name="__123Graph_BDTXX" hidden="1">#REF!</definedName>
    <definedName name="__123Graph_BEVAPOR" hidden="1">#REF!</definedName>
    <definedName name="__123Graph_BGRáFICO1" hidden="1">#REF!</definedName>
    <definedName name="__123Graph_BGRAPH1" hidden="1">#REF!</definedName>
    <definedName name="__123Graph_BHELIOF" hidden="1">#REF!</definedName>
    <definedName name="__123Graph_BINVERSIONES" hidden="1">#REF!</definedName>
    <definedName name="__123Graph_BJUN95" hidden="1">#REF!</definedName>
    <definedName name="__123Graph_BMAT95" hidden="1">#REF!</definedName>
    <definedName name="__123Graph_BNONMAN" hidden="1">#REF!</definedName>
    <definedName name="__123Graph_BPERF" hidden="1">#REF!</definedName>
    <definedName name="__123Graph_BPIE" hidden="1">#REF!</definedName>
    <definedName name="__123Graph_BPUBLICO" hidden="1">#REF!</definedName>
    <definedName name="__123Graph_BSIDECO" hidden="1">#REF!</definedName>
    <definedName name="__123Graph_BTRD2" hidden="1">#N/A</definedName>
    <definedName name="__123Graph_BTRD2B" hidden="1">#N/A</definedName>
    <definedName name="__123Graph_BTRD3" hidden="1">#N/A</definedName>
    <definedName name="__123Graph_BTRD3B" hidden="1">#N/A</definedName>
    <definedName name="__123Graph_B현재" hidden="1">#REF!</definedName>
    <definedName name="__123Graph_C" hidden="1">#REF!</definedName>
    <definedName name="__123Graph_C1" hidden="1">#REF!</definedName>
    <definedName name="__123Graph_C2" hidden="1">#REF!</definedName>
    <definedName name="__123Graph_C3" hidden="1">#REF!</definedName>
    <definedName name="__123Graph_C4" hidden="1">#REF!</definedName>
    <definedName name="__123Graph_CActual" hidden="1">#REF!</definedName>
    <definedName name="__123Graph_CCHART" hidden="1">#REF!</definedName>
    <definedName name="__123Graph_CChart1" hidden="1">#REF!</definedName>
    <definedName name="__123Graph_CChart11" hidden="1">#REF!</definedName>
    <definedName name="__123Graph_CChart12" hidden="1">#REF!</definedName>
    <definedName name="__123Graph_CChart13" hidden="1">#REF!</definedName>
    <definedName name="__123Graph_CChart2" hidden="1">#REF!</definedName>
    <definedName name="__123Graph_CChart3" hidden="1">#REF!</definedName>
    <definedName name="__123Graph_CChart4" hidden="1">#REF!</definedName>
    <definedName name="__123Graph_CChart5" hidden="1">#REF!</definedName>
    <definedName name="__123Graph_CChart6" hidden="1">#REF!</definedName>
    <definedName name="__123Graph_CChart7" hidden="1">#REF!</definedName>
    <definedName name="__123Graph_CCONT" hidden="1">#REF!</definedName>
    <definedName name="__123Graph_CCOST" hidden="1">#REF!</definedName>
    <definedName name="__123Graph_CCURRENT" hidden="1">#REF!</definedName>
    <definedName name="__123Graph_CEVAPOR" hidden="1">#REF!</definedName>
    <definedName name="__123Graph_CGM" hidden="1">#REF!</definedName>
    <definedName name="__123Graph_CGRáFICO1" hidden="1">#REF!</definedName>
    <definedName name="__123Graph_CGRAPH1" hidden="1">#REF!</definedName>
    <definedName name="__123Graph_CHELIOF" hidden="1">#REF!</definedName>
    <definedName name="__123Graph_CMAT95" hidden="1">#REF!</definedName>
    <definedName name="__123Graph_CPERF" hidden="1">#REF!</definedName>
    <definedName name="__123Graph_CPROD.MENSUAL" hidden="1">#REF!</definedName>
    <definedName name="__123Graph_CPUBLICO" hidden="1">#REF!</definedName>
    <definedName name="__123Graph_CREV" hidden="1">#REF!</definedName>
    <definedName name="__123Graph_CSIDECO" hidden="1">#REF!</definedName>
    <definedName name="__123Graph_CTRD2" hidden="1">#N/A</definedName>
    <definedName name="__123Graph_CTRD2B" hidden="1">#N/A</definedName>
    <definedName name="__123Graph_CTRD3" hidden="1">#N/A</definedName>
    <definedName name="__123Graph_CTRD3B" hidden="1">#N/A</definedName>
    <definedName name="__123Graph_C현재" hidden="1">#REF!</definedName>
    <definedName name="__123Graph_D" hidden="1">#REF!</definedName>
    <definedName name="__123Graph_D1" hidden="1">#REF!</definedName>
    <definedName name="__123Graph_DActual" hidden="1">#REF!</definedName>
    <definedName name="__123Graph_DCHART" hidden="1">#REF!</definedName>
    <definedName name="__123Graph_DChart1" hidden="1">#REF!</definedName>
    <definedName name="__123Graph_DChart11" hidden="1">#REF!</definedName>
    <definedName name="__123Graph_DChart12" hidden="1">#REF!</definedName>
    <definedName name="__123Graph_DChart13" hidden="1">#REF!</definedName>
    <definedName name="__123Graph_DChart2" hidden="1">#REF!</definedName>
    <definedName name="__123Graph_DChart3" hidden="1">#REF!</definedName>
    <definedName name="__123Graph_DChart4" hidden="1">#REF!</definedName>
    <definedName name="__123Graph_DChart5" hidden="1">#REF!</definedName>
    <definedName name="__123Graph_DChart6" hidden="1">#REF!</definedName>
    <definedName name="__123Graph_DChart7" hidden="1">#REF!</definedName>
    <definedName name="__123Graph_DCURRENT" hidden="1">#REF!</definedName>
    <definedName name="__123Graph_DGRáFICO1" hidden="1">#REF!</definedName>
    <definedName name="__123Graph_DGRAPH1" hidden="1">#REF!</definedName>
    <definedName name="__123Graph_DPROD.MENSUAL" hidden="1">#REF!</definedName>
    <definedName name="__123Graph_DTRD2" hidden="1">#N/A</definedName>
    <definedName name="__123Graph_DTRD2B" hidden="1">#N/A</definedName>
    <definedName name="__123Graph_DTRD3" hidden="1">#N/A</definedName>
    <definedName name="__123Graph_DTRD3B" hidden="1">#N/A</definedName>
    <definedName name="__123Graph_E" hidden="1">#REF!</definedName>
    <definedName name="__123Graph_E1" hidden="1">#REF!</definedName>
    <definedName name="__123Graph_EActual" hidden="1">#REF!</definedName>
    <definedName name="__123Graph_ECHART" hidden="1">#REF!</definedName>
    <definedName name="__123Graph_EChart1" hidden="1">#REF!</definedName>
    <definedName name="__123Graph_EChart11" hidden="1">#REF!</definedName>
    <definedName name="__123Graph_EChart12" hidden="1">#REF!</definedName>
    <definedName name="__123Graph_EChart13" hidden="1">#REF!</definedName>
    <definedName name="__123Graph_EChart2" hidden="1">#REF!</definedName>
    <definedName name="__123Graph_EChart3" hidden="1">#REF!</definedName>
    <definedName name="__123Graph_EChart4" hidden="1">#REF!</definedName>
    <definedName name="__123Graph_EChart5" hidden="1">#REF!</definedName>
    <definedName name="__123Graph_EChart6" hidden="1">#REF!</definedName>
    <definedName name="__123Graph_EChart7" hidden="1">#REF!</definedName>
    <definedName name="__123Graph_ECURRENT" hidden="1">#REF!</definedName>
    <definedName name="__123Graph_EGRáFICO1" hidden="1">#REF!</definedName>
    <definedName name="__123Graph_EGRAPH1" hidden="1">#REF!</definedName>
    <definedName name="__123Graph_F" hidden="1">#REF!</definedName>
    <definedName name="__123Graph_FActual" hidden="1">#REF!</definedName>
    <definedName name="__123Graph_FCHART" hidden="1">#REF!</definedName>
    <definedName name="__123Graph_FChart1" hidden="1">#REF!</definedName>
    <definedName name="__123Graph_FChart11" hidden="1">#REF!</definedName>
    <definedName name="__123Graph_FChart12" hidden="1">#REF!</definedName>
    <definedName name="__123Graph_FChart13" hidden="1">#REF!</definedName>
    <definedName name="__123Graph_FChart2" hidden="1">#REF!</definedName>
    <definedName name="__123Graph_FChart3" hidden="1">#REF!</definedName>
    <definedName name="__123Graph_FChart4" hidden="1">#REF!</definedName>
    <definedName name="__123Graph_FChart5" hidden="1">#REF!</definedName>
    <definedName name="__123Graph_FCurrent" hidden="1">#REF!</definedName>
    <definedName name="__123Graph_FGRáFICO1" hidden="1">#REF!</definedName>
    <definedName name="__123Graph_LBL_A" hidden="1">#REF!</definedName>
    <definedName name="__123Graph_LBL_A1" hidden="1">#REF!</definedName>
    <definedName name="__123Graph_LBL_A2" hidden="1">#REF!</definedName>
    <definedName name="__123Graph_LBL_A3" hidden="1">#REF!</definedName>
    <definedName name="__123Graph_LBL_A4" hidden="1">#REF!</definedName>
    <definedName name="__123Graph_LBL_ADWEIGHT" hidden="1">#REF!</definedName>
    <definedName name="__123Graph_LBL_AEVAPOR" hidden="1">#REF!</definedName>
    <definedName name="__123Graph_LBL_AGraph1" hidden="1">#REF!</definedName>
    <definedName name="__123Graph_LBL_AHELIO2" hidden="1">#REF!</definedName>
    <definedName name="__123Graph_LBL_AHELIOF" hidden="1">#REF!</definedName>
    <definedName name="__123Graph_LBL_AINVERSIONES" hidden="1">#REF!</definedName>
    <definedName name="__123Graph_LBL_ALLUVIA2" hidden="1">#REF!</definedName>
    <definedName name="__123Graph_LBL_APERF" hidden="1">#REF!</definedName>
    <definedName name="__123Graph_LBL_APRINCIPAL" hidden="1">#REF!</definedName>
    <definedName name="__123Graph_LBL_ATOTUNIT" hidden="1">#REF!</definedName>
    <definedName name="__123Graph_LBL_AUNITDAY" hidden="1">#REF!</definedName>
    <definedName name="__123Graph_LBL_B" hidden="1">#REF!</definedName>
    <definedName name="__123Graph_LBL_B1" hidden="1">#REF!</definedName>
    <definedName name="__123Graph_LBL_B2" hidden="1">#REF!</definedName>
    <definedName name="__123Graph_LBL_B3" hidden="1">#REF!</definedName>
    <definedName name="__123Graph_LBL_B4" hidden="1">#REF!</definedName>
    <definedName name="__123Graph_LBL_BEVAPOR" hidden="1">#REF!</definedName>
    <definedName name="__123Graph_LBL_BGraph1" hidden="1">#REF!</definedName>
    <definedName name="__123Graph_LBL_BHELIOF" hidden="1">#REF!</definedName>
    <definedName name="__123Graph_LBL_C" hidden="1">#REF!</definedName>
    <definedName name="__123Graph_LBL_C1" hidden="1">#REF!</definedName>
    <definedName name="__123Graph_LBL_C2" hidden="1">#REF!</definedName>
    <definedName name="__123Graph_LBL_C3" hidden="1">#REF!</definedName>
    <definedName name="__123Graph_LBL_C4" hidden="1">#REF!</definedName>
    <definedName name="__123Graph_LBL_CCONT" hidden="1">#REF!</definedName>
    <definedName name="__123Graph_LBL_CCOST" hidden="1">#REF!</definedName>
    <definedName name="__123Graph_LBL_CEVAPOR" hidden="1">#REF!</definedName>
    <definedName name="__123Graph_LBL_CGM" hidden="1">#REF!</definedName>
    <definedName name="__123Graph_LBL_CHELIOF" hidden="1">#REF!</definedName>
    <definedName name="__123Graph_LBL_CPERF" hidden="1">#REF!</definedName>
    <definedName name="__123Graph_LBL_CREV" hidden="1">#REF!</definedName>
    <definedName name="__123Graph_LBL_D" hidden="1">#REF!</definedName>
    <definedName name="__123Graph_LBL_D1" hidden="1">#REF!</definedName>
    <definedName name="__123Graph_LBL_E" hidden="1">#REF!</definedName>
    <definedName name="__123Graph_LBL_E1" hidden="1">#REF!</definedName>
    <definedName name="__123Graph_LBL_F" hidden="1">#REF!</definedName>
    <definedName name="__123Graph_LBL_F1" hidden="1">#REF!</definedName>
    <definedName name="__123Graph_X" hidden="1">#REF!</definedName>
    <definedName name="__123Graph_X1" hidden="1">#REF!</definedName>
    <definedName name="__123Graph_X2" hidden="1">#REF!</definedName>
    <definedName name="__123Graph_X3" hidden="1">#REF!</definedName>
    <definedName name="__123Graph_X4" hidden="1">#REF!</definedName>
    <definedName name="__123Graph_XActual" hidden="1">#REF!</definedName>
    <definedName name="__123Graph_XAL" hidden="1">#REF!</definedName>
    <definedName name="__123Graph_XBOLSA" hidden="1">#REF!</definedName>
    <definedName name="__123Graph_XChart1" hidden="1">#REF!</definedName>
    <definedName name="__123Graph_XChart11" hidden="1">#REF!</definedName>
    <definedName name="__123Graph_XChart12" hidden="1">#REF!</definedName>
    <definedName name="__123Graph_XChart13" hidden="1">#REF!</definedName>
    <definedName name="__123Graph_XChart2" hidden="1">#REF!</definedName>
    <definedName name="__123Graph_XChart3" hidden="1">#REF!</definedName>
    <definedName name="__123Graph_XChart4" hidden="1">#REF!</definedName>
    <definedName name="__123Graph_XChart5" hidden="1">#REF!</definedName>
    <definedName name="__123Graph_XChart6" hidden="1">#REF!</definedName>
    <definedName name="__123Graph_XChart7" hidden="1">#REF!</definedName>
    <definedName name="__123Graph_XChart8" hidden="1">#REF!</definedName>
    <definedName name="__123Graph_XChart9" hidden="1">#REF!</definedName>
    <definedName name="__123Graph_XCONT" hidden="1">#REF!</definedName>
    <definedName name="__123Graph_XCOST" hidden="1">#REF!</definedName>
    <definedName name="__123Graph_XCU" hidden="1">#REF!</definedName>
    <definedName name="__123Graph_XCurrent" hidden="1">#REF!</definedName>
    <definedName name="__123Graph_XDT00" hidden="1">#REF!</definedName>
    <definedName name="__123Graph_XDT01" hidden="1">#REF!</definedName>
    <definedName name="__123Graph_XDT02" hidden="1">#REF!</definedName>
    <definedName name="__123Graph_XDT10" hidden="1">#REF!</definedName>
    <definedName name="__123Graph_XDT18" hidden="1">#REF!</definedName>
    <definedName name="__123Graph_XDTXX" hidden="1">#REF!</definedName>
    <definedName name="__123Graph_XDWEIGHT" hidden="1">#REF!</definedName>
    <definedName name="__123Graph_XEVAPOR" hidden="1">#REF!</definedName>
    <definedName name="__123Graph_XGM" hidden="1">#REF!</definedName>
    <definedName name="__123Graph_XGRáFICO1" hidden="1">#REF!</definedName>
    <definedName name="__123Graph_XGRAPH1" hidden="1">#REF!</definedName>
    <definedName name="__123Graph_XGRAPH3" hidden="1">#REF!</definedName>
    <definedName name="__123Graph_XHELIO2" hidden="1">#REF!</definedName>
    <definedName name="__123Graph_XHELIOF" hidden="1">#REF!</definedName>
    <definedName name="__123Graph_XINVERSIONES" hidden="1">#REF!</definedName>
    <definedName name="__123Graph_XLLUVIA2" hidden="1">#REF!</definedName>
    <definedName name="__123Graph_XLME" hidden="1">#REF!</definedName>
    <definedName name="__123Graph_XNORMAL" hidden="1">#REF!</definedName>
    <definedName name="__123Graph_XPB" hidden="1">#REF!</definedName>
    <definedName name="__123Graph_XPERF" hidden="1">#REF!</definedName>
    <definedName name="__123Graph_XPIE" hidden="1">#REF!</definedName>
    <definedName name="__123Graph_XPROD.MENSUAL" hidden="1">#REF!</definedName>
    <definedName name="__123Graph_XPUBLICO" hidden="1">#REF!</definedName>
    <definedName name="__123Graph_XREV" hidden="1">#REF!</definedName>
    <definedName name="__123Graph_XSIDECO" hidden="1">#REF!</definedName>
    <definedName name="__123Graph_XTIPO1" hidden="1">#REF!</definedName>
    <definedName name="__123Graph_XTOTUNIT" hidden="1">#REF!</definedName>
    <definedName name="__123Graph_XZN" hidden="1">#REF!</definedName>
    <definedName name="__123Graph_X현재" hidden="1">#REF!</definedName>
    <definedName name="__123ROCIO_X" hidden="1">#REF!</definedName>
    <definedName name="__12Graph_F" hidden="1">#REF!</definedName>
    <definedName name="__13">#REF!</definedName>
    <definedName name="__13__123Graph_ACHART_11" hidden="1">#REF!</definedName>
    <definedName name="__13__123Graph_ACHART_18" hidden="1">#REF!</definedName>
    <definedName name="__13__123Graph_ACHART_2" hidden="1">#REF!</definedName>
    <definedName name="__13__123Graph_AChart_23C" hidden="1">#REF!</definedName>
    <definedName name="__14">#REF!</definedName>
    <definedName name="__14__123Graph_ACHART_14" hidden="1">#REF!</definedName>
    <definedName name="__14__123Graph_ACHART_2" hidden="1">#REF!</definedName>
    <definedName name="__14__123Graph_ACHART_22" hidden="1">#REF!</definedName>
    <definedName name="__14__123Graph_AChart_24C" hidden="1">#REF!</definedName>
    <definedName name="__15">#REF!</definedName>
    <definedName name="__15__123Graph_ACHART_22" hidden="1">#REF!</definedName>
    <definedName name="__15__123Graph_ACHART_23" hidden="1">#REF!</definedName>
    <definedName name="__15__123Graph_AChart_25C" hidden="1">#REF!</definedName>
    <definedName name="__16__123Graph_ACHART_15" hidden="1">#REF!</definedName>
    <definedName name="__16__123Graph_ACHART_23" hidden="1">#REF!</definedName>
    <definedName name="__16__123Graph_ACHART_24" hidden="1">#REF!</definedName>
    <definedName name="__16__123Graph_AChart_26C" hidden="1">#REF!</definedName>
    <definedName name="__17__123Graph_ACHART_24" hidden="1">#REF!</definedName>
    <definedName name="__17__123Graph_ACHART_25" hidden="1">#REF!</definedName>
    <definedName name="__17__123Graph_AChart_27C" hidden="1">#REF!</definedName>
    <definedName name="__18__123Graph_ACHART_16" hidden="1">#REF!</definedName>
    <definedName name="__18__123Graph_ACHART_25" hidden="1">#REF!</definedName>
    <definedName name="__18__123Graph_ACHART_26" hidden="1">#REF!</definedName>
    <definedName name="__18__123Graph_AChart_2A" hidden="1">#REF!</definedName>
    <definedName name="__19__123Graph_AChart_1G" hidden="1">#REF!</definedName>
    <definedName name="__19__123Graph_ACHART_26" hidden="1">#REF!</definedName>
    <definedName name="__19__123Graph_ACHART_27" hidden="1">#REF!</definedName>
    <definedName name="__19__123Graph_AChart_3A" hidden="1">#REF!</definedName>
    <definedName name="__2">#REF!</definedName>
    <definedName name="__2_">#REF!</definedName>
    <definedName name="__2__1">#REF!</definedName>
    <definedName name="__2__123Graph_A__200__D50" hidden="1">#REF!</definedName>
    <definedName name="__2__123Graph_AChart_11B" hidden="1">#REF!</definedName>
    <definedName name="__2__123Graph_AGRAFICO_2" hidden="1">#REF!</definedName>
    <definedName name="__2__123Graph_BCHART_1" hidden="1">#REF!</definedName>
    <definedName name="__2_0_K" hidden="1">#REF!</definedName>
    <definedName name="__2_0T">#REF!</definedName>
    <definedName name="__20__123Graph_ACHART_27" hidden="1">#REF!</definedName>
    <definedName name="__20__123Graph_ACHART_28" hidden="1">#REF!</definedName>
    <definedName name="__20__123Graph_AChart_4A" hidden="1">#REF!</definedName>
    <definedName name="__21__123Graph_ACHART_2" hidden="1">#REF!</definedName>
    <definedName name="__21__123Graph_ACHART_28" hidden="1">#REF!</definedName>
    <definedName name="__21__123Graph_ACHART_29" hidden="1">#REF!</definedName>
    <definedName name="__21__123Graph_AChart_5A" hidden="1">#REF!</definedName>
    <definedName name="__22__123Graph_ACHART_29" hidden="1">#REF!</definedName>
    <definedName name="__22__123Graph_AChart_2G" hidden="1">#REF!</definedName>
    <definedName name="__22__123Graph_ACHART_3" hidden="1">#REF!</definedName>
    <definedName name="__22__123Graph_AChart_6A" hidden="1">#REF!</definedName>
    <definedName name="__23__123Graph_ACHART_3" hidden="1">#REF!</definedName>
    <definedName name="__23__123Graph_ACHART_30" hidden="1">#REF!</definedName>
    <definedName name="__23__123Graph_AChart_7A" hidden="1">#REF!</definedName>
    <definedName name="__23USUFRUCTO_CCNI">#REF!</definedName>
    <definedName name="__24__123Graph_ACHART_3" hidden="1">#REF!</definedName>
    <definedName name="__24__123Graph_ACHART_30" hidden="1">#REF!</definedName>
    <definedName name="__24__123Graph_ACHART_4" hidden="1">#REF!</definedName>
    <definedName name="__24__123Graph_AChart_8A" hidden="1">#REF!</definedName>
    <definedName name="__25__123Graph_ACHART_4" hidden="1">#REF!</definedName>
    <definedName name="__25__123Graph_ACHART_5" hidden="1">#REF!</definedName>
    <definedName name="__25__123Graph_AChart_9A" hidden="1">#REF!</definedName>
    <definedName name="__25ÿ_0Print_Titles">#REF!</definedName>
    <definedName name="__26__123Graph_ACHART_4" hidden="1">#REF!</definedName>
    <definedName name="__26__123Graph_ACHART_5" hidden="1">#REF!</definedName>
    <definedName name="__26__123Graph_ACHART_6" hidden="1">#REF!</definedName>
    <definedName name="__26__123Graph_BChart_12B" hidden="1">#REF!</definedName>
    <definedName name="__27__123Graph_ACHART_6" hidden="1">#REF!</definedName>
    <definedName name="__27__123Graph_ACHART_7" hidden="1">#REF!</definedName>
    <definedName name="__27__123Graph_BChart_13B" hidden="1">#REF!</definedName>
    <definedName name="__28__123Graph_AChart_17B" hidden="1">#REF!</definedName>
    <definedName name="__28__123Graph_ACHART_5" hidden="1">#REF!</definedName>
    <definedName name="__28__123Graph_ACHART_7" hidden="1">#REF!</definedName>
    <definedName name="__28__123Graph_ACHART_8" hidden="1">#REF!</definedName>
    <definedName name="__28__123Graph_BChart_16B" hidden="1">#REF!</definedName>
    <definedName name="__29__123Graph_ACHART_8" hidden="1">#REF!</definedName>
    <definedName name="__29__123Graph_ACHART_9" hidden="1">#REF!</definedName>
    <definedName name="__29__123Graph_BChart_17B" hidden="1">#REF!</definedName>
    <definedName name="__3">#REF!</definedName>
    <definedName name="__3_">#REF!</definedName>
    <definedName name="__3__0T_1">#REF!</definedName>
    <definedName name="__3__123Graph_ACHART_1" hidden="1">#REF!</definedName>
    <definedName name="__3__123Graph_AChart_12B" hidden="1">#REF!</definedName>
    <definedName name="__3__123Graph_AGRAFICO_3" hidden="1">#REF!</definedName>
    <definedName name="__3__123Graph_CCHART_1" hidden="1">#REF!</definedName>
    <definedName name="__30__123Graph_ACHART_6" hidden="1">#REF!</definedName>
    <definedName name="__30__123Graph_ACHART_9" hidden="1">#REF!</definedName>
    <definedName name="__30__123Graph_AGRßFICO_2F" hidden="1">#REF!</definedName>
    <definedName name="__30__123Graph_BCHART_1" hidden="1">#REF!</definedName>
    <definedName name="__30__123Graph_BChart_18B" hidden="1">#REF!</definedName>
    <definedName name="__31__123Graph_AGRßFICO_3F" hidden="1">#REF!</definedName>
    <definedName name="__31__123Graph_BCHART_1" hidden="1">#REF!</definedName>
    <definedName name="__31__123Graph_BCHART_10" hidden="1">#REF!</definedName>
    <definedName name="__31__123Graph_BChart_21C" hidden="1">#REF!</definedName>
    <definedName name="__32__123Graph_ACHART_7" hidden="1">#REF!</definedName>
    <definedName name="__32__123Graph_AGRßFICO_4F" hidden="1">#REF!</definedName>
    <definedName name="__32__123Graph_BCHART_10" hidden="1">#REF!</definedName>
    <definedName name="__32__123Graph_BCHART_11" hidden="1">#REF!</definedName>
    <definedName name="__32__123Graph_BChart_22C" hidden="1">#REF!</definedName>
    <definedName name="__33__123Graph_BCHART_1" hidden="1">#REF!</definedName>
    <definedName name="__33__123Graph_BCHART_11" hidden="1">#REF!</definedName>
    <definedName name="__33__123Graph_BCHART_12" hidden="1">#REF!</definedName>
    <definedName name="__33__123Graph_BChart_23C" hidden="1">#REF!</definedName>
    <definedName name="__34__123Graph_ACHART_8" hidden="1">#REF!</definedName>
    <definedName name="__34__123Graph_BCHART_10" hidden="1">#REF!</definedName>
    <definedName name="__34__123Graph_BCHART_12" hidden="1">#REF!</definedName>
    <definedName name="__34__123Graph_BCHART_13" hidden="1">#REF!</definedName>
    <definedName name="__34__123Graph_BChart_24C" hidden="1">#REF!</definedName>
    <definedName name="__35__123Graph_BCHART_11" hidden="1">#REF!</definedName>
    <definedName name="__35__123Graph_BCHART_13" hidden="1">#REF!</definedName>
    <definedName name="__35__123Graph_BCHART_14" hidden="1">#REF!</definedName>
    <definedName name="__35__123Graph_BChart_25C" hidden="1">#REF!</definedName>
    <definedName name="__36__123Graph_ACHART_9" hidden="1">#REF!</definedName>
    <definedName name="__36__123Graph_BCHART_12" hidden="1">#REF!</definedName>
    <definedName name="__36__123Graph_BCHART_14" hidden="1">#REF!</definedName>
    <definedName name="__36__123Graph_BCHART_15" hidden="1">#REF!</definedName>
    <definedName name="__36__123Graph_BChart_26C" hidden="1">#REF!</definedName>
    <definedName name="__37__123Graph_AEFICIENCIA_1" hidden="1">#REF!</definedName>
    <definedName name="__37__123Graph_BCHART_13" hidden="1">#REF!</definedName>
    <definedName name="__37__123Graph_BCHART_15" hidden="1">#REF!</definedName>
    <definedName name="__37__123Graph_BCHART_16" hidden="1">#REF!</definedName>
    <definedName name="__37__123Graph_BChart_27C" hidden="1">#REF!</definedName>
    <definedName name="__38__123Graph_AGRANULOMETRIA_1" hidden="1">#REF!</definedName>
    <definedName name="__38__123Graph_BCHART_14" hidden="1">#REF!</definedName>
    <definedName name="__38__123Graph_BCHART_16" hidden="1">#REF!</definedName>
    <definedName name="__38__123Graph_BCHART_17" hidden="1">#REF!</definedName>
    <definedName name="__38__123Graph_BChart_3A" hidden="1">#REF!</definedName>
    <definedName name="__39__123Graph_B__200__BPF" hidden="1">#REF!</definedName>
    <definedName name="__39__123Graph_BCHART_15" hidden="1">#REF!</definedName>
    <definedName name="__39__123Graph_BCHART_17" hidden="1">#REF!</definedName>
    <definedName name="__39__123Graph_BCHART_18" hidden="1">#REF!</definedName>
    <definedName name="__39__123Graph_BChart_4A" hidden="1">#REF!</definedName>
    <definedName name="__4">#REF!</definedName>
    <definedName name="__4_">#REF!</definedName>
    <definedName name="__4__0T_28_1">#REF!</definedName>
    <definedName name="__4__123Graph_ACHART_1" hidden="1">#REF!</definedName>
    <definedName name="__4__123Graph_ACHART_10" hidden="1">#REF!</definedName>
    <definedName name="__4__123Graph_AChart_13B" hidden="1">#REF!</definedName>
    <definedName name="__4__123Graph_BGRAFICO_2" hidden="1">#REF!</definedName>
    <definedName name="__4__123Graph_XCHART_1" hidden="1">#REF!</definedName>
    <definedName name="__4_0T">#REF!</definedName>
    <definedName name="__40__123Graph_B__200__D50" hidden="1">#REF!</definedName>
    <definedName name="__40__123Graph_BCHART_16" hidden="1">#REF!</definedName>
    <definedName name="__40__123Graph_BCHART_18" hidden="1">#REF!</definedName>
    <definedName name="__40__123Graph_BCHART_2" hidden="1">#REF!</definedName>
    <definedName name="__40__123Graph_BChart_5A" hidden="1">#REF!</definedName>
    <definedName name="__41__123Graph_BCHART_17" hidden="1">#REF!</definedName>
    <definedName name="__41__123Graph_BCHART_2" hidden="1">#REF!</definedName>
    <definedName name="__41__123Graph_BCHART_22" hidden="1">#REF!</definedName>
    <definedName name="__41__123Graph_BChart_6A" hidden="1">#REF!</definedName>
    <definedName name="__41__123Graph_BEFICIENCIA_1" hidden="1">#REF!</definedName>
    <definedName name="__42__123Graph_BCHART_18" hidden="1">#REF!</definedName>
    <definedName name="__42__123Graph_BCHART_22" hidden="1">#REF!</definedName>
    <definedName name="__42__123Graph_BCHART_23" hidden="1">#REF!</definedName>
    <definedName name="__42__123Graph_BChart_7A" hidden="1">#REF!</definedName>
    <definedName name="__42__123Graph_BGRANULOMETRIA_1" hidden="1">#REF!</definedName>
    <definedName name="__43__123Graph_BCHART_2" hidden="1">#REF!</definedName>
    <definedName name="__43__123Graph_BCHART_23" hidden="1">#REF!</definedName>
    <definedName name="__43__123Graph_BCHART_24" hidden="1">#REF!</definedName>
    <definedName name="__43__123Graph_BChart_8A" hidden="1">#REF!</definedName>
    <definedName name="__43__123Graph_C__200__BPF" hidden="1">#REF!</definedName>
    <definedName name="__44__123Graph_BCHART_22" hidden="1">#REF!</definedName>
    <definedName name="__44__123Graph_BCHART_24" hidden="1">#REF!</definedName>
    <definedName name="__44__123Graph_BCHART_25" hidden="1">#REF!</definedName>
    <definedName name="__44__123Graph_BChart_9A" hidden="1">#REF!</definedName>
    <definedName name="__44__123Graph_C__200__D50" hidden="1">#REF!</definedName>
    <definedName name="__45__123Graph_BCHART_23" hidden="1">#REF!</definedName>
    <definedName name="__45__123Graph_BCHART_25" hidden="1">#REF!</definedName>
    <definedName name="__45__123Graph_BCHART_26" hidden="1">#REF!</definedName>
    <definedName name="__45__123Graph_CChart_13B" hidden="1">#REF!</definedName>
    <definedName name="__45__123Graph_CGRANULOMETRIA_1" hidden="1">#REF!</definedName>
    <definedName name="__46__123Graph_BCHART_24" hidden="1">#REF!</definedName>
    <definedName name="__46__123Graph_BCHART_26" hidden="1">#REF!</definedName>
    <definedName name="__46__123Graph_BCHART_27" hidden="1">#REF!</definedName>
    <definedName name="__46__123Graph_CChart_16B" hidden="1">#REF!</definedName>
    <definedName name="__46__123Graph_D__200__BPF" hidden="1">#REF!</definedName>
    <definedName name="__47__123Graph_BCHART_25" hidden="1">#REF!</definedName>
    <definedName name="__47__123Graph_BCHART_27" hidden="1">#REF!</definedName>
    <definedName name="__47__123Graph_BCHART_28" hidden="1">#REF!</definedName>
    <definedName name="__47__123Graph_CChart_17B" hidden="1">#REF!</definedName>
    <definedName name="__47__123Graph_D__200__D50" hidden="1">#REF!</definedName>
    <definedName name="__48__123Graph_BCHART_26" hidden="1">#REF!</definedName>
    <definedName name="__48__123Graph_BCHART_28" hidden="1">#REF!</definedName>
    <definedName name="__48__123Graph_BCHART_29" hidden="1">#REF!</definedName>
    <definedName name="__48__123Graph_CChart_22C" hidden="1">#REF!</definedName>
    <definedName name="__48__123Graph_E__200__BPF" hidden="1">#REF!</definedName>
    <definedName name="__49__123Graph_BCHART_27" hidden="1">#REF!</definedName>
    <definedName name="__49__123Graph_BCHART_29" hidden="1">#REF!</definedName>
    <definedName name="__49__123Graph_BCHART_3" hidden="1">#REF!</definedName>
    <definedName name="__49__123Graph_CChart_23C" hidden="1">#REF!</definedName>
    <definedName name="__49__123Graph_E__200__D50" hidden="1">#REF!</definedName>
    <definedName name="__5">#REF!</definedName>
    <definedName name="__5__0T_28_2">#REF!</definedName>
    <definedName name="__5__123Graph_ACHART_10" hidden="1">#REF!</definedName>
    <definedName name="__5__123Graph_ACHART_11" hidden="1">#REF!</definedName>
    <definedName name="__5__123Graph_AChart_16B" hidden="1">#REF!</definedName>
    <definedName name="__5__123Graph_CGRAFICO_2" hidden="1">#REF!</definedName>
    <definedName name="__50__123Graph_BCHART_28" hidden="1">#REF!</definedName>
    <definedName name="__50__123Graph_BCHART_3" hidden="1">#REF!</definedName>
    <definedName name="__50__123Graph_BCHART_30" hidden="1">#REF!</definedName>
    <definedName name="__50__123Graph_CChart_24C" hidden="1">#REF!</definedName>
    <definedName name="__50__123Graph_F__200__BPF" hidden="1">#REF!</definedName>
    <definedName name="__51__123Graph_BCHART_29" hidden="1">#REF!</definedName>
    <definedName name="__51__123Graph_BCHART_30" hidden="1">#REF!</definedName>
    <definedName name="__51__123Graph_BCHART_4" hidden="1">#REF!</definedName>
    <definedName name="__51__123Graph_CChart_25C" hidden="1">#REF!</definedName>
    <definedName name="__51__123Graph_F__200__D50" hidden="1">#REF!</definedName>
    <definedName name="__52__123Graph_BCHART_3" hidden="1">#REF!</definedName>
    <definedName name="__52__123Graph_BCHART_4" hidden="1">#REF!</definedName>
    <definedName name="__52__123Graph_BCHART_5" hidden="1">#REF!</definedName>
    <definedName name="__52__123Graph_CChart_26C" hidden="1">#REF!</definedName>
    <definedName name="__53__123Graph_BCHART_30" hidden="1">#REF!</definedName>
    <definedName name="__53__123Graph_BCHART_5" hidden="1">#REF!</definedName>
    <definedName name="__53__123Graph_BCHART_6" hidden="1">#REF!</definedName>
    <definedName name="__53__123Graph_CChart_4A" hidden="1">#REF!</definedName>
    <definedName name="__53__123Graph_LBL_ACHART_5" hidden="1">#REF!</definedName>
    <definedName name="__54__123Graph_BCHART_4" hidden="1">#REF!</definedName>
    <definedName name="__54__123Graph_BCHART_6" hidden="1">#REF!</definedName>
    <definedName name="__54__123Graph_BCHART_7" hidden="1">#REF!</definedName>
    <definedName name="__54__123Graph_CChart_5A" hidden="1">#REF!</definedName>
    <definedName name="__55__123Graph_BCHART_5" hidden="1">#REF!</definedName>
    <definedName name="__55__123Graph_BCHART_7" hidden="1">#REF!</definedName>
    <definedName name="__55__123Graph_BCHART_8" hidden="1">#REF!</definedName>
    <definedName name="__55__123Graph_CChart_6A" hidden="1">#REF!</definedName>
    <definedName name="__55__123Graph_LBL_ACHART_6" hidden="1">#REF!</definedName>
    <definedName name="__56__123Graph_BCHART_6" hidden="1">#REF!</definedName>
    <definedName name="__56__123Graph_BCHART_8" hidden="1">#REF!</definedName>
    <definedName name="__56__123Graph_BCHART_9" hidden="1">#REF!</definedName>
    <definedName name="__56__123Graph_CChart_7A" hidden="1">#REF!</definedName>
    <definedName name="__57__123Graph_BCHART_7" hidden="1">#REF!</definedName>
    <definedName name="__57__123Graph_BCHART_9" hidden="1">#REF!</definedName>
    <definedName name="__57__123Graph_CCHART_25" hidden="1">#REF!</definedName>
    <definedName name="__57__123Graph_CChart_8A" hidden="1">#REF!</definedName>
    <definedName name="__57__123Graph_LBL_ACHART_7" hidden="1">#REF!</definedName>
    <definedName name="__58__123Graph_BCHART_8" hidden="1">#REF!</definedName>
    <definedName name="__58__123Graph_CCHART_25" hidden="1">#REF!</definedName>
    <definedName name="__58__123Graph_CCHART_26" hidden="1">#REF!</definedName>
    <definedName name="__58__123Graph_DChart_13B" hidden="1">#REF!</definedName>
    <definedName name="__58__123Graph_X__200__BPF" hidden="1">#REF!</definedName>
    <definedName name="__59__123Graph_BCHART_9" hidden="1">#REF!</definedName>
    <definedName name="__59__123Graph_CCHART_26" hidden="1">#REF!</definedName>
    <definedName name="__59__123Graph_CCHART_27" hidden="1">#REF!</definedName>
    <definedName name="__59__123Graph_DChart_16B" hidden="1">#REF!</definedName>
    <definedName name="__59__123Graph_X__200__D50" hidden="1">#REF!</definedName>
    <definedName name="__6">#REF!</definedName>
    <definedName name="__6__0T_8_1">#REF!</definedName>
    <definedName name="__6__123Graph_ACHART_10" hidden="1">#REF!</definedName>
    <definedName name="__6__123Graph_ACHART_11" hidden="1">#REF!</definedName>
    <definedName name="__6__123Graph_ACHART_12" hidden="1">#REF!</definedName>
    <definedName name="__6__123Graph_AChart_17B" hidden="1">#REF!</definedName>
    <definedName name="__6__123Graph_XGRAFICO_1" hidden="1">#REF!</definedName>
    <definedName name="__60__123Graph_BGRßFICO_2F" hidden="1">#REF!</definedName>
    <definedName name="__60__123Graph_CCHART_27" hidden="1">#REF!</definedName>
    <definedName name="__60__123Graph_CCHART_28" hidden="1">#REF!</definedName>
    <definedName name="__60__123Graph_DChart_17B" hidden="1">#REF!</definedName>
    <definedName name="__61__123Graph_CCHART_25" hidden="1">#REF!</definedName>
    <definedName name="__61__123Graph_CCHART_28" hidden="1">#REF!</definedName>
    <definedName name="__61__123Graph_CCHART_29" hidden="1">#REF!</definedName>
    <definedName name="__61__123Graph_DChart_22C" hidden="1">#REF!</definedName>
    <definedName name="__61__123Graph_XCHART_10" hidden="1">#REF!</definedName>
    <definedName name="__62__123Graph_CCHART_26" hidden="1">#REF!</definedName>
    <definedName name="__62__123Graph_CCHART_29" hidden="1">#REF!</definedName>
    <definedName name="__62__123Graph_CCHART_30" hidden="1">#REF!</definedName>
    <definedName name="__62__123Graph_DChart_23C" hidden="1">#REF!</definedName>
    <definedName name="__63__123Graph_CCHART_27" hidden="1">#REF!</definedName>
    <definedName name="__63__123Graph_CCHART_30" hidden="1">#REF!</definedName>
    <definedName name="__63__123Graph_DChart_24C" hidden="1">#REF!</definedName>
    <definedName name="__63__123Graph_DCHART_25" hidden="1">#REF!</definedName>
    <definedName name="__63__123Graph_XCHART_11" hidden="1">#REF!</definedName>
    <definedName name="__64__123Graph_CCHART_28" hidden="1">#REF!</definedName>
    <definedName name="__64__123Graph_DCHART_25" hidden="1">#REF!</definedName>
    <definedName name="__64__123Graph_DChart_25C" hidden="1">#REF!</definedName>
    <definedName name="__64__123Graph_DCHART_26" hidden="1">#REF!</definedName>
    <definedName name="__65__123Graph_CCHART_29" hidden="1">#REF!</definedName>
    <definedName name="__65__123Graph_DCHART_26" hidden="1">#REF!</definedName>
    <definedName name="__65__123Graph_DChart_26C" hidden="1">#REF!</definedName>
    <definedName name="__65__123Graph_DCHART_27" hidden="1">#REF!</definedName>
    <definedName name="__65__123Graph_XCHART_12" hidden="1">#REF!</definedName>
    <definedName name="__66__123Graph_CCHART_30" hidden="1">#REF!</definedName>
    <definedName name="__66__123Graph_DCHART_27" hidden="1">#REF!</definedName>
    <definedName name="__66__123Graph_DCHART_28" hidden="1">#REF!</definedName>
    <definedName name="__66__123Graph_DChart_4A" hidden="1">#REF!</definedName>
    <definedName name="__67__123Graph_DCHART_25" hidden="1">#REF!</definedName>
    <definedName name="__67__123Graph_DCHART_28" hidden="1">#REF!</definedName>
    <definedName name="__67__123Graph_DCHART_29" hidden="1">#REF!</definedName>
    <definedName name="__67__123Graph_DChart_5A" hidden="1">#REF!</definedName>
    <definedName name="__67__123Graph_XCHART_13" hidden="1">#REF!</definedName>
    <definedName name="__68__123Graph_DCHART_26" hidden="1">#REF!</definedName>
    <definedName name="__68__123Graph_DCHART_29" hidden="1">#REF!</definedName>
    <definedName name="__68__123Graph_DCHART_30" hidden="1">#REF!</definedName>
    <definedName name="__68__123Graph_DChart_6A" hidden="1">#REF!</definedName>
    <definedName name="__69__123Graph_DCHART_27" hidden="1">#REF!</definedName>
    <definedName name="__69__123Graph_DCHART_30" hidden="1">#REF!</definedName>
    <definedName name="__69__123Graph_DChart_7A" hidden="1">#REF!</definedName>
    <definedName name="__69__123Graph_XCHART_10" hidden="1">#REF!</definedName>
    <definedName name="__69__123Graph_XCHART_14" hidden="1">#REF!</definedName>
    <definedName name="__7">#REF!</definedName>
    <definedName name="__7_??" hidden="1">{#N/A,#N/A,FALSE,"Cover (Japan)";#N/A,#N/A,FALSE,"Index";#N/A,#N/A,FALSE,"Comment sum"}</definedName>
    <definedName name="__7__123Graph_ACHART_12" hidden="1">#REF!</definedName>
    <definedName name="__7__123Graph_ACHART_13" hidden="1">#REF!</definedName>
    <definedName name="__7__123Graph_AChart_18B" hidden="1">#REF!</definedName>
    <definedName name="__7__123Graph_XGRAFICO_2" hidden="1">#REF!</definedName>
    <definedName name="__7__2_1">#REF!</definedName>
    <definedName name="__70__123Graph_DCHART_28" hidden="1">#REF!</definedName>
    <definedName name="__70__123Graph_DChart_8A" hidden="1">#REF!</definedName>
    <definedName name="__70__123Graph_XCHART_10" hidden="1">#REF!</definedName>
    <definedName name="__70__123Graph_XCHART_11" hidden="1">#REF!</definedName>
    <definedName name="__71__123Graph_DCHART_29" hidden="1">#REF!</definedName>
    <definedName name="__71__123Graph_XCHART_11" hidden="1">#REF!</definedName>
    <definedName name="__71__123Graph_XCHART_12" hidden="1">#REF!</definedName>
    <definedName name="__71__123Graph_XCHART_15" hidden="1">#REF!</definedName>
    <definedName name="__72__123Graph_DCHART_30" hidden="1">#REF!</definedName>
    <definedName name="__72__123Graph_XCHART_12" hidden="1">#REF!</definedName>
    <definedName name="__72__123Graph_XCHART_13" hidden="1">#REF!</definedName>
    <definedName name="__73__123Graph_XCHART_10" hidden="1">#REF!</definedName>
    <definedName name="__73__123Graph_XCHART_13" hidden="1">#REF!</definedName>
    <definedName name="__73__123Graph_XCHART_14" hidden="1">#REF!</definedName>
    <definedName name="__73__123Graph_XCHART_16" hidden="1">#REF!</definedName>
    <definedName name="__74__123Graph_XCHART_11" hidden="1">#REF!</definedName>
    <definedName name="__74__123Graph_XCHART_14" hidden="1">#REF!</definedName>
    <definedName name="__74__123Graph_XCHART_15" hidden="1">#REF!</definedName>
    <definedName name="__75__123Graph_XCHART_12" hidden="1">#REF!</definedName>
    <definedName name="__75__123Graph_XCHART_15" hidden="1">#REF!</definedName>
    <definedName name="__75__123Graph_XCHART_16" hidden="1">#REF!</definedName>
    <definedName name="__75__123Graph_XCHART_2" hidden="1">#REF!</definedName>
    <definedName name="__76__123Graph_XCHART_13" hidden="1">#REF!</definedName>
    <definedName name="__76__123Graph_XCHART_16" hidden="1">#REF!</definedName>
    <definedName name="__76__123Graph_XCHART_2" hidden="1">#REF!</definedName>
    <definedName name="__76__123Graph_XChart_2G" hidden="1">#REF!</definedName>
    <definedName name="__77__123Graph_XCHART_14" hidden="1">#REF!</definedName>
    <definedName name="__77__123Graph_XCHART_2" hidden="1">#REF!</definedName>
    <definedName name="__77__123Graph_XCHART_3" hidden="1">#REF!</definedName>
    <definedName name="__78__123Graph_XCHART_15" hidden="1">#REF!</definedName>
    <definedName name="__78__123Graph_XCHART_3" hidden="1">#REF!</definedName>
    <definedName name="__78__123Graph_XCHART_4" hidden="1">#REF!</definedName>
    <definedName name="__79__123Graph_XCHART_16" hidden="1">#REF!</definedName>
    <definedName name="__79__123Graph_XCHART_4" hidden="1">#REF!</definedName>
    <definedName name="__79__123Graph_XCHART_5" hidden="1">#REF!</definedName>
    <definedName name="__8">#REF!</definedName>
    <definedName name="__8__123Graph_ACHART_11" hidden="1">#REF!</definedName>
    <definedName name="__8__123Graph_ACHART_13" hidden="1">#REF!</definedName>
    <definedName name="__8__123Graph_ACHART_14" hidden="1">#REF!</definedName>
    <definedName name="__8__123Graph_AChart_19C" hidden="1">#REF!</definedName>
    <definedName name="__8__123Graph_XGRAFICO_3" hidden="1">#REF!</definedName>
    <definedName name="__8__3_1">#REF!</definedName>
    <definedName name="__80__123Graph_XCHART_2" hidden="1">#REF!</definedName>
    <definedName name="__80__123Graph_XCHART_4" hidden="1">#REF!</definedName>
    <definedName name="__80__123Graph_XCHART_5" hidden="1">#REF!</definedName>
    <definedName name="__80__123Graph_XCHART_6" hidden="1">#REF!</definedName>
    <definedName name="__81__123Graph_XCHART_3" hidden="1">#REF!</definedName>
    <definedName name="__81__123Graph_XCHART_6" hidden="1">#REF!</definedName>
    <definedName name="__81__123Graph_XCHART_7" hidden="1">#REF!</definedName>
    <definedName name="__82__123Graph_XCHART_4" hidden="1">#REF!</definedName>
    <definedName name="__82__123Graph_XCHART_5" hidden="1">#REF!</definedName>
    <definedName name="__82__123Graph_XCHART_7" hidden="1">#REF!</definedName>
    <definedName name="__82__123Graph_XCHART_8" hidden="1">#REF!</definedName>
    <definedName name="__83__123Graph_XCHART_5" hidden="1">#REF!</definedName>
    <definedName name="__83__123Graph_XCHART_8" hidden="1">#REF!</definedName>
    <definedName name="__83__123Graph_XCHART_9" hidden="1">#REF!</definedName>
    <definedName name="__84__123Graph_XCHART_6" hidden="1">#REF!</definedName>
    <definedName name="__84__123Graph_XCHART_9" hidden="1">#REF!</definedName>
    <definedName name="__85__123Graph_XCHART_7" hidden="1">#REF!</definedName>
    <definedName name="__86__123Graph_XCHART_7" hidden="1">#REF!</definedName>
    <definedName name="__86__123Graph_XCHART_8" hidden="1">#REF!</definedName>
    <definedName name="__87__123Graph_XCHART_9" hidden="1">#REF!</definedName>
    <definedName name="__88__123Graph_XCHART_8" hidden="1">#REF!</definedName>
    <definedName name="__88__123Graph_XGRßFICO_2F" hidden="1">#REF!</definedName>
    <definedName name="__89__123Graph_XGRßFICO_3F" hidden="1">#REF!</definedName>
    <definedName name="__9">#REF!</definedName>
    <definedName name="__9__123Graph_ACHART_1" hidden="1">#REF!</definedName>
    <definedName name="__9__123Graph_ACHART_14" hidden="1">#REF!</definedName>
    <definedName name="__9__123Graph_ACHART_15" hidden="1">#REF!</definedName>
    <definedName name="__9__123Graph_AChart_1A" hidden="1">#REF!</definedName>
    <definedName name="__9_0T">#REF!</definedName>
    <definedName name="__90__123Graph_XCHART_9" hidden="1">#REF!</definedName>
    <definedName name="__90__123Graph_XGRßFICO_4F" hidden="1">#REF!</definedName>
    <definedName name="__91__123Graph_XEFICIENCIA_1" hidden="1">#REF!</definedName>
    <definedName name="__92__123Graph_XGRANULOMETRIA_1" hidden="1">#REF!</definedName>
    <definedName name="__96ALT">#REF!</definedName>
    <definedName name="__96FL">#REF!</definedName>
    <definedName name="__96LH">#REF!</definedName>
    <definedName name="__96OCE">#REF!</definedName>
    <definedName name="__96SE">#REF!</definedName>
    <definedName name="__96WE">#REF!</definedName>
    <definedName name="__A1" hidden="1">{#N/A,#N/A,TRUE,"ComparativoII"}</definedName>
    <definedName name="__A1_1" hidden="1">{#N/A,#N/A,TRUE,"ComparativoII"}</definedName>
    <definedName name="__A10" hidden="1">{"RESULTADOS REAIS",#N/A,FALSE,"Dem.Res.R$";"RESULTADOS DOLARES",#N/A,FALSE,"Dem.Res.US$";"PERCENTUAIS REAIS",#N/A,FALSE,"Percentuais R$";"PERCENTUAIS DOLARES",#N/A,FALSE,"Percentuais US$"}</definedName>
    <definedName name="__A10_1" hidden="1">{"RESULTADOS REAIS",#N/A,FALSE,"Dem.Res.R$";"RESULTADOS DOLARES",#N/A,FALSE,"Dem.Res.US$";"PERCENTUAIS REAIS",#N/A,FALSE,"Percentuais R$";"PERCENTUAIS DOLARES",#N/A,FALSE,"Percentuais US$"}</definedName>
    <definedName name="__a12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2" localSheetId="10" hidden="1">{#N/A,#N/A,FALSE,"Aging Summary";#N/A,#N/A,FALSE,"Ratio Analysis";#N/A,#N/A,FALSE,"Test 120 Day Accts";#N/A,#N/A,FALSE,"Tickmarks"}</definedName>
    <definedName name="__A2" localSheetId="29" hidden="1">{#N/A,#N/A,FALSE,"Aging Summary";#N/A,#N/A,FALSE,"Ratio Analysis";#N/A,#N/A,FALSE,"Test 120 Day Accts";#N/A,#N/A,FALSE,"Tickmarks"}</definedName>
    <definedName name="__A2" localSheetId="33" hidden="1">{#N/A,#N/A,FALSE,"Aging Summary";#N/A,#N/A,FALSE,"Ratio Analysis";#N/A,#N/A,FALSE,"Test 120 Day Accts";#N/A,#N/A,FALSE,"Tickmarks"}</definedName>
    <definedName name="__A2" hidden="1">{#N/A,#N/A,FALSE,"Aging Summary";#N/A,#N/A,FALSE,"Ratio Analysis";#N/A,#N/A,FALSE,"Test 120 Day Accts";#N/A,#N/A,FALSE,"Tickmarks"}</definedName>
    <definedName name="__A2_1" hidden="1">{"balanço dolares",#N/A,FALSE,"SIGADR$";"AUT BAL REAIS",#N/A,FALSE,"SIGADR$";"QUOCIENTES REAIS",#N/A,FALSE,"QUOCIENTES";"JUNH QUOCI DOLARES",#N/A,FALSE,"QUOCIENTES"}</definedName>
    <definedName name="__A3" hidden="1">{#N/A,#N/A,TRUE,"ComparativoII"}</definedName>
    <definedName name="__A3_1" hidden="1">{#N/A,#N/A,TRUE,"ComparativoII"}</definedName>
    <definedName name="__A4" hidden="1">{"balanço dolares",#N/A,FALSE,"SIGADR$";"AUT BAL REAIS",#N/A,FALSE,"SIGADR$";"QUOCIENTES REAIS",#N/A,FALSE,"QUOCIENTES";"JUNH QUOCI DOLARES",#N/A,FALSE,"QUOCIENTES"}</definedName>
    <definedName name="__A4_1" hidden="1">{"balanço dolares",#N/A,FALSE,"SIGADR$";"AUT BAL REAIS",#N/A,FALSE,"SIGADR$";"QUOCIENTES REAIS",#N/A,FALSE,"QUOCIENTES";"JUNH QUOCI DOLARES",#N/A,FALSE,"QUOCIENTES"}</definedName>
    <definedName name="__a4356" hidden="1">{#N/A,#N/A,FALSE,"4C0696";#N/A,#N/A,FALSE,"1B1193";#N/A,#N/A,FALSE,"TABLA";#N/A,#N/A,FALSE,"INST RTA FIJA"}</definedName>
    <definedName name="__A5" hidden="1">{"AUT ANALISE DESP",#N/A,TRUE,"AN.DESP. MR$"}</definedName>
    <definedName name="__A5_1" hidden="1">{"AUT ANALISE DESP",#N/A,TRUE,"AN.DESP. MR$"}</definedName>
    <definedName name="__a55" hidden="1">{"AUT ANALISE DESP",#N/A,TRUE,"AN.DESP. MR$"}</definedName>
    <definedName name="__A6" hidden="1">{#N/A,#N/A,TRUE,"ComparativoII"}</definedName>
    <definedName name="__A6_1" hidden="1">{#N/A,#N/A,TRUE,"ComparativoII"}</definedName>
    <definedName name="__A7" hidden="1">{"RESULTADOS REAIS",#N/A,FALSE,"Dem.Res.R$";"RESULTADOS DOLARES",#N/A,FALSE,"Dem.Res.US$";"PERCENTUAIS REAIS",#N/A,FALSE,"Percentuais R$";"PERCENTUAIS DOLARES",#N/A,FALSE,"Percentuais US$"}</definedName>
    <definedName name="__A7_1" hidden="1">{"RESULTADOS REAIS",#N/A,FALSE,"Dem.Res.R$";"RESULTADOS DOLARES",#N/A,FALSE,"Dem.Res.US$";"PERCENTUAIS REAIS",#N/A,FALSE,"Percentuais R$";"PERCENTUAIS DOLARES",#N/A,FALSE,"Percentuais US$"}</definedName>
    <definedName name="__A8" hidden="1">{#N/A,#N/A,TRUE,"ComparativoII"}</definedName>
    <definedName name="__A8_1" hidden="1">{#N/A,#N/A,TRUE,"ComparativoII"}</definedName>
    <definedName name="__A9" hidden="1">{"AUT ANALISE DESP",#N/A,TRUE,"AN.DESP. MR$"}</definedName>
    <definedName name="__A9_1" hidden="1">{"AUT ANALISE DESP",#N/A,TRUE,"AN.DESP. MR$"}</definedName>
    <definedName name="__AAF4" hidden="1">{"'Hoja1'!$A$3:$B$21"}</definedName>
    <definedName name="__aau2" hidden="1">{#N/A,#N/A,FALSE,"Ajustes";#N/A,#N/A,FALSE,"Mad_Cons"}</definedName>
    <definedName name="__abc1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abc123" hidden="1">{#N/A,#N/A,FALSE,"Aging Summary";#N/A,#N/A,FALSE,"Ratio Analysis";#N/A,#N/A,FALSE,"Test 120 Day Accts";#N/A,#N/A,FALSE,"Tickmarks"}</definedName>
    <definedName name="__abc2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ABR98">#REF!</definedName>
    <definedName name="__ACC2" hidden="1">#REF!</definedName>
    <definedName name="__ACT1" localSheetId="10">#REF!</definedName>
    <definedName name="__ACT1">#REF!</definedName>
    <definedName name="__ACT10" localSheetId="10">#REF!</definedName>
    <definedName name="__ACT10">#REF!</definedName>
    <definedName name="__ACT11" localSheetId="10">#REF!</definedName>
    <definedName name="__ACT11">#REF!</definedName>
    <definedName name="__ACT12">#REF!</definedName>
    <definedName name="__ACT2">#REF!</definedName>
    <definedName name="__ACT3">#REF!</definedName>
    <definedName name="__ACT4">#REF!</definedName>
    <definedName name="__ACT5">#REF!</definedName>
    <definedName name="__ACT6">#REF!</definedName>
    <definedName name="__ACT7">#REF!</definedName>
    <definedName name="__ACT8">#REF!</definedName>
    <definedName name="__ACT9">#REF!</definedName>
    <definedName name="__ADJ01">#REF!,#REF!</definedName>
    <definedName name="__af1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af2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af3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_af4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af5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_AGO98">#REF!</definedName>
    <definedName name="__Agr1">#REF!</definedName>
    <definedName name="__AII27" hidden="1">{#N/A,#N/A,FALSE,"Aging Summary";#N/A,#N/A,FALSE,"Ratio Analysis";#N/A,#N/A,FALSE,"Test 120 Day Accts";#N/A,#N/A,FALSE,"Tickmarks"}</definedName>
    <definedName name="__ALA2">#REF!</definedName>
    <definedName name="__Ali1">#REF!</definedName>
    <definedName name="__Ali2">#REF!</definedName>
    <definedName name="__Ali3">#REF!</definedName>
    <definedName name="__Ali4">#REF!</definedName>
    <definedName name="__ans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1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1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1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1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2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2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2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24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25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26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27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28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29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3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3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3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3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34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35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36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37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38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39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4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4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4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4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4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44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45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46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47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48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49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5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5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5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5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6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7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8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ns9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apr94">#REF!</definedName>
    <definedName name="__apr95">#REF!</definedName>
    <definedName name="__apr96">#REF!</definedName>
    <definedName name="__arq1" hidden="1">{"'REL CUSTODIF'!$B$1:$H$72"}</definedName>
    <definedName name="__asd1" hidden="1">{#N/A,#N/A,FALSE,"1";#N/A,#N/A,FALSE,"1a 1b";#N/A,#N/A,FALSE,"2";#N/A,#N/A,FALSE,"3";#N/A,#N/A,FALSE,"4";#N/A,#N/A,FALSE,"5";#N/A,#N/A,FALSE,"5a 5b"}</definedName>
    <definedName name="__Aug06" hidden="1">{#N/A,#N/A,FALSE,"MAY96 2260";#N/A,#N/A,FALSE,"system reclass";#N/A,#N/A,FALSE,"Items with no project number"}</definedName>
    <definedName name="__aug94">#REF!</definedName>
    <definedName name="__aug95">#REF!</definedName>
    <definedName name="__avg98">#REF!</definedName>
    <definedName name="__avg99">#REF!</definedName>
    <definedName name="__b1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BAL01">#REF!,#REF!</definedName>
    <definedName name="__BAL02">#REF!,#REF!</definedName>
    <definedName name="__bal07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bal0888" hidden="1">{#N/A,#N/A,FALSE,"RLI Mayo";#N/A,#N/A,FALSE,"Activo fijo";#N/A,#N/A,FALSE,"IAS";#N/A,#N/A,FALSE,"Contribuciones";#N/A,#N/A,FALSE,"Corr.Monet. KPT";#N/A,#N/A,FALSE,"Donaciones";#N/A,#N/A,FALSE,"Gastos diferidos"}</definedName>
    <definedName name="__bbh87" hidden="1">{#N/A,#N/A,FALSE,"4C0696";#N/A,#N/A,FALSE,"1B1193";#N/A,#N/A,FALSE,"TABLA";#N/A,#N/A,FALSE,"INST RTA FIJA"}</definedName>
    <definedName name="__BC1" hidden="1">#REF!</definedName>
    <definedName name="__bco1">#REF!</definedName>
    <definedName name="_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_bu2" hidden="1">{#N/A,#N/A,FALSE,"Aging Summary";#N/A,#N/A,FALSE,"Ratio Analysis";#N/A,#N/A,FALSE,"Test 120 Day Accts";#N/A,#N/A,FALSE,"Tickmarks"}</definedName>
    <definedName name="__Bud02">#REF!</definedName>
    <definedName name="__bud2002" localSheetId="10">#REF!</definedName>
    <definedName name="__bud2002">#REF!</definedName>
    <definedName name="__C74050" localSheetId="10">#REF!</definedName>
    <definedName name="__C74050">#REF!</definedName>
    <definedName name="__CAL01">#REF!,#REF!,#REF!,#REF!</definedName>
    <definedName name="__cam29" hidden="1">{#N/A,#N/A,FALSE,"Aging Summary";#N/A,#N/A,FALSE,"Ratio Analysis";#N/A,#N/A,FALSE,"Test 120 Day Accts";#N/A,#N/A,FALSE,"Tickmarks"}</definedName>
    <definedName name="__cap122007" hidden="1">{#N/A,#N/A,FALSE,"Aging Summary";#N/A,#N/A,FALSE,"Ratio Analysis";#N/A,#N/A,FALSE,"Test 120 Day Accts";#N/A,#N/A,FALSE,"Tickmarks"}</definedName>
    <definedName name="__cap122007_1" hidden="1">{#N/A,#N/A,FALSE,"Aging Summary";#N/A,#N/A,FALSE,"Ratio Analysis";#N/A,#N/A,FALSE,"Test 120 Day Accts";#N/A,#N/A,FALSE,"Tickmarks"}</definedName>
    <definedName name="__Cat2" hidden="1">{"'1998 New March Update'!$A$1:$O$71"}</definedName>
    <definedName name="_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ccc1" hidden="1">{#N/A,#N/A,FALSE,"Aging Summary";#N/A,#N/A,FALSE,"Ratio Analysis";#N/A,#N/A,FALSE,"Test 120 Day Accts";#N/A,#N/A,FALSE,"Tickmarks"}</definedName>
    <definedName name="__cer1850" hidden="1">{#N/A,#N/A,FALSE,"Hoja1";#N/A,#N/A,FALSE,"Hoja1 (3)"}</definedName>
    <definedName name="__cf2" hidden="1">{#N/A,#N/A,FALSE,"Variables";#N/A,#N/A,FALSE,"NPV Cashflows NZ$";#N/A,#N/A,FALSE,"Cashflows NZ$"}</definedName>
    <definedName name="__CMC1" localSheetId="10">#REF!</definedName>
    <definedName name="__CMC1">#REF!</definedName>
    <definedName name="__CON11">#REF!</definedName>
    <definedName name="__CON22">#REF!</definedName>
    <definedName name="__CON33">#REF!</definedName>
    <definedName name="__Con5">#REF!</definedName>
    <definedName name="__Con6">#REF!</definedName>
    <definedName name="__cp010103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cp010103" localSheetId="29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cp010103" localSheetId="3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cp010103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cp200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CPF1" hidden="1">{#N/A,#N/A,FALSE,"Aging Summary";#N/A,#N/A,FALSE,"Ratio Analysis";#N/A,#N/A,FALSE,"Test 120 Day Accts";#N/A,#N/A,FALSE,"Tickmarks"}</definedName>
    <definedName name="__CPF2" hidden="1">{#N/A,#N/A,FALSE,"Aging Summary";#N/A,#N/A,FALSE,"Ratio Analysis";#N/A,#N/A,FALSE,"Test 120 Day Accts";#N/A,#N/A,FALSE,"Tickmarks"}</definedName>
    <definedName name="__CPI1" hidden="1">{#N/A,#N/A,FALSE,"Aging Summary";#N/A,#N/A,FALSE,"Ratio Analysis";#N/A,#N/A,FALSE,"Test 120 Day Accts";#N/A,#N/A,FALSE,"Tickmarks"}</definedName>
    <definedName name="__CPI1_1" hidden="1">{#N/A,#N/A,FALSE,"Aging Summary";#N/A,#N/A,FALSE,"Ratio Analysis";#N/A,#N/A,FALSE,"Test 120 Day Accts";#N/A,#N/A,FALSE,"Tickmarks"}</definedName>
    <definedName name="__CPI2" hidden="1">{#N/A,#N/A,FALSE,"Aging Summary";#N/A,#N/A,FALSE,"Ratio Analysis";#N/A,#N/A,FALSE,"Test 120 Day Accts";#N/A,#N/A,FALSE,"Tickmarks"}</definedName>
    <definedName name="__CPI2004" hidden="1">{#N/A,#N/A,FALSE,"Aging Summary";#N/A,#N/A,FALSE,"Ratio Analysis";#N/A,#N/A,FALSE,"Test 120 Day Accts";#N/A,#N/A,FALSE,"Tickmarks"}</definedName>
    <definedName name="__cpi2006" hidden="1">{#N/A,#N/A,FALSE,"Aging Summary";#N/A,#N/A,FALSE,"Ratio Analysis";#N/A,#N/A,FALSE,"Test 120 Day Accts";#N/A,#N/A,FALSE,"Tickmarks"}</definedName>
    <definedName name="__CPI2008" hidden="1">{#N/A,#N/A,FALSE,"Aging Summary";#N/A,#N/A,FALSE,"Ratio Analysis";#N/A,#N/A,FALSE,"Test 120 Day Accts";#N/A,#N/A,FALSE,"Tickmarks"}</definedName>
    <definedName name="__CPT1" hidden="1">{#N/A,#N/A,FALSE,"Aging Summary";#N/A,#N/A,FALSE,"Ratio Analysis";#N/A,#N/A,FALSE,"Test 120 Day Accts";#N/A,#N/A,FALSE,"Tickmarks"}</definedName>
    <definedName name="__CRI1">#REF!</definedName>
    <definedName name="__CRI10">#REF!</definedName>
    <definedName name="__CRI11">#REF!</definedName>
    <definedName name="__CRI12">#REF!</definedName>
    <definedName name="__CRI13">#REF!</definedName>
    <definedName name="__CRI14">#REF!</definedName>
    <definedName name="__CRI15">#REF!</definedName>
    <definedName name="__CRI16">#REF!</definedName>
    <definedName name="__CRI17">#REF!</definedName>
    <definedName name="__CRI18">#REF!</definedName>
    <definedName name="__CRI19">#REF!</definedName>
    <definedName name="__CRI2">#REF!</definedName>
    <definedName name="__CRI20">#REF!</definedName>
    <definedName name="__CRI21">#REF!</definedName>
    <definedName name="__CRI22">#REF!</definedName>
    <definedName name="__CRI23">#REF!</definedName>
    <definedName name="__CRI24">#REF!</definedName>
    <definedName name="__CRI25">#REF!</definedName>
    <definedName name="__CRI26">#REF!</definedName>
    <definedName name="__CRI27">#REF!</definedName>
    <definedName name="__CRI28">#REF!</definedName>
    <definedName name="__CRI29">#REF!</definedName>
    <definedName name="__CRI3">#REF!</definedName>
    <definedName name="__CRI30">#REF!</definedName>
    <definedName name="__CRI31">#REF!</definedName>
    <definedName name="__CRI32">#REF!</definedName>
    <definedName name="__CRI33">#REF!</definedName>
    <definedName name="__CRI34">#REF!</definedName>
    <definedName name="__CRI350">#REF!</definedName>
    <definedName name="__CRI360">#REF!</definedName>
    <definedName name="__CRI41">#REF!</definedName>
    <definedName name="__CRI42">#REF!</definedName>
    <definedName name="__CRI5">#REF!</definedName>
    <definedName name="__CRI6">#REF!</definedName>
    <definedName name="__CRI7">#REF!</definedName>
    <definedName name="__CRI8">#REF!</definedName>
    <definedName name="__CRI9">#REF!</definedName>
    <definedName name="__cta1" localSheetId="10">#REF!</definedName>
    <definedName name="__cta1">#REF!</definedName>
    <definedName name="__CUA1">#REF!</definedName>
    <definedName name="__CYJ1">#REF!</definedName>
    <definedName name="__d1" hidden="1">{#N/A,#N/A,FALSE,"Aging Summary";#N/A,#N/A,FALSE,"Ratio Analysis";#N/A,#N/A,FALSE,"Test 120 Day Accts";#N/A,#N/A,FALSE,"Tickmarks"}</definedName>
    <definedName name="__D100" hidden="1">{#N/A,#N/A,FALSE,"TAXC.INDEX";#N/A,#N/A,FALSE,"Schedule I";#N/A,#N/A,FALSE,"Schedule  II";#N/A,#N/A,FALSE,"Schedule III"}</definedName>
    <definedName name="__D1800" hidden="1">{#N/A,#N/A,TRUE,"Hoja1"}</definedName>
    <definedName name="__d1980" hidden="1">{#N/A,#N/A,TRUE,"Hoja1"}</definedName>
    <definedName name="__D2" hidden="1">{#N/A,#N/A,FALSE,"Aging Summary";#N/A,#N/A,FALSE,"Ratio Analysis";#N/A,#N/A,FALSE,"Test 120 Day Accts";#N/A,#N/A,FALSE,"Tickmarks"}</definedName>
    <definedName name="__d4" hidden="1">{#N/A,#N/A,TRUE,"1842CWN0"}</definedName>
    <definedName name="__d8" hidden="1">{#N/A,#N/A,TRUE,"1842CWN0"}</definedName>
    <definedName name="__Dan2" hidden="1">{"'1998 New March Update'!$A$1:$O$71"}</definedName>
    <definedName name="__dan3" hidden="1">{"'1998 New March Update'!$A$1:$O$71"}</definedName>
    <definedName name="__DAT1" localSheetId="10">#REF!</definedName>
    <definedName name="__DAT1">#REF!</definedName>
    <definedName name="__DAT10" localSheetId="10">#REF!</definedName>
    <definedName name="__DAT10">#REF!</definedName>
    <definedName name="__dat1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DAT1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DAT11">#REF!</definedName>
    <definedName name="__dat116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DAT12">#REF!</definedName>
    <definedName name="__DAT13">#REF!</definedName>
    <definedName name="__DAT14">#REF!</definedName>
    <definedName name="__DAT15">#REF!</definedName>
    <definedName name="__dat15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dat15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DAT21">#REF!</definedName>
    <definedName name="__DAT22">#REF!</definedName>
    <definedName name="__DAT23">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 localSheetId="10">#REF!</definedName>
    <definedName name="__DAT3">#REF!</definedName>
    <definedName name="__DAT30" localSheetId="10">#REF!</definedName>
    <definedName name="__DAT30">#REF!</definedName>
    <definedName name="__DAT3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DAT3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DAT31" localSheetId="1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 localSheetId="10">#REF!</definedName>
    <definedName name="__DAT4">#REF!</definedName>
    <definedName name="__DAT40" localSheetId="10">#REF!</definedName>
    <definedName name="__DAT40">#REF!</definedName>
    <definedName name="__DAT41" localSheetId="1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 localSheetId="10">#REF!</definedName>
    <definedName name="__DAT5">#REF!</definedName>
    <definedName name="__DAT50" localSheetId="10">#REF!</definedName>
    <definedName name="__DAT50">#REF!</definedName>
    <definedName name="__DAT51" localSheetId="10">#REF!</definedName>
    <definedName name="__DAT51">#REF!</definedName>
    <definedName name="__DAT52">#REF!</definedName>
    <definedName name="__DAT53">#REF!</definedName>
    <definedName name="__DAT532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DAT54">#REF!</definedName>
    <definedName name="__DAT55" localSheetId="10">#REF!</definedName>
    <definedName name="__DAT55">#REF!</definedName>
    <definedName name="__DAT56" localSheetId="10">#REF!</definedName>
    <definedName name="__DAT56">#REF!</definedName>
    <definedName name="__DAT57" localSheetId="10">#REF!</definedName>
    <definedName name="__DAT57">#REF!</definedName>
    <definedName name="__DAT58">#REF!</definedName>
    <definedName name="__DAT59" localSheetId="10">#REF!</definedName>
    <definedName name="__DAT59">#REF!</definedName>
    <definedName name="__DAT6" localSheetId="10">#REF!</definedName>
    <definedName name="__DAT6">#REF!</definedName>
    <definedName name="__DAT60" localSheetId="10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66">#REF!</definedName>
    <definedName name="__DAT67">#REF!</definedName>
    <definedName name="__DAT68">#REF!</definedName>
    <definedName name="__DAT69">#REF!</definedName>
    <definedName name="__DAT7">#REF!</definedName>
    <definedName name="__DAT70">#REF!</definedName>
    <definedName name="__DAT71">#REF!</definedName>
    <definedName name="__DAT72">#REF!</definedName>
    <definedName name="__DAT73">#REF!</definedName>
    <definedName name="__DAT74">#REF!</definedName>
    <definedName name="__DAT75">#REF!</definedName>
    <definedName name="__DAT8">#REF!</definedName>
    <definedName name="__DAT9">#REF!</definedName>
    <definedName name="__DCF2">#REF!</definedName>
    <definedName name="__DD1" hidden="1">{#N/A,#N/A,FALSE,"Aging Summary";#N/A,#N/A,FALSE,"Ratio Analysis";#N/A,#N/A,FALSE,"Test 120 Day Accts";#N/A,#N/A,FALSE,"Tickmarks"}</definedName>
    <definedName name="__ddd2" hidden="1">{#N/A,#N/A,FALSE,"Cashflow"}</definedName>
    <definedName name="__Dec01">#REF!</definedName>
    <definedName name="__dec94">#REF!</definedName>
    <definedName name="__DET2">#REF!</definedName>
    <definedName name="__df8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__df9" hidden="1">{#N/A,#N/A,TRUE,"1842CWN0"}</definedName>
    <definedName name="__dic15" hidden="1">{#N/A,#N/A,FALSE,"Aging Summary";#N/A,#N/A,FALSE,"Ratio Analysis";#N/A,#N/A,FALSE,"Test 120 Day Accts";#N/A,#N/A,FALSE,"Tickmarks"}</definedName>
    <definedName name="__DIC3" hidden="1">{#N/A,#N/A,FALSE,"Aging Summary";#N/A,#N/A,FALSE,"Ratio Analysis";#N/A,#N/A,FALSE,"Test 120 Day Accts";#N/A,#N/A,FALSE,"Tickmarks"}</definedName>
    <definedName name="__DIC8">#REF!</definedName>
    <definedName name="__DIC98">#REF!</definedName>
    <definedName name="__e1" hidden="1">{"IMPARES",#N/A,FALSE,"Posesión - C.Negro";"PARES",#N/A,FALSE,"Posesión - C.Negro"}</definedName>
    <definedName name="__e323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__E4" hidden="1">{#N/A,#N/A,FALSE,"datos_tecnicos";#N/A,#N/A,FALSE,"actividad";#N/A,#N/A,FALSE,"egastos"}</definedName>
    <definedName name="__EAD2006">#REF!</definedName>
    <definedName name="__ede2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__ee1" hidden="1">{#N/A,#N/A,FALSE,"Aging Summary";#N/A,#N/A,FALSE,"Ratio Analysis";#N/A,#N/A,FALSE,"Test 120 Day Accts";#N/A,#N/A,FALSE,"Tickmarks"}</definedName>
    <definedName name="__eee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eee2" hidden="1">{#N/A,#N/A,FALSE,"Cashflow"}</definedName>
    <definedName name="__EFE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EFE1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EFE1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EFE1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efr4" hidden="1">{#N/A,#N/A,FALSE,"BM_mes";#N/A,#N/A,FALSE,"BM_Resum_Fin";#N/A,#N/A,FALSE,"Inf-Min-Mina"}</definedName>
    <definedName name="__Emp12">#REF!</definedName>
    <definedName name="__EPS1">#REF!</definedName>
    <definedName name="__EPS2">#REF!</definedName>
    <definedName name="__EPS3">#REF!</definedName>
    <definedName name="__ER2" hidden="1">{#N/A,#N/A,FALSE,"Aging Summary";#N/A,#N/A,FALSE,"Ratio Analysis";#N/A,#N/A,FALSE,"Test 120 Day Accts";#N/A,#N/A,FALSE,"Tickmarks"}</definedName>
    <definedName name="__era01">#REF!</definedName>
    <definedName name="__era02">#REF!</definedName>
    <definedName name="__erb02">#REF!</definedName>
    <definedName name="__EST2" hidden="1">{#N/A,#N/A,TRUE,"Hoja1"}</definedName>
    <definedName name="__et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et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ev1">#REF!</definedName>
    <definedName name="__f" localSheetId="10" hidden="1">{#N/A,#N/A,FALSE,"Aging Summary";#N/A,#N/A,FALSE,"Ratio Analysis";#N/A,#N/A,FALSE,"Test 120 Day Accts";#N/A,#N/A,FALSE,"Tickmarks"}</definedName>
    <definedName name="__f" localSheetId="29" hidden="1">{#N/A,#N/A,FALSE,"Aging Summary";#N/A,#N/A,FALSE,"Ratio Analysis";#N/A,#N/A,FALSE,"Test 120 Day Accts";#N/A,#N/A,FALSE,"Tickmarks"}</definedName>
    <definedName name="__f" localSheetId="33" hidden="1">{#N/A,#N/A,FALSE,"Aging Summary";#N/A,#N/A,FALSE,"Ratio Analysis";#N/A,#N/A,FALSE,"Test 120 Day Accts";#N/A,#N/A,FALSE,"Tickmarks"}</definedName>
    <definedName name="__f" hidden="1">{#N/A,#N/A,FALSE,"Aging Summary";#N/A,#N/A,FALSE,"Ratio Analysis";#N/A,#N/A,FALSE,"Test 120 Day Accts";#N/A,#N/A,FALSE,"Tickmarks"}</definedName>
    <definedName name="__f1" hidden="1">{#N/A,#N/A,FALSE,"Aging Summary";#N/A,#N/A,FALSE,"Ratio Analysis";#N/A,#N/A,FALSE,"Test 120 Day Accts";#N/A,#N/A,FALSE,"Tickmarks"}</definedName>
    <definedName name="__F101" hidden="1">{#N/A,#N/A,FALSE,"TAXC.INDEX";#N/A,#N/A,FALSE,"Schedule I";#N/A,#N/A,FALSE,"Schedule  II";#N/A,#N/A,FALSE,"Schedule III"}</definedName>
    <definedName name="__f1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f2003" hidden="1">{"CorpB_Profit",#N/A,FALSE,"Reports (B)";"CorpB_cash",#N/A,FALSE,"Reports (B)";"CorpB_Cash1",#N/A,FALSE,"Reports (B)";"CorpB_Bsheet",#N/A,FALSE,"Reports (B)"}</definedName>
    <definedName name="__f5" hidden="1">{#N/A,#N/A,TRUE,"ComparativoII"}</definedName>
    <definedName name="__f5_1" hidden="1">{#N/A,#N/A,TRUE,"ComparativoII"}</definedName>
    <definedName name="__f50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FAT1">#REF!</definedName>
    <definedName name="__FAT10">#REF!</definedName>
    <definedName name="__FAT11">#REF!</definedName>
    <definedName name="__fat12">#REF!</definedName>
    <definedName name="__FAT13">#REF!</definedName>
    <definedName name="__FAT14">#REF!</definedName>
    <definedName name="__FAT15">#REF!</definedName>
    <definedName name="__FAT16">#REF!</definedName>
    <definedName name="__FAT17">#REF!</definedName>
    <definedName name="__FAT18">#REF!</definedName>
    <definedName name="__FAT19">#REF!</definedName>
    <definedName name="__FAT2">#REF!</definedName>
    <definedName name="__FAT3">#REF!</definedName>
    <definedName name="__FAT4">#REF!</definedName>
    <definedName name="__FAT5">#REF!</definedName>
    <definedName name="__FAT6">#REF!</definedName>
    <definedName name="__FAT7">#REF!</definedName>
    <definedName name="__FAT8">#REF!</definedName>
    <definedName name="__FAT9">#REF!</definedName>
    <definedName name="__fat98" hidden="1">#REF!</definedName>
    <definedName name="__FC">#REF!</definedName>
    <definedName name="__fd4" hidden="1">#REF!</definedName>
    <definedName name="__FDS_HYPERLINK_TOGGLE_STATE__" hidden="1">"ON"</definedName>
    <definedName name="__feb94">#REF!</definedName>
    <definedName name="__feb95">#REF!</definedName>
    <definedName name="__feb96">#REF!</definedName>
    <definedName name="__FEB98">#REF!</definedName>
    <definedName name="__ff55" hidden="1">{#N/A,#N/A,FALSE,"4C0696";#N/A,#N/A,FALSE,"1B1193";#N/A,#N/A,FALSE,"TABLA";#N/A,#N/A,FALSE,"INST RTA FIJA"}</definedName>
    <definedName name="_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Fol10">#REF!</definedName>
    <definedName name="__Fol11">#REF!</definedName>
    <definedName name="__Fol12">#REF!</definedName>
    <definedName name="__Fol13">#REF!</definedName>
    <definedName name="__Fol14">#REF!</definedName>
    <definedName name="__Fol15">#REF!</definedName>
    <definedName name="__Fol16">#REF!</definedName>
    <definedName name="__Fol17">#REF!</definedName>
    <definedName name="__Fol2">#REF!</definedName>
    <definedName name="__Fol23">#REF!</definedName>
    <definedName name="__Fol24">#REF!</definedName>
    <definedName name="__Fol25">#REF!</definedName>
    <definedName name="__Fol26">#REF!</definedName>
    <definedName name="__Fol27">#REF!</definedName>
    <definedName name="__Fol28">#REF!</definedName>
    <definedName name="__Fol29">#REF!</definedName>
    <definedName name="__Fol3">#REF!</definedName>
    <definedName name="__Fol30">#REF!</definedName>
    <definedName name="__Fol4">#REF!</definedName>
    <definedName name="__Fol5">#REF!</definedName>
    <definedName name="__Fol6">#REF!</definedName>
    <definedName name="__Fol7">#REF!</definedName>
    <definedName name="__Fol8">#REF!</definedName>
    <definedName name="__Fol9">#REF!</definedName>
    <definedName name="__FPM1">#REF!</definedName>
    <definedName name="__FRD001">L118C2</definedName>
    <definedName name="__ftu222" hidden="1">{#N/A,#N/A,FALSE,"Aging Summary";#N/A,#N/A,FALSE,"Ratio Analysis";#N/A,#N/A,FALSE,"Test 120 Day Accts";#N/A,#N/A,FALSE,"Tickmarks"}</definedName>
    <definedName name="__ftu222_1" hidden="1">{#N/A,#N/A,FALSE,"Aging Summary";#N/A,#N/A,FALSE,"Ratio Analysis";#N/A,#N/A,FALSE,"Test 120 Day Accts";#N/A,#N/A,FALSE,"Tickmarks"}</definedName>
    <definedName name="_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fut08" hidden="1">{#N/A,#N/A,FALSE,"Aging Summary";#N/A,#N/A,FALSE,"Ratio Analysis";#N/A,#N/A,FALSE,"Test 120 Day Accts";#N/A,#N/A,FALSE,"Tickmarks"}</definedName>
    <definedName name="__fut1" hidden="1">{#N/A,#N/A,FALSE,"Aging Summary";#N/A,#N/A,FALSE,"Ratio Analysis";#N/A,#N/A,FALSE,"Test 120 Day Accts";#N/A,#N/A,FALSE,"Tickmarks"}</definedName>
    <definedName name="__fut2" localSheetId="10" hidden="1">{#N/A,#N/A,FALSE,"Aging Summary";#N/A,#N/A,FALSE,"Ratio Analysis";#N/A,#N/A,FALSE,"Test 120 Day Accts";#N/A,#N/A,FALSE,"Tickmarks"}</definedName>
    <definedName name="__fut2" localSheetId="29" hidden="1">{#N/A,#N/A,FALSE,"Aging Summary";#N/A,#N/A,FALSE,"Ratio Analysis";#N/A,#N/A,FALSE,"Test 120 Day Accts";#N/A,#N/A,FALSE,"Tickmarks"}</definedName>
    <definedName name="__fut2" localSheetId="33" hidden="1">{#N/A,#N/A,FALSE,"Aging Summary";#N/A,#N/A,FALSE,"Ratio Analysis";#N/A,#N/A,FALSE,"Test 120 Day Accts";#N/A,#N/A,FALSE,"Tickmarks"}</definedName>
    <definedName name="__fut2" hidden="1">{#N/A,#N/A,FALSE,"Aging Summary";#N/A,#N/A,FALSE,"Ratio Analysis";#N/A,#N/A,FALSE,"Test 120 Day Accts";#N/A,#N/A,FALSE,"Tickmarks"}</definedName>
    <definedName name="__FUT2_1" hidden="1">{#N/A,#N/A,FALSE,"Aging Summary";#N/A,#N/A,FALSE,"Ratio Analysis";#N/A,#N/A,FALSE,"Test 120 Day Accts";#N/A,#N/A,FALSE,"Tickmarks"}</definedName>
    <definedName name="__FUT2003">"V2004-02-29"</definedName>
    <definedName name="__fut2005" hidden="1">{#N/A,#N/A,FALSE,"Aging Summary";#N/A,#N/A,FALSE,"Ratio Analysis";#N/A,#N/A,FALSE,"Test 120 Day Accts";#N/A,#N/A,FALSE,"Tickmarks"}</definedName>
    <definedName name="__fut2005_1" hidden="1">{#N/A,#N/A,FALSE,"Aging Summary";#N/A,#N/A,FALSE,"Ratio Analysis";#N/A,#N/A,FALSE,"Test 120 Day Accts";#N/A,#N/A,FALSE,"Tickmarks"}</definedName>
    <definedName name="__fut200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FY2003" hidden="1">{"CorpB_Profit",#N/A,FALSE,"Reports (B)";"CorpB_cash",#N/A,FALSE,"Reports (B)";"CorpB_Cash1",#N/A,FALSE,"Reports (B)";"CorpB_Bsheet",#N/A,FALSE,"Reports (B)"}</definedName>
    <definedName name="__FYE2">#REF!</definedName>
    <definedName name="__G12" hidden="1">#REF!</definedName>
    <definedName name="__g2" hidden="1">{#N/A,#N/A,FALSE,"Aging Summary";#N/A,#N/A,FALSE,"Ratio Analysis";#N/A,#N/A,FALSE,"Test 120 Day Accts";#N/A,#N/A,FALSE,"Tickmarks"}</definedName>
    <definedName name="__GAN18" hidden="1">{#N/A,#N/A,FALSE,"Aging Summary";#N/A,#N/A,FALSE,"Ratio Analysis";#N/A,#N/A,FALSE,"Test 120 Day Accts";#N/A,#N/A,FALSE,"Tickmarks"}</definedName>
    <definedName name="__gan2" hidden="1">{#N/A,#N/A,FALSE,"Aging Summary";#N/A,#N/A,FALSE,"Ratio Analysis";#N/A,#N/A,FALSE,"Test 120 Day Accts";#N/A,#N/A,FALSE,"Tickmarks"}</definedName>
    <definedName name="__GAS09" hidden="1">#REF!</definedName>
    <definedName name="_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gc2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gc2" localSheetId="29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gc2" localSheetId="3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gc2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ggg2" hidden="1">{"'1998 New March Update'!$A$1:$O$71"}</definedName>
    <definedName name="__gl1" hidden="1">{#N/A,#N/A,FALSE,"Total_OC015";#N/A,#N/A,FALSE,"ADMIN";#N/A,#N/A,FALSE,"PROCES";#N/A,#N/A,FALSE,"mecan";#N/A,#N/A,FALSE,"civil";#N/A,#N/A,FALSE,"CAÑER";#N/A,#N/A,FALSE,"ELEC";#N/A,#N/A,FALSE,"INSTR"}</definedName>
    <definedName name="__GL700" hidden="1">{"PRELIM TOTALS",#N/A,FALSE,"PRELIM TOTALS";"Prel_REVENUE (REVENUE)",#N/A,FALSE,"REVENUE";"Prel DedAir1 (DED AIR_1)",#N/A,FALSE,"DED AIR_1 ";"Prel DedAir (DED AIR_2)",#N/A,FALSE,"DED AIR_2";"AIRHAUL 1 (AIRHAUL)",#N/A,FALSE,"AIRHAUL";"AIRHAUL 2 (AIRHAUL_2)",#N/A,FALSE,"AIRHAUL_2";"Prelim Charter",#N/A,FALSE,"CHARTER";"HUB_DAYTON (HUB_DAYTON)",#N/A,FALSE,"HUB_DAYTON";"HUB_REG (HUB_REG)",#N/A,FALSE,"HUB_REG";"HUB_INTL (HUB_INTL)",#N/A,FALSE,"HUB_INTL";"Prelim_IN TRANSIT",#N/A,FALSE,"IN-TRANSIT";"Prelim_Term NA",#N/A,FALSE,"TERM_NA";"Prelim_NAGtwy",#N/A,FALSE,"NA_GTWYS";"Prelim_Glbl_Tot",#N/A,FALSE,"GLBL_SLS_TOTAL";"Prelim_Glbl_Dom",#N/A,FALSE,"GLBL_SLS_DOM";"Prelim_Glbl_Intl",#N/A,FALSE,"GLBL_SLS_INT";"Prelim_Term_Intl",#N/A,FALSE,"TERM_INTL";"Preli_Maint (MAINT)",#N/A,FALSE,"MAINT";"Prelim_ADMIN (ADMIN)",#N/A,FALSE,"ADMIN"}</definedName>
    <definedName name="__GMP1297" hidden="1">#REF!</definedName>
    <definedName name="__gmp2000" hidden="1">#REF!</definedName>
    <definedName name="__GRA21" localSheetId="10">#REF!</definedName>
    <definedName name="__GRA21">#REF!</definedName>
    <definedName name="__h1" hidden="1">{#N/A,#N/A,FALSE,"Aging Summary";#N/A,#N/A,FALSE,"Ratio Analysis";#N/A,#N/A,FALSE,"Test 120 Day Accts";#N/A,#N/A,FALSE,"Tickmarks"}</definedName>
    <definedName name="__H67000" localSheetId="10">#REF!</definedName>
    <definedName name="__H67000">#REF!</definedName>
    <definedName name="__H67002" localSheetId="10">#REF!</definedName>
    <definedName name="__H67002">#REF!</definedName>
    <definedName name="__H70000" localSheetId="10">#REF!</definedName>
    <definedName name="__H70000">#REF!</definedName>
    <definedName name="__H71382">#REF!</definedName>
    <definedName name="__H71383">#REF!</definedName>
    <definedName name="__H71385">#REF!</definedName>
    <definedName name="__H90020">#REF!</definedName>
    <definedName name="__H90021">#REF!</definedName>
    <definedName name="__hdi2003" hidden="1">#REF!</definedName>
    <definedName name="__i9" hidden="1">{#N/A,#N/A,FALSE,"4C0696";#N/A,#N/A,FALSE,"1B1193";#N/A,#N/A,FALSE,"TABLA";#N/A,#N/A,FALSE,"INST RTA FIJA"}</definedName>
    <definedName name="__iba02">#REF!</definedName>
    <definedName name="__imp330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__ING1">#REF!</definedName>
    <definedName name="__ING2">#REF!</definedName>
    <definedName name="__ING3">#REF!</definedName>
    <definedName name="__ING4">#REF!</definedName>
    <definedName name="__ING5">#REF!</definedName>
    <definedName name="__ING6">#REF!</definedName>
    <definedName name="__ING7">#REF!</definedName>
    <definedName name="__INT01">#REF!,#REF!,#REF!</definedName>
    <definedName name="__IntlFixup" hidden="1">TRUE</definedName>
    <definedName name="__IntlFixupTable" hidden="1">#REF!</definedName>
    <definedName name="__INV01">#REF!,#REF!</definedName>
    <definedName name="__INV02">#REF!,#REF!</definedName>
    <definedName name="__inv2" hidden="1">{#N/A,#N/A,FALSE,"Aging Summary";#N/A,#N/A,FALSE,"Ratio Analysis";#N/A,#N/A,FALSE,"Test 120 Day Accts";#N/A,#N/A,FALSE,"Tickmarks"}</definedName>
    <definedName name="__inv2_1" hidden="1">{#N/A,#N/A,FALSE,"Aging Summary";#N/A,#N/A,FALSE,"Ratio Analysis";#N/A,#N/A,FALSE,"Test 120 Day Accts";#N/A,#N/A,FALSE,"Tickmarks"}</definedName>
    <definedName name="__ipc1">#REF!</definedName>
    <definedName name="__ipc10">#REF!</definedName>
    <definedName name="__IPC11">#N/A</definedName>
    <definedName name="__IPC12">#N/A</definedName>
    <definedName name="__IPC1992">#N/A</definedName>
    <definedName name="__ipc2" localSheetId="10">#REF!</definedName>
    <definedName name="__ipc2">#REF!</definedName>
    <definedName name="__IPC3">#REF!</definedName>
    <definedName name="__ipc4">#REF!</definedName>
    <definedName name="__ipc5">#REF!</definedName>
    <definedName name="__IPC6">#N/A</definedName>
    <definedName name="__ipc7">#REF!</definedName>
    <definedName name="__IPC8">#N/A</definedName>
    <definedName name="__IPC9">#N/A</definedName>
    <definedName name="__ISR06" hidden="1">{#N/A,#N/A,TRUE,"HOJA 1 (P)";#N/A,#N/A,TRUE,"HOJA 2 (P)";#N/A,#N/A,TRUE,"HOJA 3 (P)";#N/A,#N/A,TRUE,"HOJA 4 (P)"}</definedName>
    <definedName name="__iu8" hidden="1">{#N/A,#N/A,FALSE,"4C0696";#N/A,#N/A,FALSE,"1B1193";#N/A,#N/A,FALSE,"TABLA";#N/A,#N/A,FALSE,"INST RTA FIJA"}</definedName>
    <definedName name="__IV120000">#REF!</definedName>
    <definedName name="__IV120020">#REF!</definedName>
    <definedName name="__IV20000">#REF!</definedName>
    <definedName name="__IVA1">#REF!</definedName>
    <definedName name="__IVA2">#REF!</definedName>
    <definedName name="__j2" hidden="1">{#N/A,#N/A,FALSE,"Aging Summary";#N/A,#N/A,FALSE,"Ratio Analysis";#N/A,#N/A,FALSE,"Test 120 Day Accts";#N/A,#N/A,FALSE,"Tickmarks"}</definedName>
    <definedName name="__jan94">#REF!</definedName>
    <definedName name="__jan95">#REF!</definedName>
    <definedName name="__jan96">#REF!</definedName>
    <definedName name="__jg11" hidden="1">{#N/A,#N/A,FALSE,"Aging Summary";#N/A,#N/A,FALSE,"Ratio Analysis";#N/A,#N/A,FALSE,"Test 120 Day Accts";#N/A,#N/A,FALSE,"Tickmarks"}</definedName>
    <definedName name="__jul02" hidden="1">{#N/A,#N/A,FALSE,"MAY96 2260";#N/A,#N/A,FALSE,"system reclass";#N/A,#N/A,FALSE,"Items with no project number"}</definedName>
    <definedName name="__jul95">#REF!</definedName>
    <definedName name="__jul96">#REF!</definedName>
    <definedName name="__JUL98">#REF!</definedName>
    <definedName name="__jun95">#REF!</definedName>
    <definedName name="__jun96">#REF!</definedName>
    <definedName name="__JUN98">#REF!</definedName>
    <definedName name="_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K12">#REF!</definedName>
    <definedName name="__K13">#REF!</definedName>
    <definedName name="__K14">#REF!</definedName>
    <definedName name="__k2">#REF!</definedName>
    <definedName name="__k3">#REF!</definedName>
    <definedName name="__KEY1" hidden="1">#REF!</definedName>
    <definedName name="__key2" hidden="1">#REF!</definedName>
    <definedName name="__key3" hidden="1">#REF!</definedName>
    <definedName name="__Key4" hidden="1">#REF!</definedName>
    <definedName name="__kk88" hidden="1">{#N/A,#N/A,FALSE,"4C0696";#N/A,#N/A,FALSE,"1B1193";#N/A,#N/A,FALSE,"TABLA";#N/A,#N/A,FALSE,"INST RTA FIJA"}</definedName>
    <definedName name="__kp2008" localSheetId="10">#REF!</definedName>
    <definedName name="__kp2008">#REF!</definedName>
    <definedName name="__KPI2007" hidden="1">#REF!</definedName>
    <definedName name="__KT311205">#REF!</definedName>
    <definedName name="__ll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lll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lns72" hidden="1">{#N/A,#N/A,TRUE,"1842CWN0"}</definedName>
    <definedName name="__lot1" hidden="1">{#N/A,#N/A,FALSE,"Total_OC015";#N/A,#N/A,FALSE,"ADMIN";#N/A,#N/A,FALSE,"PROCES";#N/A,#N/A,FALSE,"mecan";#N/A,#N/A,FALSE,"civil";#N/A,#N/A,FALSE,"CAÑER";#N/A,#N/A,FALSE,"ELEC";#N/A,#N/A,FALSE,"INSTR"}</definedName>
    <definedName name="__Low1">#REF!</definedName>
    <definedName name="__Low2">#REF!</definedName>
    <definedName name="__Low3">#REF!</definedName>
    <definedName name="__Low4">#REF!</definedName>
    <definedName name="__Low5">#REF!</definedName>
    <definedName name="__Low6">#REF!</definedName>
    <definedName name="__Low7">#REF!</definedName>
    <definedName name="__Low8">#REF!</definedName>
    <definedName name="__Low9">#REF!</definedName>
    <definedName name="__M136001" localSheetId="10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M136001" localSheetId="29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M136001" localSheetId="33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M13600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m76" hidden="1">{#N/A,#N/A,FALSE,"4C0696";#N/A,#N/A,FALSE,"1B1193";#N/A,#N/A,FALSE,"TABLA";#N/A,#N/A,FALSE,"INST RTA FIJA"}</definedName>
    <definedName name="__M851105" localSheetId="10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M851105" localSheetId="29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M851105" localSheetId="33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M851105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_mac2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Mai01">#REF!</definedName>
    <definedName name="__MAIN__">#REF!</definedName>
    <definedName name="__MAR06">#REF!</definedName>
    <definedName name="__MAR061">#REF!</definedName>
    <definedName name="__mar94">#REF!</definedName>
    <definedName name="__mar95">#REF!</definedName>
    <definedName name="__mar96">#REF!</definedName>
    <definedName name="__MAR98">#REF!</definedName>
    <definedName name="__MAT1">#N/A</definedName>
    <definedName name="__may94">#REF!</definedName>
    <definedName name="__may95">#REF!</definedName>
    <definedName name="__may96">#REF!</definedName>
    <definedName name="__MAY98">#REF!</definedName>
    <definedName name="__MB1">#REF!</definedName>
    <definedName name="__mcm2" hidden="1">{"Pèrdues i Guanys analític.Català",#N/A,FALSE,"Català";"Pèrdues i G. analític.castellà",#N/A,FALSE,"Castellà"}</definedName>
    <definedName name="__Mes1">#REF!</definedName>
    <definedName name="__MES2">#REF!</definedName>
    <definedName name="__MES3">#REF!</definedName>
    <definedName name="__mi1" hidden="1">{"CORSA",#N/A,FALSE,"RESUMO FINAL";"KADETT",#N/A,FALSE,"RESUMO FINAL";"VECTRA",#N/A,FALSE,"RESUMO FINAL";"OMEGA",#N/A,FALSE,"RESUMO FINAL";"S_10",#N/A,FALSE,"RESUMO FINAL";"BLAZER",#N/A,FALSE,"RESUMO FINAL"}</definedName>
    <definedName name="__mma2" hidden="1">{#N/A,#N/A,FALSE,"Aging Summary";#N/A,#N/A,FALSE,"Ratio Analysis";#N/A,#N/A,FALSE,"Test 120 Day Accts";#N/A,#N/A,FALSE,"Tickmarks"}</definedName>
    <definedName name="__mmu87" hidden="1">{#N/A,#N/A,FALSE,"4C0696";#N/A,#N/A,FALSE,"1B1193";#N/A,#N/A,FALSE,"TABLA";#N/A,#N/A,FALSE,"INST RTA FIJA"}</definedName>
    <definedName name="__MOV_IMPUESTOS_T_Y_E_FUSION">#REF!</definedName>
    <definedName name="__mp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_MRG2" hidden="1">{"INCOME",#N/A,FALSE,"ProNet";"VALUE",#N/A,FALSE,"ProNet"}</definedName>
    <definedName name="__mv1">#REF!</definedName>
    <definedName name="__MYU2" localSheetId="10">#REF!</definedName>
    <definedName name="__MYU2">#REF!</definedName>
    <definedName name="__N2" hidden="1">{#N/A,#N/A,FALSE,"Aging Summary";#N/A,#N/A,FALSE,"Ratio Analysis";#N/A,#N/A,FALSE,"Test 120 Day Accts";#N/A,#N/A,FALSE,"Tickmarks"}</definedName>
    <definedName name="__N7" hidden="1">{#N/A,#N/A,FALSE,"Aging Summary";#N/A,#N/A,FALSE,"Ratio Analysis";#N/A,#N/A,FALSE,"Test 120 Day Accts";#N/A,#N/A,FALSE,"Tickmarks"}</definedName>
    <definedName name="__ND2" hidden="1">{#N/A,#N/A,FALSE,"Aging Summary";#N/A,#N/A,FALSE,"Ratio Analysis";#N/A,#N/A,FALSE,"Test 120 Day Accts";#N/A,#N/A,FALSE,"Tickmarks"}</definedName>
    <definedName name="__ND3" hidden="1">#REF!</definedName>
    <definedName name="__new3" hidden="1">{"balance sheet ex",#N/A,FALSE,"Bal. Sht.- Work Cap"}</definedName>
    <definedName name="__new4" hidden="1">{"balance sheet us",#N/A,FALSE,"Bal. Sht.- Work Cap"}</definedName>
    <definedName name="_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NNP01">#REF!,#REF!</definedName>
    <definedName name="__NNP02">#REF!,#REF!</definedName>
    <definedName name="__nnp2010">#REF!,#REF!</definedName>
    <definedName name="__nnp2029">#REF!,#REF!</definedName>
    <definedName name="__Nov01">#REF!</definedName>
    <definedName name="__Nov12">#REF!</definedName>
    <definedName name="__nov94">#REF!</definedName>
    <definedName name="__NOV98">#REF!</definedName>
    <definedName name="__NP01">#REF!,#REF!</definedName>
    <definedName name="__NP02">#REF!,#REF!</definedName>
    <definedName name="__np2010">#REF!,#REF!</definedName>
    <definedName name="__np2029">#REF!,#REF!</definedName>
    <definedName name="__o2" hidden="1">#REF!</definedName>
    <definedName name="__O4" hidden="1">{#N/A,#N/A,FALSE,"TAXC.INDEX";#N/A,#N/A,FALSE,"Schedule I";#N/A,#N/A,FALSE,"Schedule  II";#N/A,#N/A,FALSE,"Schedule III"}</definedName>
    <definedName name="__o98" hidden="1">{#N/A,#N/A,FALSE,"4C0696";#N/A,#N/A,FALSE,"1B1193";#N/A,#N/A,FALSE,"TABLA";#N/A,#N/A,FALSE,"INST RTA FIJA"}</definedName>
    <definedName name="__Oct01">#REF!</definedName>
    <definedName name="__oct05" hidden="1">{#N/A,#N/A,FALSE,"Aging Summary";#N/A,#N/A,FALSE,"Ratio Analysis";#N/A,#N/A,FALSE,"Test 120 Day Accts";#N/A,#N/A,FALSE,"Tickmarks"}</definedName>
    <definedName name="__oct05_1" hidden="1">{#N/A,#N/A,FALSE,"Aging Summary";#N/A,#N/A,FALSE,"Ratio Analysis";#N/A,#N/A,FALSE,"Test 120 Day Accts";#N/A,#N/A,FALSE,"Tickmarks"}</definedName>
    <definedName name="__oct94">#REF!</definedName>
    <definedName name="__OCT98">#REF!</definedName>
    <definedName name="_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_old1" hidden="1">{#N/A,#N/A,TRUE,"Codes";#N/A,#N/A,TRUE,"Assumptions";#N/A,#N/A,TRUE,"Woodside";#N/A,#N/A,TRUE,"Shell";#N/A,#N/A,TRUE,"MergeCo";#N/A,#N/A,TRUE,"NWS";#N/A,#N/A,TRUE,"NWS_Domgas";#N/A,#N/A,TRUE,"NWS_Oil";#N/A,#N/A,TRUE,"Laminaria";#N/A,#N/A,TRUE,"VEL";#N/A,#N/A,TRUE,"Sunrise_US";#N/A,#N/A,TRUE,"Sunrise";#N/A,#N/A,TRUE,"WA33P_US";#N/A,#N/A,TRUE,"WA33P_DS";#N/A,#N/A,TRUE,"Legendre";#N/A,#N/A,TRUE,"BMG";#N/A,#N/A,TRUE,"Kipper";#N/A,#N/A,TRUE,"W_Other";#N/A,#N/A,TRUE,"Gorgon";#N/A,#N/A,TRUE,"WA267";#N/A,#N/A,TRUE,"Brutus";#N/A,#N/A,TRUE,"S_Other"}</definedName>
    <definedName name="__old2" hidden="1">{#N/A,#N/A,FALSE,"Assumptions";#N/A,#N/A,FALSE,"B_Summ";#N/A,#N/A,FALSE,"MergeCo-Beta";#N/A,#N/A,FALSE,"Beta";#N/A,#N/A,FALSE,"Bass Strait";#N/A,#N/A,FALSE,"Scar_US";#N/A,#N/A,FALSE,"Scar_DS";#N/A,#N/A,FALSE,"VEL_B";#N/A,#N/A,FALSE,"B_Laminaria";#N/A,#N/A,FALSE,"Minerva";#N/A,#N/A,FALSE,"Griffin";#N/A,#N/A,FALSE,"Atlantis";#N/A,#N/A,FALSE,"MadDog";#N/A,#N/A,FALSE,"Neptune";#N/A,#N/A,FALSE,"Typhoon";#N/A,#N/A,FALSE,"GoM Producing";#N/A,#N/A,FALSE,"Liverpool";#N/A,#N/A,FALSE,"Bruce";#N/A,#N/A,FALSE,"Keith";#N/A,#N/A,FALSE,"Bolivia";#N/A,#N/A,FALSE,"Pakistan";#N/A,#N/A,FALSE,"ROD";#N/A,#N/A,FALSE,"Ohanet";#N/A,#N/A,FALSE,"Trinidad";#N/A,#N/A,FALSE,"B_Other"}</definedName>
    <definedName name="__OO012">#REF!</definedName>
    <definedName name="__OO12">#REF!</definedName>
    <definedName name="__oo23">#REF!</definedName>
    <definedName name="__op12">#REF!</definedName>
    <definedName name="__op121">#REF!</definedName>
    <definedName name="__OTF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10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1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1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1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4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5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6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7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8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TF9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oww1">#REF!</definedName>
    <definedName name="__oww2">#REF!</definedName>
    <definedName name="_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_oww4">#REF!</definedName>
    <definedName name="__oww5">#REF!</definedName>
    <definedName name="__oww6">#REF!</definedName>
    <definedName name="__p098" hidden="1">{#N/A,#N/A,FALSE,"4C0696";#N/A,#N/A,FALSE,"1B1193";#N/A,#N/A,FALSE,"TABLA";#N/A,#N/A,FALSE,"INST RTA FIJA"}</definedName>
    <definedName name="__p1" hidden="1">{#N/A,#N/A,FALSE,"4C0696";#N/A,#N/A,FALSE,"1B1193";#N/A,#N/A,FALSE,"TABLA";#N/A,#N/A,FALSE,"INST RTA FIJA"}</definedName>
    <definedName name="__P44" hidden="1">#REF!</definedName>
    <definedName name="__p5" hidden="1">{#N/A,#N/A,FALSE,"4C0696";#N/A,#N/A,FALSE,"1B1193";#N/A,#N/A,FALSE,"TABLA";#N/A,#N/A,FALSE,"INST RTA FIJA"}</definedName>
    <definedName name="__PA41">#REF!</definedName>
    <definedName name="__PA42">#REF!</definedName>
    <definedName name="__PA43">#REF!</definedName>
    <definedName name="__PAG1">#REF!</definedName>
    <definedName name="__Pag12">#REF!</definedName>
    <definedName name="__PAG2">#REF!</definedName>
    <definedName name="__PAG3">#REF!</definedName>
    <definedName name="__PAG4">#REF!</definedName>
    <definedName name="__PAG5">#REF!</definedName>
    <definedName name="__PE1">#REF!</definedName>
    <definedName name="__PE2">#REF!</definedName>
    <definedName name="__PE3">#REF!</definedName>
    <definedName name="__PFY1">#REF!</definedName>
    <definedName name="__PFY2">#REF!</definedName>
    <definedName name="__PFY3">#REF!</definedName>
    <definedName name="__PFY4">#REF!</definedName>
    <definedName name="__pi8" hidden="1">{#N/A,#N/A,FALSE,"4C0696";#N/A,#N/A,FALSE,"1B1193";#N/A,#N/A,FALSE,"TABLA";#N/A,#N/A,FALSE,"INST RTA FIJA"}</definedName>
    <definedName name="__pl3">#REF!</definedName>
    <definedName name="__PLA1" localSheetId="10">#REF!</definedName>
    <definedName name="__PLA1">#REF!</definedName>
    <definedName name="__PLA2" localSheetId="10">#REF!</definedName>
    <definedName name="__PLA2">#REF!</definedName>
    <definedName name="__PLA3">#REF!</definedName>
    <definedName name="__PLA4">#REF!</definedName>
    <definedName name="__PLA5">#REF!</definedName>
    <definedName name="__PNV92">#REF!</definedName>
    <definedName name="__po876" hidden="1">{#N/A,#N/A,FALSE,"4C0696";#N/A,#N/A,FALSE,"1B1193";#N/A,#N/A,FALSE,"TABLA";#N/A,#N/A,FALSE,"INST RTA FIJA"}</definedName>
    <definedName name="__PO98" hidden="1">{#N/A,#N/A,FALSE,"4C0696";#N/A,#N/A,FALSE,"1B1193";#N/A,#N/A,FALSE,"TABLA";#N/A,#N/A,FALSE,"INST RTA FIJA"}</definedName>
    <definedName name="__pp6" hidden="1">{#N/A,#N/A,FALSE,"Aging Summary";#N/A,#N/A,FALSE,"Ratio Analysis";#N/A,#N/A,FALSE,"Test 120 Day Accts";#N/A,#N/A,FALSE,"Tickmarks"}</definedName>
    <definedName name="__PPM1" localSheetId="10" hidden="1">{#N/A,#N/A,FALSE,"Aging Summary";#N/A,#N/A,FALSE,"Ratio Analysis";#N/A,#N/A,FALSE,"Test 120 Day Accts";#N/A,#N/A,FALSE,"Tickmarks"}</definedName>
    <definedName name="__PPM1" localSheetId="29" hidden="1">{#N/A,#N/A,FALSE,"Aging Summary";#N/A,#N/A,FALSE,"Ratio Analysis";#N/A,#N/A,FALSE,"Test 120 Day Accts";#N/A,#N/A,FALSE,"Tickmarks"}</definedName>
    <definedName name="__PPM1" localSheetId="33" hidden="1">{#N/A,#N/A,FALSE,"Aging Summary";#N/A,#N/A,FALSE,"Ratio Analysis";#N/A,#N/A,FALSE,"Test 120 Day Accts";#N/A,#N/A,FALSE,"Tickmarks"}</definedName>
    <definedName name="__PPM1" hidden="1">{#N/A,#N/A,FALSE,"Aging Summary";#N/A,#N/A,FALSE,"Ratio Analysis";#N/A,#N/A,FALSE,"Test 120 Day Accts";#N/A,#N/A,FALSE,"Tickmarks"}</definedName>
    <definedName name="__PPM1_1" hidden="1">{#N/A,#N/A,FALSE,"Aging Summary";#N/A,#N/A,FALSE,"Ratio Analysis";#N/A,#N/A,FALSE,"Test 120 Day Accts";#N/A,#N/A,FALSE,"Tickmarks"}</definedName>
    <definedName name="__ppm2" hidden="1">{#N/A,#N/A,FALSE,"Aging Summary";#N/A,#N/A,FALSE,"Ratio Analysis";#N/A,#N/A,FALSE,"Test 120 Day Accts";#N/A,#N/A,FALSE,"Tickmarks"}</definedName>
    <definedName name="__ppm7" hidden="1">{#N/A,#N/A,FALSE,"Aging Summary";#N/A,#N/A,FALSE,"Ratio Analysis";#N/A,#N/A,FALSE,"Test 120 Day Accts";#N/A,#N/A,FALSE,"Tickmarks"}</definedName>
    <definedName name="__PPP2" hidden="1">{#N/A,#N/A,FALSE,"Aging Summary";#N/A,#N/A,FALSE,"Ratio Analysis";#N/A,#N/A,FALSE,"Test 120 Day Accts";#N/A,#N/A,FALSE,"Tickmarks"}</definedName>
    <definedName name="__pq23" hidden="1">{#N/A,#N/A,FALSE,"4C0696";#N/A,#N/A,FALSE,"1B1193";#N/A,#N/A,FALSE,"TABLA";#N/A,#N/A,FALSE,"INST RTA FIJA"}</definedName>
    <definedName name="__pr45" hidden="1">{#N/A,#N/A,FALSE,"4C0696";#N/A,#N/A,FALSE,"1B1193";#N/A,#N/A,FALSE,"TABLA";#N/A,#N/A,FALSE,"INST RTA FIJA"}</definedName>
    <definedName name="__pre324" hidden="1">{#N/A,#N/A,FALSE,"4C0696";#N/A,#N/A,FALSE,"1B1193";#N/A,#N/A,FALSE,"TABLA";#N/A,#N/A,FALSE,"INST RTA FIJA"}</definedName>
    <definedName name="__pro12" hidden="1">{#N/A,#N/A,TRUE,"Caratula";#N/A,#N/A,TRUE,"Hoja 16 - Pamp";#N/A,#N/A,TRUE,"Hoja 17 - Lit";#N/A,#N/A,TRUE,"Hoja 18 -Centro";#N/A,#N/A,TRUE,"Hoja 19 - Nores";#N/A,#N/A,TRUE,"Hoja 20 - Cuyo";#N/A,#N/A,TRUE,"Hoja 21 - Patag";#N/A,#N/A,TRUE,"Hoja 22 - Norte"}</definedName>
    <definedName name="__pro14" hidden="1">{#N/A,#N/A,TRUE,"Caratula";#N/A,#N/A,TRUE,"Hoja 13-Super";#N/A,#N/A,TRUE,"Hoja 14-Mayor";#N/A,#N/A,TRUE,"Hoja 15-Distrib"}</definedName>
    <definedName name="__pro15" hidden="1">{#N/A,#N/A,TRUE,"Caratula";#N/A,#N/A,TRUE,"Hoja 3-Cte-AreaxMes$ ";#N/A,#N/A,TRUE,"Hoja 3-Cte-AreaxMesTn";#N/A,#N/A,TRUE,"Hoja 10-Cte_Area";#N/A,#N/A,TRUE,"Hoja 23-Acum_Cte-Area"}</definedName>
    <definedName name="__pro2" hidden="1">{#N/A,#N/A,TRUE,"Caratula";#N/A,#N/A,TRUE,"Hoja 4-Acuml_Prod-Pais";#N/A,#N/A,TRUE,"Hoja 11-Prod_Pais"}</definedName>
    <definedName name="__pro3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__pro4" hidden="1">{#N/A,#N/A,FALSE,"Tapa";#N/A,#N/A,FALSE,"Comenta";#N/A,#N/A,FALSE,"Rota";#N/A,#N/A,FALSE,"Proy_tesor.";#N/A,#N/A,FALSE,"Personal";#N/A,#N/A,FALSE,"Técnica"}</definedName>
    <definedName name="__pro5" hidden="1">{#N/A,#N/A,FALSE,"Personal";#N/A,#N/A,FALSE,"Comenta";#N/A,#N/A,FALSE,"Eco-efi"}</definedName>
    <definedName name="__pro6" hidden="1">{#N/A,#N/A,FALSE,"Personal";#N/A,#N/A,FALSE,"Comenta";#N/A,#N/A,FALSE,"Eco-efi"}</definedName>
    <definedName name="__pro7" hidden="1">{#N/A,#N/A,TRUE,"Caratula";#N/A,#N/A,TRUE,"Hoja 4-Acuml_Prod-Pais";#N/A,#N/A,TRUE,"Hoja 11-Prod_Pais"}</definedName>
    <definedName name="__pro8" hidden="1">{#N/A,#N/A,FALSE,"Personal";#N/A,#N/A,FALSE,"Comenta";#N/A,#N/A,FALSE,"Eco-efi"}</definedName>
    <definedName name="__pro9" hidden="1">{#N/A,#N/A,FALSE,"Personal";#N/A,#N/A,FALSE,"Comenta";#N/A,#N/A,FALSE,"Eco-efi"}</definedName>
    <definedName name="__pt8" localSheetId="10" hidden="1">{#N/A,#N/A,FALSE,"Aging Summary";#N/A,#N/A,FALSE,"Ratio Analysis";#N/A,#N/A,FALSE,"Test 120 Day Accts";#N/A,#N/A,FALSE,"Tickmarks"}</definedName>
    <definedName name="__pt8" localSheetId="29" hidden="1">{#N/A,#N/A,FALSE,"Aging Summary";#N/A,#N/A,FALSE,"Ratio Analysis";#N/A,#N/A,FALSE,"Test 120 Day Accts";#N/A,#N/A,FALSE,"Tickmarks"}</definedName>
    <definedName name="__pt8" localSheetId="33" hidden="1">{#N/A,#N/A,FALSE,"Aging Summary";#N/A,#N/A,FALSE,"Ratio Analysis";#N/A,#N/A,FALSE,"Test 120 Day Accts";#N/A,#N/A,FALSE,"Tickmarks"}</definedName>
    <definedName name="__pt8" hidden="1">{#N/A,#N/A,FALSE,"Aging Summary";#N/A,#N/A,FALSE,"Ratio Analysis";#N/A,#N/A,FALSE,"Test 120 Day Accts";#N/A,#N/A,FALSE,"Tickmarks"}</definedName>
    <definedName name="__pt8_1" hidden="1">{#N/A,#N/A,FALSE,"Aging Summary";#N/A,#N/A,FALSE,"Ratio Analysis";#N/A,#N/A,FALSE,"Test 120 Day Accts";#N/A,#N/A,FALSE,"Tickmarks"}</definedName>
    <definedName name="__q1" hidden="1">{#N/A,#N/A,FALSE,"4C0696";#N/A,#N/A,FALSE,"1B1193";#N/A,#N/A,FALSE,"TABLA";#N/A,#N/A,FALSE,"INST RTA FIJA"}</definedName>
    <definedName name="__q12" hidden="1">#N/A</definedName>
    <definedName name="__q123" hidden="1">{#N/A,#N/A,FALSE,"4C0696";#N/A,#N/A,FALSE,"1B1193";#N/A,#N/A,FALSE,"TABLA";#N/A,#N/A,FALSE,"INST RTA FIJA"}</definedName>
    <definedName name="__Q6" hidden="1">#REF!</definedName>
    <definedName name="__q88" hidden="1">{#N/A,#N/A,FALSE,"4C0696";#N/A,#N/A,FALSE,"1B1193";#N/A,#N/A,FALSE,"TABLA";#N/A,#N/A,FALSE,"INST RTA FIJA"}</definedName>
    <definedName name="__QAN01">#REF!,#REF!,#REF!</definedName>
    <definedName name="__qan011">#REF!,#REF!,#REF!</definedName>
    <definedName name="__Qrt1">#REF!</definedName>
    <definedName name="__QRY__">#REF!</definedName>
    <definedName name="__QRYACF__">#REF!</definedName>
    <definedName name="__qryMaster__">#REF!</definedName>
    <definedName name="__QRYSUC__">#REF!</definedName>
    <definedName name="__QTR1210">#REF!</definedName>
    <definedName name="__r" localSheetId="10">#REF!</definedName>
    <definedName name="__R" hidden="1">{#N/A,#N/A,FALSE,"Balances";#N/A,#N/A,FALSE,"ANEX-1";#N/A,#N/A,FALSE,"ANEX.2";#N/A,#N/A,FALSE,"ANEX-3";#N/A,#N/A,FALSE,"ANEX.4";#N/A,#N/A,FALSE,"ANEX-5";#N/A,#N/A,FALSE,"ANEX-7 (último)";#N/A,#N/A,FALSE,"ANEX-6"}</definedName>
    <definedName name="_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_R162" hidden="1">#REF!</definedName>
    <definedName name="__r2" hidden="1">{"vista1",#N/A,FALSE,"Central_Hidráulica_Existente";"vista1",#N/A,FALSE,"Central_Térmica_Existente";"vista1",#N/A,FALSE,"Demanda";"vista1",#N/A,FALSE,"Plan_de_Obras";"vista1",#N/A,FALSE,"Precio_Basico_Potencia";"vista1",#N/A,FALSE,"Precio_Basico_Energia";"vista1",#N/A,FALSE,"Combustibles";"vista2",#N/A,FALSE,"Combustibles";"vista1",#N/A,FALSE,"Costos_Fijos_Variables";"vista1",#N/A,FALSE,"Costos_Variables_Totales";"vista1",#N/A,FALSE,"Factores_Penalizacion";"vista1",#N/A,FALSE,"Tarifas_Teoricas_May_97";"vista2",#N/A,FALSE,"Tarifas_Teoricas_May_97";"vista1",#N/A,FALSE,"Tarifas_Barra_May_97";"vista2",#N/A,FALSE,"Tarifas_Barra_May_97";"vista1",#N/A,FALSE,"Comparac_Libres"}</definedName>
    <definedName name="__r3" hidden="1">{"vista1",#N/A,FALSE,"Tarifas_Teoricas_May_97";"vista2",#N/A,FALSE,"Tarifas_Teoricas_May_97";"vista1",#N/A,FALSE,"Tarifas_Barra_May_97";"vista2",#N/A,FALSE,"Tarifas_Barra_May_97"}</definedName>
    <definedName name="__R31_ECARTS">#REF!</definedName>
    <definedName name="__r4e">#REF!</definedName>
    <definedName name="__RAN10">#REF!</definedName>
    <definedName name="__RAN11">#REF!</definedName>
    <definedName name="__RAN12">#REF!</definedName>
    <definedName name="__RAN13">#REF!</definedName>
    <definedName name="__RAN14">#REF!</definedName>
    <definedName name="__RAN15">#REF!</definedName>
    <definedName name="__RAN16">#REF!</definedName>
    <definedName name="__RAN17">#REF!</definedName>
    <definedName name="__RAN18">#REF!</definedName>
    <definedName name="__ran19">#REF!</definedName>
    <definedName name="__ran20">#REF!</definedName>
    <definedName name="__ran21">#REF!</definedName>
    <definedName name="__ran3">#REF!</definedName>
    <definedName name="__ran5">#REF!</definedName>
    <definedName name="__ran6">#REF!</definedName>
    <definedName name="__ran7">#REF!</definedName>
    <definedName name="__ran8">#REF!</definedName>
    <definedName name="__ran9">#REF!</definedName>
    <definedName name="__re96" hidden="1">#REF!</definedName>
    <definedName name="__REP1">#REF!</definedName>
    <definedName name="__rer2" hidden="1">{"Deuda bancaria",#N/A,FALSE,"Créditos bancarios";"GMAC",#N/A,FALSE,"Créditos bancarios"}</definedName>
    <definedName name="__res1" hidden="1">{#N/A,#N/A,FALSE,"aus";#N/A,#N/A,FALSE,"chim";#N/A,#N/A,FALSE,"en-imp";#N/A,#N/A,FALSE,"fabi";#N/A,#N/A,FALSE,"graf";#N/A,#N/A,FALSE,"propa";#N/A,#N/A,FALSE,"res"}</definedName>
    <definedName name="__res2" hidden="1">{#N/A,#N/A,FALSE,"res";#N/A,#N/A,FALSE,"en-imp";#N/A,#N/A,FALSE,"aus";#N/A,#N/A,FALSE,"propa";#N/A,#N/A,FALSE,"f-peru";#N/A,#N/A,FALSE,"fabi"}</definedName>
    <definedName name="__res3" hidden="1">{#N/A,#N/A,FALSE,"res";#N/A,#N/A,FALSE,"estado";#N/A,#N/A,FALSE,"en-imp";#N/A,#N/A,FALSE,"aus";#N/A,#N/A,FALSE,"propa";#N/A,#N/A,FALSE,"fabi";#N/A,#N/A,FALSE,"f-peru"}</definedName>
    <definedName name="__REV1" hidden="1">{"Graf_Carga Trab",#N/A,FALSE,"Grafi_Carga Trab";"Graf_Venta Flujo",#N/A,FALSE,"Grafi_Carga Trab"}</definedName>
    <definedName name="__REV11" hidden="1">{"Graf_Carga Trab",#N/A,FALSE,"Grafi_Carga Trab";"Graf_Venta Flujo",#N/A,FALSE,"Grafi_Carga Trab"}</definedName>
    <definedName name="__RLI2" localSheetId="10" hidden="1">{#N/A,#N/A,FALSE,"Aging Summary";#N/A,#N/A,FALSE,"Ratio Analysis";#N/A,#N/A,FALSE,"Test 120 Day Accts";#N/A,#N/A,FALSE,"Tickmarks"}</definedName>
    <definedName name="__RLI2" localSheetId="29" hidden="1">{#N/A,#N/A,FALSE,"Aging Summary";#N/A,#N/A,FALSE,"Ratio Analysis";#N/A,#N/A,FALSE,"Test 120 Day Accts";#N/A,#N/A,FALSE,"Tickmarks"}</definedName>
    <definedName name="__RLI2" localSheetId="33" hidden="1">{#N/A,#N/A,FALSE,"Aging Summary";#N/A,#N/A,FALSE,"Ratio Analysis";#N/A,#N/A,FALSE,"Test 120 Day Accts";#N/A,#N/A,FALSE,"Tickmarks"}</definedName>
    <definedName name="__RLI2" hidden="1">{#N/A,#N/A,FALSE,"Aging Summary";#N/A,#N/A,FALSE,"Ratio Analysis";#N/A,#N/A,FALSE,"Test 120 Day Accts";#N/A,#N/A,FALSE,"Tickmarks"}</definedName>
    <definedName name="__RLI2007" hidden="1">#REF!</definedName>
    <definedName name="__roe8">#REF!</definedName>
    <definedName name="__rox1" hidden="1">#REF!</definedName>
    <definedName name="__rox2" hidden="1">#REF!</definedName>
    <definedName name="__rox3" hidden="1">#REF!</definedName>
    <definedName name="__RR5" hidden="1">{#N/A,#N/A,FALSE,"FECU_UF_PESOS"}</definedName>
    <definedName name="__RT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RT1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RT1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RT1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_S011" hidden="1">{#N/A,#N/A,FALSE,"Aging Summary";#N/A,#N/A,FALSE,"Ratio Analysis";#N/A,#N/A,FALSE,"Test 120 Day Accts";#N/A,#N/A,FALSE,"Tickmarks"}</definedName>
    <definedName name="__s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_s2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_sab1" hidden="1">{#N/A,#N/A,FALSE,"Banco de Dados"}</definedName>
    <definedName name="__SAL01" localSheetId="10">#REF!,#REF!</definedName>
    <definedName name="__SAL01">#REF!,#REF!</definedName>
    <definedName name="__sal02">#REF!</definedName>
    <definedName name="__sal03">#REF!</definedName>
    <definedName name="__sal04">#REF!</definedName>
    <definedName name="__sal05">#REF!</definedName>
    <definedName name="__sal06">#REF!</definedName>
    <definedName name="__sal07">#REF!</definedName>
    <definedName name="__sal08">#REF!</definedName>
    <definedName name="__sal09">#REF!</definedName>
    <definedName name="__sal10">#REF!</definedName>
    <definedName name="__sal11">#REF!</definedName>
    <definedName name="__sal12">#REF!</definedName>
    <definedName name="__sal1297">#REF!</definedName>
    <definedName name="__SCH2">#REF!</definedName>
    <definedName name="__SCH3">#REF!</definedName>
    <definedName name="__SCH4">#REF!</definedName>
    <definedName name="__SD12" hidden="1">{#N/A,#N/A,TRUE,"NAE";#N/A,#N/A,TRUE,"CR";#N/A,#N/A,TRUE,"CS";#N/A,#N/A,TRUE,"CC"}</definedName>
    <definedName name="__sec60" hidden="1">{#N/A,#N/A,FALSE,"4C0696";#N/A,#N/A,FALSE,"1B1193";#N/A,#N/A,FALSE,"TABLA";#N/A,#N/A,FALSE,"INST RTA FIJA"}</definedName>
    <definedName name="__SEl1" localSheetId="10">#REF!</definedName>
    <definedName name="__SEl1">#REF!</definedName>
    <definedName name="__sep95">#REF!</definedName>
    <definedName name="__SEP98">#REF!</definedName>
    <definedName name="__Set99">#REF!</definedName>
    <definedName name="__sga2" hidden="1">{#N/A,#N/A,FALSE,"Aging Summary";#N/A,#N/A,FALSE,"Ratio Analysis";#N/A,#N/A,FALSE,"Test 120 Day Accts";#N/A,#N/A,FALSE,"Tickmarks"}</definedName>
    <definedName name="__sii01012004" hidden="1">{#N/A,#N/A,FALSE,"Aging Summary";#N/A,#N/A,FALSE,"Ratio Analysis";#N/A,#N/A,FALSE,"Test 120 Day Accts";#N/A,#N/A,FALSE,"Tickmarks"}</definedName>
    <definedName name="__skf45" hidden="1">{#N/A,#N/A,TRUE,"1842CWN0"}</definedName>
    <definedName name="__Sort" hidden="1">#REF!</definedName>
    <definedName name="__sr51" hidden="1">{#N/A,#N/A,TRUE,"INGENIERIA";#N/A,#N/A,TRUE,"COMPRAS";#N/A,#N/A,TRUE,"DIRECCION";#N/A,#N/A,TRUE,"RESUMEN"}</definedName>
    <definedName name="__SS2" hidden="1">{#N/A,#N/A,FALSE,"CAPEX";#N/A,#N/A,FALSE,"PLAN";#N/A,#N/A,FALSE,"REV";#N/A,#N/A,FALSE,"CALOP";#N/A,#N/A,FALSE,"RESOP";#N/A,#N/A,FALSE,"PRES"}</definedName>
    <definedName name="__STD3" hidden="1">#REF!</definedName>
    <definedName name="__SUM5" localSheetId="10">#REF!</definedName>
    <definedName name="__SUM5">#REF!</definedName>
    <definedName name="__t4" localSheetId="10" hidden="1">{#N/A,#N/A,FALSE,"Aging Summary";#N/A,#N/A,FALSE,"Ratio Analysis";#N/A,#N/A,FALSE,"Test 120 Day Accts";#N/A,#N/A,FALSE,"Tickmarks"}</definedName>
    <definedName name="__t4" localSheetId="29" hidden="1">{#N/A,#N/A,FALSE,"Aging Summary";#N/A,#N/A,FALSE,"Ratio Analysis";#N/A,#N/A,FALSE,"Test 120 Day Accts";#N/A,#N/A,FALSE,"Tickmarks"}</definedName>
    <definedName name="__t4" localSheetId="33" hidden="1">{#N/A,#N/A,FALSE,"Aging Summary";#N/A,#N/A,FALSE,"Ratio Analysis";#N/A,#N/A,FALSE,"Test 120 Day Accts";#N/A,#N/A,FALSE,"Tickmarks"}</definedName>
    <definedName name="__t4" hidden="1">{#N/A,#N/A,FALSE,"Aging Summary";#N/A,#N/A,FALSE,"Ratio Analysis";#N/A,#N/A,FALSE,"Test 120 Day Accts";#N/A,#N/A,FALSE,"Tickmarks"}</definedName>
    <definedName name="__t4_1" hidden="1">{#N/A,#N/A,FALSE,"Aging Summary";#N/A,#N/A,FALSE,"Ratio Analysis";#N/A,#N/A,FALSE,"Test 120 Day Accts";#N/A,#N/A,FALSE,"Tickmarks"}</definedName>
    <definedName name="__t4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t5" hidden="1">{"'Venta diaria'!$A$1:$Z$32","'Venta diaria'!$F$1"}</definedName>
    <definedName name="__t81" hidden="1">{#N/A,#N/A,FALSE,"Aging Summary";#N/A,#N/A,FALSE,"Ratio Analysis";#N/A,#N/A,FALSE,"Test 120 Day Accts";#N/A,#N/A,FALSE,"Tickmarks"}</definedName>
    <definedName name="__t81_1" hidden="1">{#N/A,#N/A,FALSE,"Aging Summary";#N/A,#N/A,FALSE,"Ratio Analysis";#N/A,#N/A,FALSE,"Test 120 Day Accts";#N/A,#N/A,FALSE,"Tickmarks"}</definedName>
    <definedName name="__TAB1">#REF!</definedName>
    <definedName name="__TAB2" localSheetId="10">#REF!</definedName>
    <definedName name="__TAB2">#REF!</definedName>
    <definedName name="__Table1_Out" hidden="1">#REF!</definedName>
    <definedName name="__TAX1">#REF!</definedName>
    <definedName name="__TAX2">#REF!</definedName>
    <definedName name="__tc1">#REF!</definedName>
    <definedName name="__TK1">#REF!</definedName>
    <definedName name="__TK2">#REF!</definedName>
    <definedName name="__TK3">#REF!</definedName>
    <definedName name="__TK4">#REF!</definedName>
    <definedName name="__TO5" localSheetId="10">#REF!</definedName>
    <definedName name="__TO5">#REF!</definedName>
    <definedName name="__tr54" hidden="1">{#N/A,#N/A,FALSE,"4C0696";#N/A,#N/A,FALSE,"1B1193";#N/A,#N/A,FALSE,"TABLA";#N/A,#N/A,FALSE,"INST RTA FIJA"}</definedName>
    <definedName name="__TS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_TT1" hidden="1">{#N/A,#N/A,FALSE,"Aging Summary";#N/A,#N/A,FALSE,"Ratio Analysis";#N/A,#N/A,FALSE,"Test 120 Day Accts";#N/A,#N/A,FALSE,"Tickmarks"}</definedName>
    <definedName name="_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uf05">#REF!</definedName>
    <definedName name="__uf06">#REF!</definedName>
    <definedName name="__uf07">#REF!</definedName>
    <definedName name="__UF1996">#REF!</definedName>
    <definedName name="__ui78421" localSheetId="10">#REF!</definedName>
    <definedName name="__ui78421">#REF!</definedName>
    <definedName name="__un11">#REF!</definedName>
    <definedName name="__un12">#REF!</definedName>
    <definedName name="__UN21">#REF!</definedName>
    <definedName name="__un22">#REF!</definedName>
    <definedName name="__UN23">#REF!</definedName>
    <definedName name="__UPA01">#REF!,#REF!,#REF!</definedName>
    <definedName name="__UPA02">#REF!,#REF!</definedName>
    <definedName name="__UPA03">#REF!,#REF!</definedName>
    <definedName name="__UPA05">#REF!,#REF!,#REF!</definedName>
    <definedName name="__UPA06">#REF!,#REF!</definedName>
    <definedName name="__uu765" hidden="1">{#N/A,#N/A,FALSE,"4C0696";#N/A,#N/A,FALSE,"1B1193";#N/A,#N/A,FALSE,"TABLA";#N/A,#N/A,FALSE,"INST RTA FIJA"}</definedName>
    <definedName name="__uy765" hidden="1">{#N/A,#N/A,FALSE,"4C0696";#N/A,#N/A,FALSE,"1B1193";#N/A,#N/A,FALSE,"TABLA";#N/A,#N/A,FALSE,"INST RTA FIJA"}</definedName>
    <definedName name="__v1" hidden="1">{"'REL CUSTODIF'!$B$1:$H$72"}</definedName>
    <definedName name="__v3" hidden="1">{"CONSEJO",#N/A,FALSE,"Dist p0";"CONSEJO",#N/A,FALSE,"Ficha CODICE"}</definedName>
    <definedName name="__v678" hidden="1">{#N/A,#N/A,FALSE,"4C0696";#N/A,#N/A,FALSE,"1B1193";#N/A,#N/A,FALSE,"TABLA";#N/A,#N/A,FALSE,"INST RTA FIJA"}</definedName>
    <definedName name="__VAR01">#REF!,#REF!,#REF!</definedName>
    <definedName name="__vfv1" hidden="1">{#N/A,#N/A,FALSE,"Latino America"}</definedName>
    <definedName name="__VPP1">#REF!</definedName>
    <definedName name="__VPP2">#REF!</definedName>
    <definedName name="__VPP3">#REF!</definedName>
    <definedName name="__vta2002">#REF!</definedName>
    <definedName name="__W1" hidden="1">#REF!</definedName>
    <definedName name="__w32" hidden="1">{#N/A,#N/A,FALSE,"4C0696";#N/A,#N/A,FALSE,"1B1193";#N/A,#N/A,FALSE,"TABLA";#N/A,#N/A,FALSE,"INST RTA FIJA"}</definedName>
    <definedName name="__w34" hidden="1">{#N/A,#N/A,FALSE,"datos_tecnicos";#N/A,#N/A,FALSE,"actividad";#N/A,#N/A,FALSE,"egastos"}</definedName>
    <definedName name="__wer4" hidden="1">{#N/A,#N/A,FALSE,"4C0696";#N/A,#N/A,FALSE,"1B1193";#N/A,#N/A,FALSE,"TABLA";#N/A,#N/A,FALSE,"INST RTA FIJA"}</definedName>
    <definedName name="__w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_wrn1" hidden="1">{#N/A,#N/A,TRUE,"Est. de Fact.";#N/A,#N/A,TRUE,"Capitulo 19";#N/A,#N/A,TRUE,"Proyecto P855"}</definedName>
    <definedName name="__wrn2" hidden="1">{#N/A,#N/A,TRUE,"Est. de Fact.";#N/A,#N/A,TRUE,"Capitulo 19";#N/A,#N/A,TRUE,"Proyecto P855"}</definedName>
    <definedName name="__wrn3" hidden="1">{#N/A,#N/A,FALSE,"Total_OC015";#N/A,#N/A,FALSE,"ADMIN";#N/A,#N/A,FALSE,"PROCES";#N/A,#N/A,FALSE,"mecan";#N/A,#N/A,FALSE,"civil";#N/A,#N/A,FALSE,"CAÑER";#N/A,#N/A,FALSE,"ELEC";#N/A,#N/A,FALSE,"INSTR"}</definedName>
    <definedName name="__wrn5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__wsd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_x1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__x10" hidden="1">{"'REL CUSTODIF'!$B$1:$H$72"}</definedName>
    <definedName name="__x11" hidden="1">{"'REL CUSTODIF'!$B$1:$H$72"}</definedName>
    <definedName name="__x12" hidden="1">{#N/A,#N/A,FALSE,"Suprimentos";#N/A,#N/A,FALSE,"Medicina e Segurança";#N/A,#N/A,FALSE,"Administração";#N/A,#N/A,FALSE,"Meio Ambiente";#N/A,#N/A,FALSE,"Operação (Mina)";#N/A,#N/A,FALSE,"Operação (Porto)"}</definedName>
    <definedName name="__x13" hidden="1">{"'REL CUSTODIF'!$B$1:$H$72"}</definedName>
    <definedName name="__x18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_x2" hidden="1">{"'REL CUSTODIF'!$B$1:$H$72"}</definedName>
    <definedName name="__x20" hidden="1">{#N/A,#N/A,FALSE,"Suprimentos";#N/A,#N/A,FALSE,"Medicina e Segurança";#N/A,#N/A,FALSE,"Administração";#N/A,#N/A,FALSE,"Meio Ambiente";#N/A,#N/A,FALSE,"Operação (Mina)";#N/A,#N/A,FALSE,"Operação (Porto)"}</definedName>
    <definedName name="__X3" hidden="1">{#N/A,#N/A,FALSE,"Aging Summary";#N/A,#N/A,FALSE,"Ratio Analysis";#N/A,#N/A,FALSE,"Test 120 Day Accts";#N/A,#N/A,FALSE,"Tickmarks"}</definedName>
    <definedName name="__x4" hidden="1">{"'REL CUSTODIF'!$B$1:$H$72"}</definedName>
    <definedName name="__x5" hidden="1">{"'REL CUSTODIF'!$B$1:$H$72"}</definedName>
    <definedName name="__x6" hidden="1">{#N/A,#N/A,FALSE,"Suprimentos";#N/A,#N/A,FALSE,"Medicina e Segurança";#N/A,#N/A,FALSE,"Administração";#N/A,#N/A,FALSE,"Meio Ambiente";#N/A,#N/A,FALSE,"Operação (Mina)";#N/A,#N/A,FALSE,"Operação (Porto)"}</definedName>
    <definedName name="__x7" hidden="1">{"'REL CUSTODIF'!$B$1:$H$72"}</definedName>
    <definedName name="__x8" hidden="1">{"'REL CUSTODIF'!$B$1:$H$72"}</definedName>
    <definedName name="__x9" hidden="1">{"total",#N/A,FALSE,"5YR TREND";"CASH FLOW",#N/A,FALSE,"5YR TREND";"BALANCE SHEET",#N/A,FALSE,"5YR TREND";"baseline",#N/A,FALSE,"5YR TREND";"investment",#N/A,FALSE,"5YR TREND"}</definedName>
    <definedName name="__XC1" hidden="1">#REF!</definedName>
    <definedName name="__xlfn.BAHTTEXT" hidden="1">#NAME?</definedName>
    <definedName name="__xlfn.RTD" hidden="1">#NAME?</definedName>
    <definedName name="__xs7" hidden="1">{#N/A,#N/A,TRUE,"INGENIERIA";#N/A,#N/A,TRUE,"COMPRAS";#N/A,#N/A,TRUE,"DIRECCION";#N/A,#N/A,TRUE,"RESUMEN"}</definedName>
    <definedName name="__XX0109">#REF!</definedName>
    <definedName name="__XX0227">#REF!</definedName>
    <definedName name="__XX0301">#REF!</definedName>
    <definedName name="__xx1" hidden="1">"Ctas Analisis Acreedores"</definedName>
    <definedName name="__Y10" hidden="1">{#N/A,#N/A,FALSE,"TB";#N/A,#N/A,FALSE,"AR";#N/A,#N/A,FALSE,"BS";#N/A,#N/A,FALSE,"PL";#N/A,#N/A,FALSE,"NOTES";#N/A,#N/A,FALSE,"NOTES (2)";#N/A,#N/A,FALSE,"NOTES (3)";#N/A,#N/A,FALSE,"TAXC.INDEX";#N/A,#N/A,FALSE,"Schedule I";#N/A,#N/A,FALSE,"DPL";#N/A,#N/A,FALSE,"Schedule IV";#N/A,#N/A,FALSE,"Adjustments"}</definedName>
    <definedName name="__Y6" hidden="1">{#N/A,#N/A,FALSE,"TB";#N/A,#N/A,FALSE,"AR";#N/A,#N/A,FALSE,"BS";#N/A,#N/A,FALSE,"PL";#N/A,#N/A,FALSE,"NOTES";#N/A,#N/A,FALSE,"NOTES (2)";#N/A,#N/A,FALSE,"NOTES (3)";#N/A,#N/A,FALSE,"TAXC.INDEX";#N/A,#N/A,FALSE,"Schedule I";#N/A,#N/A,FALSE,"DPL";#N/A,#N/A,FALSE,"Schedule IV";#N/A,#N/A,FALSE,"Adjustments"}</definedName>
    <definedName name="__y76" hidden="1">{#N/A,#N/A,FALSE,"4C0696";#N/A,#N/A,FALSE,"1B1193";#N/A,#N/A,FALSE,"TABLA";#N/A,#N/A,FALSE,"INST RTA FIJA"}</definedName>
    <definedName name="__Y9" hidden="1">{#N/A,#N/A,FALSE,"TAXC.INDEX";#N/A,#N/A,FALSE,"Schedule I";#N/A,#N/A,FALSE,"Schedule  II";#N/A,#N/A,FALSE,"Schedule III"}</definedName>
    <definedName name="__YR1" localSheetId="10">#REF!</definedName>
    <definedName name="__YR1">#REF!</definedName>
    <definedName name="__YR2">#REF!</definedName>
    <definedName name="__YR3">#REF!</definedName>
    <definedName name="__YR4">#REF!</definedName>
    <definedName name="__YR5">#REF!</definedName>
    <definedName name="_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_ZZ1">#REF!</definedName>
    <definedName name="_0" localSheetId="10">#REF!</definedName>
    <definedName name="_0">#REF!</definedName>
    <definedName name="_1">#REF!</definedName>
    <definedName name="_1." localSheetId="10">#REF!</definedName>
    <definedName name="_1.">#REF!</definedName>
    <definedName name="_1_" localSheetId="10">#REF!</definedName>
    <definedName name="_1_">#REF!</definedName>
    <definedName name="_1_??" hidden="1">{#N/A,#N/A,FALSE,"Cover (Japan)";#N/A,#N/A,FALSE,"Index";#N/A,#N/A,FALSE,"Comment sum"}</definedName>
    <definedName name="_1_____123Graph_ACHART_1" hidden="1">#REF!</definedName>
    <definedName name="_1____123Graph_A__200__BPF" hidden="1">#REF!</definedName>
    <definedName name="_1____123Graph_ACHART_1" hidden="1">#REF!</definedName>
    <definedName name="_1____5_0__123Grap" hidden="1">#REF!</definedName>
    <definedName name="_1___0_K" hidden="1">#REF!</definedName>
    <definedName name="_1___123Graph_ACHART_1" hidden="1">#REF!</definedName>
    <definedName name="_1___123Graph_ACHART_11" hidden="1">#REF!</definedName>
    <definedName name="_1___123Graph_AGRßFICO_2F" hidden="1">#REF!</definedName>
    <definedName name="_1___123Graph_BGrßfico_10C" hidden="1">#REF!</definedName>
    <definedName name="_1__123Graph_A__200__BPF" hidden="1">#REF!</definedName>
    <definedName name="_1__123Graph_ACHART_1" hidden="1">#REF!</definedName>
    <definedName name="_1__123Graph_AChart_10B" hidden="1">#REF!</definedName>
    <definedName name="_1__123Graph_ACHART_11" hidden="1">#REF!</definedName>
    <definedName name="_1__123Graph_AChart_1A" hidden="1">#REF!</definedName>
    <definedName name="_1__123Graph_ACHART_3" hidden="1">#REF!</definedName>
    <definedName name="_1__123Graph_AGRAFICO_1" hidden="1">#REF!</definedName>
    <definedName name="_1__123Graph_AGRßFICO_2F" hidden="1">#REF!</definedName>
    <definedName name="_1__123Graph_AREC_AD" hidden="1">#REF!</definedName>
    <definedName name="_1__123Graph_BGrßfico_10C" hidden="1">#REF!</definedName>
    <definedName name="_1__CONTEAFPOM" localSheetId="10">#REF!</definedName>
    <definedName name="_1__CONTEAFPOM">#REF!</definedName>
    <definedName name="_1_0__123Grap" hidden="1">#REF!</definedName>
    <definedName name="_1_0__123Graph_BCurr" hidden="1">#REF!</definedName>
    <definedName name="_1_0_Dist_Val" hidden="1">#REF!</definedName>
    <definedName name="_1_0_K" hidden="1">#REF!</definedName>
    <definedName name="_1_0_S" hidden="1">#REF!</definedName>
    <definedName name="_1_11">#REF!</definedName>
    <definedName name="_1_12">#REF!</definedName>
    <definedName name="_1_123Grap" hidden="1">#REF!</definedName>
    <definedName name="_1_14">#REF!</definedName>
    <definedName name="_1_17">#REF!</definedName>
    <definedName name="_1_19">#REF!</definedName>
    <definedName name="_1_2">#REF!</definedName>
    <definedName name="_1_21">#REF!</definedName>
    <definedName name="_1_23">#REF!</definedName>
    <definedName name="_1_28">#REF!</definedName>
    <definedName name="_1_31">#REF!</definedName>
    <definedName name="_1_5____123Grap" hidden="1">#REF!</definedName>
    <definedName name="_1_5_0__123Grap" hidden="1">#REF!</definedName>
    <definedName name="_1_5_1_01_004">#REF!</definedName>
    <definedName name="_1_8">#REF!</definedName>
    <definedName name="_1_9">#REF!</definedName>
    <definedName name="_10">#REF!</definedName>
    <definedName name="_10.000">#REF!</definedName>
    <definedName name="_10_">#REF!</definedName>
    <definedName name="_10_??" hidden="1">{#N/A,#N/A,FALSE,"Cover (Japan)";#N/A,#N/A,FALSE,"Index";#N/A,#N/A,FALSE,"Comment sum"}</definedName>
    <definedName name="_10___________123Graph_AREC_AD" hidden="1">#REF!</definedName>
    <definedName name="_10________1">#REF!</definedName>
    <definedName name="_10_______0T_8_1">#REF!</definedName>
    <definedName name="_10____123Graph_C__200__D50" hidden="1">#REF!</definedName>
    <definedName name="_10___123Graph_BCHART_10" hidden="1">#REF!</definedName>
    <definedName name="_10___123Graph_CCHART_11" hidden="1">#REF!</definedName>
    <definedName name="_10___9_0__123Graph_LB" hidden="1">#REF!</definedName>
    <definedName name="_10__0T_28_2">#REF!</definedName>
    <definedName name="_10__123Graph_ACHART_1" hidden="1">#REF!</definedName>
    <definedName name="_10__123Graph_ACHART_10" hidden="1">#REF!</definedName>
    <definedName name="_10__123Graph_ACHART_12" hidden="1">#REF!</definedName>
    <definedName name="_10__123Graph_ACHART_13" hidden="1">#REF!</definedName>
    <definedName name="_10__123Graph_ACHART_14" hidden="1">#REF!</definedName>
    <definedName name="_10__123Graph_ACHART_15" hidden="1">#REF!</definedName>
    <definedName name="_10__123Graph_ACHART_16" hidden="1">#REF!</definedName>
    <definedName name="_10__123Graph_AChart_16B" hidden="1">#REF!</definedName>
    <definedName name="_10__123Graph_ACHART_17" hidden="1">#REF!</definedName>
    <definedName name="_10__123Graph_ACHART_18" hidden="1">#REF!</definedName>
    <definedName name="_10__123Graph_AChart_1AJ" hidden="1">#REF!</definedName>
    <definedName name="_10__123Graph_ACHART_2" hidden="1">#REF!</definedName>
    <definedName name="_10__123Graph_AChart_20C" hidden="1">#REF!</definedName>
    <definedName name="_10__123Graph_ACHART_21" hidden="1">#REF!</definedName>
    <definedName name="_10__123Graph_AChart_2N" hidden="1">#REF!</definedName>
    <definedName name="_10__123Graph_ADIAGRAMM_4" hidden="1">#REF!</definedName>
    <definedName name="_10__123Graph_AGRAFICO_1" hidden="1">#REF!</definedName>
    <definedName name="_10__123Graph_AGRAFICO_3" hidden="1">#REF!</definedName>
    <definedName name="_10__123Graph_B__200__D50" hidden="1">#REF!</definedName>
    <definedName name="_10__123Graph_BCHART_2" hidden="1">#REF!</definedName>
    <definedName name="_10__123Graph_BCHART_4" hidden="1">#REF!</definedName>
    <definedName name="_10__123Graph_BCHART_9" hidden="1">#REF!</definedName>
    <definedName name="_10__123Graph_BDIAGRAMM_4" hidden="1">#REF!</definedName>
    <definedName name="_10__123Graph_C__200__D50" hidden="1">#REF!</definedName>
    <definedName name="_10__123Graph_CCHART_11" hidden="1">#REF!</definedName>
    <definedName name="_10__123Graph_CGRAFICO_2" hidden="1">#REF!</definedName>
    <definedName name="_10__123Graph_DCHART_11" hidden="1">#REF!</definedName>
    <definedName name="_10__123Graph_XGRAFICO_1" hidden="1">#REF!</definedName>
    <definedName name="_10__123Graph_XGRßFICO_2F" hidden="1">#REF!</definedName>
    <definedName name="_10_0_Dist_Val" hidden="1">#REF!</definedName>
    <definedName name="_10_0Swvu.Cover._.Pa" hidden="1">#REF!</definedName>
    <definedName name="_10_0T">#REF!</definedName>
    <definedName name="_10_11">#REF!</definedName>
    <definedName name="_10_2">#REF!</definedName>
    <definedName name="_10_5_0__123Grap" hidden="1">#REF!</definedName>
    <definedName name="_10_9_0__123Graph_LB" hidden="1">#REF!</definedName>
    <definedName name="_100_____123Graph_XCHART_8" hidden="1">#REF!</definedName>
    <definedName name="_100__123Graph_BChart_26C" hidden="1">#REF!</definedName>
    <definedName name="_100__123Graph_CChart_1B" hidden="1">#REF!</definedName>
    <definedName name="_100__123Graph_CChart_24C" hidden="1">#REF!</definedName>
    <definedName name="_100__123Graph_DChart_8A" hidden="1">#REF!</definedName>
    <definedName name="_100__123Graph_ECHART_9" hidden="1">#REF!</definedName>
    <definedName name="_100__123Graph_XGRßFICO_2F" hidden="1">#REF!</definedName>
    <definedName name="_100__ÿ__Print_Titles">#REF!</definedName>
    <definedName name="_1001__123Graph_BChart_16B" hidden="1">#REF!</definedName>
    <definedName name="_101_____123Graph_XCHART_9" hidden="1">#REF!</definedName>
    <definedName name="_101__123Graph_AChart_4A" hidden="1">#REF!</definedName>
    <definedName name="_101__123Graph_BChart_27C" hidden="1">#REF!</definedName>
    <definedName name="_101__123Graph_BChart_5A" hidden="1">#REF!</definedName>
    <definedName name="_101__123Graph_CChart_1C" hidden="1">#REF!</definedName>
    <definedName name="_101__123Graph_ECHART_1" hidden="1">#REF!</definedName>
    <definedName name="_101__ÿ_0Print_Titles_28_1">#REF!</definedName>
    <definedName name="_101_0T">#REF!</definedName>
    <definedName name="_101ÿ_0Print_Titles">#REF!</definedName>
    <definedName name="_102__123Graph_ACHART_5" hidden="1">#REF!</definedName>
    <definedName name="_102__123Graph_BChart_13B" hidden="1">#REF!</definedName>
    <definedName name="_102__123Graph_BChart_27C" hidden="1">#REF!</definedName>
    <definedName name="_102__123Graph_CChart_1CA" hidden="1">#REF!</definedName>
    <definedName name="_102__123Graph_CChart_25C" hidden="1">#REF!</definedName>
    <definedName name="_102__123Graph_FCHART_1" hidden="1">#REF!</definedName>
    <definedName name="_102__123Graph_FCHART_22" hidden="1">#REF!</definedName>
    <definedName name="_102__123Graph_XCHART_1" hidden="1">#REF!</definedName>
    <definedName name="_102__123Graph_XCHART_3" hidden="1">#REF!</definedName>
    <definedName name="_102__123Graph_XGRßFICO_2F" hidden="1">#REF!</definedName>
    <definedName name="_102_2">#REF!</definedName>
    <definedName name="_102ÿ__Print_Titles">#REF!</definedName>
    <definedName name="_103__123Graph_ACHART_1" hidden="1">#REF!</definedName>
    <definedName name="_103__123Graph_BChart_3A" hidden="1">#REF!</definedName>
    <definedName name="_103__123Graph_BChart_6A" hidden="1">#REF!</definedName>
    <definedName name="_103__123Graph_CChart_1CD" hidden="1">#REF!</definedName>
    <definedName name="_103__123Graph_LBL_ACHART_5" hidden="1">#REF!</definedName>
    <definedName name="_103__123Graph_XGRßFICO_3F" hidden="1">#REF!</definedName>
    <definedName name="_103_3">#REF!</definedName>
    <definedName name="_1036__123Graph_BChart_17B" hidden="1">#REF!</definedName>
    <definedName name="_103ÿ_0Print_Titles_1">#REF!</definedName>
    <definedName name="_104__123Graph_ACHART_10" hidden="1">#REF!</definedName>
    <definedName name="_104__123Graph_BChart_3A" hidden="1">#REF!</definedName>
    <definedName name="_104__123Graph_CChart_1CE" hidden="1">#REF!</definedName>
    <definedName name="_104__123Graph_CChart_26C" hidden="1">#REF!</definedName>
    <definedName name="_104__123Graph_FCHART_9" hidden="1">#REF!</definedName>
    <definedName name="_104__123Graph_LBL_ACHART_6" hidden="1">#REF!</definedName>
    <definedName name="_104__ÿ_0Print_Titles_28_2">#REF!</definedName>
    <definedName name="_104_4">#REF!</definedName>
    <definedName name="_104ÿ_0Print_Titles_28_2">#REF!</definedName>
    <definedName name="_105__123Graph_ACHART_11" hidden="1">#REF!</definedName>
    <definedName name="_105__123Graph_BChart_16B" hidden="1">#REF!</definedName>
    <definedName name="_105__123Graph_BChart_4A" hidden="1">#REF!</definedName>
    <definedName name="_105__123Graph_BChart_7A" hidden="1">#REF!</definedName>
    <definedName name="_105__123Graph_CChart_1D" hidden="1">#REF!</definedName>
    <definedName name="_105__123Graph_LBL_ACHART_7" hidden="1">#REF!</definedName>
    <definedName name="_105__123Graph_XCHART_4" hidden="1">#REF!</definedName>
    <definedName name="_105__123Graph_XGRßFICO_3F" hidden="1">#REF!</definedName>
    <definedName name="_105CONTEAFPOM">#REF!</definedName>
    <definedName name="_106____123Graph_ACHART_1" hidden="1">#REF!</definedName>
    <definedName name="_106__123Graph_ACHART_12" hidden="1">#REF!</definedName>
    <definedName name="_106__123Graph_AChart_5A" hidden="1">#REF!</definedName>
    <definedName name="_106__123Graph_BCHART_4" hidden="1">#REF!</definedName>
    <definedName name="_106__123Graph_BChart_4A" hidden="1">#REF!</definedName>
    <definedName name="_106__123Graph_CChart_1E" hidden="1">#REF!</definedName>
    <definedName name="_106__123Graph_CChart_4A" hidden="1">#REF!</definedName>
    <definedName name="_106__123Graph_XCHART_10" hidden="1">#REF!</definedName>
    <definedName name="_106__123Graph_XGRßFICO_4F" hidden="1">#REF!</definedName>
    <definedName name="_106_0_0" hidden="1">#REF!</definedName>
    <definedName name="_107____123Graph_ACHART_10" hidden="1">#REF!</definedName>
    <definedName name="_107__123Graph_ACHART_13" hidden="1">#REF!</definedName>
    <definedName name="_107__123Graph_ACHART_6" hidden="1">#REF!</definedName>
    <definedName name="_107__123Graph_BChart_5A" hidden="1">#REF!</definedName>
    <definedName name="_107__123Graph_BChart_8A" hidden="1">#REF!</definedName>
    <definedName name="_107__123Graph_CChart_1F" hidden="1">#REF!</definedName>
    <definedName name="_107__123Graph_XCHART_11" hidden="1">#REF!</definedName>
    <definedName name="_107__ÿ_0Print_Titles_8_1">#REF!</definedName>
    <definedName name="_1071__123Graph_BChart_18B" hidden="1">#REF!</definedName>
    <definedName name="_107FIANAL_DEFICI_1">#REF!</definedName>
    <definedName name="_107ÿ_0Print_Titles_28_1">#REF!</definedName>
    <definedName name="_108____123Graph_ACHART_11" hidden="1">#REF!</definedName>
    <definedName name="_108__123Graph_ACHART_14" hidden="1">#REF!</definedName>
    <definedName name="_108__123Graph_BChart_17B" hidden="1">#REF!</definedName>
    <definedName name="_108__123Graph_BChart_5A" hidden="1">#REF!</definedName>
    <definedName name="_108__123Graph_CChart_1G" hidden="1">#REF!</definedName>
    <definedName name="_108__123Graph_CChart_5A" hidden="1">#REF!</definedName>
    <definedName name="_108__123Graph_XCHART_12" hidden="1">#REF!</definedName>
    <definedName name="_108__123Graph_XCHART_5" hidden="1">#REF!</definedName>
    <definedName name="_108__123Graph_XGRßFICO_4F" hidden="1">#REF!</definedName>
    <definedName name="_108FINAL_DEFICIT">#REF!</definedName>
    <definedName name="_109____123Graph_ACHART_12" hidden="1">#REF!</definedName>
    <definedName name="_109__123Graph_ACHART_15" hidden="1">#REF!</definedName>
    <definedName name="_109__123Graph_BChart_6A" hidden="1">#REF!</definedName>
    <definedName name="_109__123Graph_BChart_9A" hidden="1">#REF!</definedName>
    <definedName name="_109__123Graph_CCHART_1" hidden="1">#REF!</definedName>
    <definedName name="_109__123Graph_CChart_1H" hidden="1">#REF!</definedName>
    <definedName name="_109__123Graph_XCHART_13" hidden="1">#REF!</definedName>
    <definedName name="_109ÿ_0Print_Titles_8_1">#REF!</definedName>
    <definedName name="_10CONTEAFPOM">#REF!</definedName>
    <definedName name="_10DOMINIUM_PERU" localSheetId="10">#REF!</definedName>
    <definedName name="_10DOMINIUM_PERU">#REF!</definedName>
    <definedName name="_10F" hidden="1">#REF!</definedName>
    <definedName name="_10FIANAL_DEFICI_1">#REF!</definedName>
    <definedName name="_10FINAL_DEFICIT">#REF!</definedName>
    <definedName name="_10PUERTO_VENTANA">#REF!</definedName>
    <definedName name="_10REAJUSTE_ESTDEF">#REF!</definedName>
    <definedName name="_10T">#REF!</definedName>
    <definedName name="_10USUFRUCTO_CCNI">#REF!</definedName>
    <definedName name="_10ÿ__Print_Titles">#REF!</definedName>
    <definedName name="_10ÿ_0Print_Titles">#REF!</definedName>
    <definedName name="_11">#REF!</definedName>
    <definedName name="_11.000">#REF!</definedName>
    <definedName name="_11.110">#REF!</definedName>
    <definedName name="_11.150">#REF!</definedName>
    <definedName name="_11_">#REF!</definedName>
    <definedName name="_11________0T_1">#REF!</definedName>
    <definedName name="_11_______2_1">#REF!</definedName>
    <definedName name="_11____123Graph_CGRANULOMETRIA_1" hidden="1">#REF!</definedName>
    <definedName name="_11___123Graph_CCHART_12" hidden="1">#REF!</definedName>
    <definedName name="_11__0T_8_1">#REF!</definedName>
    <definedName name="_11__1">#REF!</definedName>
    <definedName name="_11__123Graph_ACHART_1" hidden="1">#REF!</definedName>
    <definedName name="_11__123Graph_ACHART_10" hidden="1">#REF!</definedName>
    <definedName name="_11__123Graph_AChart_11B" hidden="1">#REF!</definedName>
    <definedName name="_11__123Graph_AChart_12B" hidden="1">#REF!</definedName>
    <definedName name="_11__123Graph_ACHART_13" hidden="1">#REF!</definedName>
    <definedName name="_11__123Graph_ACHART_14" hidden="1">#REF!</definedName>
    <definedName name="_11__123Graph_ACHART_15" hidden="1">#REF!</definedName>
    <definedName name="_11__123Graph_ACHART_16" hidden="1">#REF!</definedName>
    <definedName name="_11__123Graph_ACHART_17" hidden="1">#REF!</definedName>
    <definedName name="_11__123Graph_ACHART_18" hidden="1">#REF!</definedName>
    <definedName name="_11__123Graph_ACHART_19" hidden="1">#REF!</definedName>
    <definedName name="_11__123Graph_AChart_1AK" hidden="1">#REF!</definedName>
    <definedName name="_11__123Graph_AChart_1G" hidden="1">#REF!</definedName>
    <definedName name="_11__123Graph_ACHART_2" hidden="1">#REF!</definedName>
    <definedName name="_11__123Graph_AChart_21C" hidden="1">#REF!</definedName>
    <definedName name="_11__123Graph_ACHART_23" hidden="1">#REF!</definedName>
    <definedName name="_11__123Graph_AChart_2G" hidden="1">#REF!</definedName>
    <definedName name="_11__123Graph_ACHART_3" hidden="1">#REF!</definedName>
    <definedName name="_11__123Graph_ACHART_6" hidden="1">#REF!</definedName>
    <definedName name="_11__123Graph_AGRANULOMETRIA_1" hidden="1">#REF!</definedName>
    <definedName name="_11__123Graph_BCHART_1" hidden="1">#REF!</definedName>
    <definedName name="_11__123Graph_BCHART_5" hidden="1">#REF!</definedName>
    <definedName name="_11__123Graph_BEFICIENCIA_1" hidden="1">#REF!</definedName>
    <definedName name="_11__123Graph_CCHART_10" hidden="1">#REF!</definedName>
    <definedName name="_11__123Graph_CCHART_12" hidden="1">#REF!</definedName>
    <definedName name="_11__123Graph_CGRANULOMETRIA_1" hidden="1">#REF!</definedName>
    <definedName name="_11__123Graph_ECHART_1" hidden="1">#REF!</definedName>
    <definedName name="_11__123Graph_XGRAFICO_1" hidden="1">#REF!</definedName>
    <definedName name="_11__123Graph_XGRAFICO_2" hidden="1">#REF!</definedName>
    <definedName name="_11_0Swvu.Cover._.Pa" hidden="1">#REF!</definedName>
    <definedName name="_11_0T">#REF!</definedName>
    <definedName name="_11_13">#REF!</definedName>
    <definedName name="_11_3">#REF!</definedName>
    <definedName name="_11_5_0__123Grap" hidden="1">#REF!</definedName>
    <definedName name="_11_7_0__123Grap" hidden="1">#REF!</definedName>
    <definedName name="_110____123Graph_ACHART_13" hidden="1">#REF!</definedName>
    <definedName name="_110__123Graph_ACHART_16" hidden="1">#REF!</definedName>
    <definedName name="_110__123Graph_BChart_6A" hidden="1">#REF!</definedName>
    <definedName name="_110__123Graph_CCHART_1" hidden="1">#REF!</definedName>
    <definedName name="_110__123Graph_CChart_1I" hidden="1">#REF!</definedName>
    <definedName name="_110__123Graph_CChart_6A" hidden="1">#REF!</definedName>
    <definedName name="_110__123Graph_XCHART_14" hidden="1">#REF!</definedName>
    <definedName name="_11010">#REF!</definedName>
    <definedName name="_11020">#REF!</definedName>
    <definedName name="_11030">#REF!</definedName>
    <definedName name="_11040">#REF!</definedName>
    <definedName name="_11050">#REF!</definedName>
    <definedName name="_1106__123Graph_BChart_21C" hidden="1">#REF!</definedName>
    <definedName name="_11060">#REF!</definedName>
    <definedName name="_11070">#REF!</definedName>
    <definedName name="_11080">#REF!</definedName>
    <definedName name="_11090">#REF!</definedName>
    <definedName name="_110REAJUSTE_ESTDEF">#REF!</definedName>
    <definedName name="_111____123Graph_ACHART_14" hidden="1">#REF!</definedName>
    <definedName name="_111__123Graph_AChart_12B" hidden="1">#REF!</definedName>
    <definedName name="_111__123Graph_ACHART_17" hidden="1">#REF!</definedName>
    <definedName name="_111__123Graph_AChart_6A" hidden="1">#REF!</definedName>
    <definedName name="_111__123Graph_BChart_18B" hidden="1">#REF!</definedName>
    <definedName name="_111__123Graph_BChart_7A" hidden="1">#REF!</definedName>
    <definedName name="_111__123Graph_CChart_13B" hidden="1">#REF!</definedName>
    <definedName name="_111__123Graph_CChart_1J" hidden="1">#REF!</definedName>
    <definedName name="_111__123Graph_XCHART_15" hidden="1">#REF!</definedName>
    <definedName name="_111_0_0" hidden="1">#REF!</definedName>
    <definedName name="_11100">#REF!</definedName>
    <definedName name="_11110">#REF!</definedName>
    <definedName name="_11150">#REF!</definedName>
    <definedName name="_111T">#REF!</definedName>
    <definedName name="_111ÿ_0Print_Titles_28_2">#REF!</definedName>
    <definedName name="_112____123Graph_ACHART_15" hidden="1">#REF!</definedName>
    <definedName name="_112__123Graph_ACHART_13" hidden="1">#REF!</definedName>
    <definedName name="_112__123Graph_ACHART_18" hidden="1">#REF!</definedName>
    <definedName name="_112__123Graph_ACHART_7" hidden="1">#REF!</definedName>
    <definedName name="_112__123Graph_BChart_7A" hidden="1">#REF!</definedName>
    <definedName name="_112__123Graph_CChart_13B" hidden="1">#REF!</definedName>
    <definedName name="_112__123Graph_CChart_1K" hidden="1">#REF!</definedName>
    <definedName name="_112__123Graph_CChart_7A" hidden="1">#REF!</definedName>
    <definedName name="_112__123Graph_XCHART_16" hidden="1">#REF!</definedName>
    <definedName name="_113____123Graph_ACHART_16" hidden="1">#REF!</definedName>
    <definedName name="_113__123Graph_ACHART_2" hidden="1">#REF!</definedName>
    <definedName name="_113__123Graph_BCHART_5" hidden="1">#REF!</definedName>
    <definedName name="_113__123Graph_BChart_8A" hidden="1">#REF!</definedName>
    <definedName name="_113__123Graph_CChart_16B" hidden="1">#REF!</definedName>
    <definedName name="_113__123Graph_CChart_1L" hidden="1">#REF!</definedName>
    <definedName name="_113__123Graph_XCHART_2" hidden="1">#REF!</definedName>
    <definedName name="_113ÿ_0Print_Titles_1">#REF!</definedName>
    <definedName name="_114____123Graph_ACHART_17" hidden="1">#REF!</definedName>
    <definedName name="_114___0T">#REF!</definedName>
    <definedName name="_114__123Graph_ACHART_22" hidden="1">#REF!</definedName>
    <definedName name="_114__123Graph_BChart_21C" hidden="1">#REF!</definedName>
    <definedName name="_114__123Graph_BChart_8A" hidden="1">#REF!</definedName>
    <definedName name="_114__123Graph_CChart_16B" hidden="1">#REF!</definedName>
    <definedName name="_114__123Graph_CChart_1N" hidden="1">#REF!</definedName>
    <definedName name="_114__123Graph_CChart_8A" hidden="1">#REF!</definedName>
    <definedName name="_114__123Graph_XChart_2G" hidden="1">#REF!</definedName>
    <definedName name="_1141__123Graph_BChart_22C" hidden="1">#REF!</definedName>
    <definedName name="_114cf2_" hidden="1">{#N/A,#N/A,FALSE,"Variables";#N/A,#N/A,FALSE,"NPV Cashflows NZ$";#N/A,#N/A,FALSE,"Cashflows NZ$"}</definedName>
    <definedName name="_114ÿ_0Print_Titles_28_1">#REF!</definedName>
    <definedName name="_115____123Graph_ACHART_18" hidden="1">#REF!</definedName>
    <definedName name="_115__123Graph_ACHART_23" hidden="1">#REF!</definedName>
    <definedName name="_115__123Graph_BChart_9A" hidden="1">#REF!</definedName>
    <definedName name="_115__123Graph_CChart_17B" hidden="1">#REF!</definedName>
    <definedName name="_115__123Graph_CChart_1O" hidden="1">#REF!</definedName>
    <definedName name="_115__123Graph_XCHART_3" hidden="1">#REF!</definedName>
    <definedName name="_115o2_" hidden="1">#REF!</definedName>
    <definedName name="_115ÿ_0Print_Titles">#REF!</definedName>
    <definedName name="_115ÿ_0Print_Titles_28_2">#REF!</definedName>
    <definedName name="_115ÿ_0Print_Titles_8_1">#REF!</definedName>
    <definedName name="_116____123Graph_ACHART_2" hidden="1">#REF!</definedName>
    <definedName name="_116__123Graph_ACHART_24" hidden="1">#REF!</definedName>
    <definedName name="_116__123Graph_AChart_7A" hidden="1">#REF!</definedName>
    <definedName name="_116__123Graph_BChart_9A" hidden="1">#REF!</definedName>
    <definedName name="_116__123Graph_CCHART_1" hidden="1">#REF!</definedName>
    <definedName name="_116__123Graph_CChart_17B" hidden="1">#REF!</definedName>
    <definedName name="_116__123Graph_CChart_1P" hidden="1">#REF!</definedName>
    <definedName name="_116__123Graph_DChart_13B" hidden="1">#REF!</definedName>
    <definedName name="_116__123Graph_XCHART_4" hidden="1">#REF!</definedName>
    <definedName name="_116ÿ_0Print_Titles_8_1">#REF!</definedName>
    <definedName name="_117____123Graph_ACHART_22" hidden="1">#REF!</definedName>
    <definedName name="_117__123Graph_ACHART_25" hidden="1">#REF!</definedName>
    <definedName name="_117__123Graph_ACHART_8" hidden="1">#REF!</definedName>
    <definedName name="_117__123Graph_BChart_22C" hidden="1">#REF!</definedName>
    <definedName name="_117__123Graph_CCHART_1" hidden="1">#REF!</definedName>
    <definedName name="_117__123Graph_CChart_1T" hidden="1">#REF!</definedName>
    <definedName name="_117__123Graph_XCHART_5" hidden="1">#REF!</definedName>
    <definedName name="_1176__123Graph_BChart_23C" hidden="1">#REF!</definedName>
    <definedName name="_117ÿ_0Print_Titles">#REF!</definedName>
    <definedName name="_118____123Graph_ACHART_23" hidden="1">#REF!</definedName>
    <definedName name="_118__123Graph_ACHART_26" hidden="1">#REF!</definedName>
    <definedName name="_118__123Graph_CChart_13B" hidden="1">#REF!</definedName>
    <definedName name="_118__123Graph_CChart_1U" hidden="1">#REF!</definedName>
    <definedName name="_118__123Graph_CChart_22C" hidden="1">#REF!</definedName>
    <definedName name="_118__123Graph_DChart_16B" hidden="1">#REF!</definedName>
    <definedName name="_118__123Graph_XCHART_6" hidden="1">#REF!</definedName>
    <definedName name="_118ÿ__Print_Titles">#REF!</definedName>
    <definedName name="_119____123Graph_ACHART_24" hidden="1">#REF!</definedName>
    <definedName name="_119__123Graph_ACHART_27" hidden="1">#REF!</definedName>
    <definedName name="_119__123Graph_CChart_13B" hidden="1">#REF!</definedName>
    <definedName name="_119__123Graph_CChart_1W" hidden="1">#REF!</definedName>
    <definedName name="_119__123Graph_XCHART_7" hidden="1">#REF!</definedName>
    <definedName name="_119_FIANAL_DEFICI_1">#REF!</definedName>
    <definedName name="_119200006">#REF!</definedName>
    <definedName name="_11FIANAL_DEFICI_1" localSheetId="10">#REF!</definedName>
    <definedName name="_11FIANAL_DEFICI_1">#REF!</definedName>
    <definedName name="_11FINAL_DEFICIT" localSheetId="10">#REF!</definedName>
    <definedName name="_11FINAL_DEFICIT">#REF!</definedName>
    <definedName name="_11q12_" hidden="1">#N/A</definedName>
    <definedName name="_11REAJUSTE_ESTDEF">#REF!</definedName>
    <definedName name="_11Swvu.Cover._.Pa" hidden="1">#REF!</definedName>
    <definedName name="_11ÿ_0Print_Titles">#REF!</definedName>
    <definedName name="_11ÿ_0Print_Titles_1">#REF!</definedName>
    <definedName name="_12" hidden="1">#REF!</definedName>
    <definedName name="_12.000">#REF!</definedName>
    <definedName name="_12.070">#REF!</definedName>
    <definedName name="_12_">#REF!</definedName>
    <definedName name="_12___________123Graph_DREC_AD" hidden="1">#REF!</definedName>
    <definedName name="_12________0T_28_1">#REF!</definedName>
    <definedName name="_12_______3_1">#REF!</definedName>
    <definedName name="_12____123Graph_D__200__BPF" hidden="1">#REF!</definedName>
    <definedName name="_12___123Graph_BCHART_12" hidden="1">#REF!</definedName>
    <definedName name="_12___123Graph_CCHART_21" hidden="1">#REF!</definedName>
    <definedName name="_12__0T_28_1">#REF!</definedName>
    <definedName name="_12__0T_8_1">#REF!</definedName>
    <definedName name="_12__123Graph_ACHART_1" hidden="1">#REF!</definedName>
    <definedName name="_12__123Graph_AChart_10B" hidden="1">#REF!</definedName>
    <definedName name="_12__123Graph_ACHART_11" hidden="1">#REF!</definedName>
    <definedName name="_12__123Graph_ACHART_12" hidden="1">#REF!</definedName>
    <definedName name="_12__123Graph_AChart_12B" hidden="1">#REF!</definedName>
    <definedName name="_12__123Graph_ACHART_13" hidden="1">#REF!</definedName>
    <definedName name="_12__123Graph_ACHART_14" hidden="1">#REF!</definedName>
    <definedName name="_12__123Graph_ACHART_15" hidden="1">#REF!</definedName>
    <definedName name="_12__123Graph_ACHART_16" hidden="1">#REF!</definedName>
    <definedName name="_12__123Graph_ACHART_17" hidden="1">#REF!</definedName>
    <definedName name="_12__123Graph_AChart_17B" hidden="1">#REF!</definedName>
    <definedName name="_12__123Graph_ACHART_18" hidden="1">#REF!</definedName>
    <definedName name="_12__123Graph_ACHART_19" hidden="1">#REF!</definedName>
    <definedName name="_12__123Graph_AChart_1AL" hidden="1">#REF!</definedName>
    <definedName name="_12__123Graph_ACHART_2" hidden="1">#REF!</definedName>
    <definedName name="_12__123Graph_ACHART_22" hidden="1">#REF!</definedName>
    <definedName name="_12__123Graph_AChart_22C" hidden="1">#REF!</definedName>
    <definedName name="_12__123Graph_ACHART_24" hidden="1">#REF!</definedName>
    <definedName name="_12__123Graph_ACHART_3" hidden="1">#REF!</definedName>
    <definedName name="_12__123Graph_AChart_3N" hidden="1">#REF!</definedName>
    <definedName name="_12__123Graph_ACHART_9" hidden="1">#REF!</definedName>
    <definedName name="_12__123Graph_ADIAGRAMM_6" hidden="1">#REF!</definedName>
    <definedName name="_12__123Graph_B__200__BPF" hidden="1">#REF!</definedName>
    <definedName name="_12__123Graph_BCHART_1" hidden="1">#N/A</definedName>
    <definedName name="_12__123Graph_BCHART_6" hidden="1">#REF!</definedName>
    <definedName name="_12__123Graph_BDIAGRAMM_6" hidden="1">#REF!</definedName>
    <definedName name="_12__123Graph_BGRAFICO_2" hidden="1">#REF!</definedName>
    <definedName name="_12__123Graph_CCHART_1" hidden="1">#REF!</definedName>
    <definedName name="_12__123Graph_CCHART_11" hidden="1">#REF!</definedName>
    <definedName name="_12__123Graph_CCHART_21" hidden="1">#REF!</definedName>
    <definedName name="_12__123Graph_D__200__BPF" hidden="1">#REF!</definedName>
    <definedName name="_12__123Graph_ECHART_11" hidden="1">#REF!</definedName>
    <definedName name="_12__123Graph_LBL_ACHART_1" hidden="1">#REF!</definedName>
    <definedName name="_12__123Graph_LBL_DREC_AD" hidden="1">#REF!</definedName>
    <definedName name="_12__123Graph_XGRAFICO_1" hidden="1">#REF!</definedName>
    <definedName name="_12__123Graph_XGRAFICO_3" hidden="1">#REF!</definedName>
    <definedName name="_12__123Graph_XGRßFICO_3F" hidden="1">#REF!</definedName>
    <definedName name="_12__2_1">#REF!</definedName>
    <definedName name="_12_0_F" hidden="1">#REF!</definedName>
    <definedName name="_12_0Swvu.Cover._.Pa" hidden="1">#REF!</definedName>
    <definedName name="_12_0T">#REF!</definedName>
    <definedName name="_12_14">#REF!</definedName>
    <definedName name="_12_4">#REF!</definedName>
    <definedName name="_12_7_0__123Grap" hidden="1">#REF!</definedName>
    <definedName name="_12_7_0__123Graph_LB" hidden="1">#REF!</definedName>
    <definedName name="_120____123Graph_ACHART_25" hidden="1">#REF!</definedName>
    <definedName name="_120__123Graph_ACHART_28" hidden="1">#REF!</definedName>
    <definedName name="_120__123Graph_BChart_23C" hidden="1">#REF!</definedName>
    <definedName name="_120__123Graph_CCHART_1" hidden="1">#REF!</definedName>
    <definedName name="_120__123Graph_CChart_16B" hidden="1">#REF!</definedName>
    <definedName name="_120__123Graph_CChart_1Y" hidden="1">#REF!</definedName>
    <definedName name="_120__123Graph_CChart_23C" hidden="1">#REF!</definedName>
    <definedName name="_120__123Graph_DChart_17B" hidden="1">#REF!</definedName>
    <definedName name="_120__123Graph_XCHART_8" hidden="1">#REF!</definedName>
    <definedName name="_120_FINAL_DEFICIT">#REF!</definedName>
    <definedName name="_12010">#REF!</definedName>
    <definedName name="_12020">#REF!</definedName>
    <definedName name="_12050">#REF!</definedName>
    <definedName name="_12070">#REF!</definedName>
    <definedName name="_12085">#REF!</definedName>
    <definedName name="_12090">#REF!</definedName>
    <definedName name="_121____123Graph_ACHART_26" hidden="1">#REF!</definedName>
    <definedName name="_121__123Graph_ACHART_29" hidden="1">#REF!</definedName>
    <definedName name="_121__123Graph_AChart_8A" hidden="1">#REF!</definedName>
    <definedName name="_121__123Graph_CChart_16B" hidden="1">#REF!</definedName>
    <definedName name="_121__123Graph_CChart_2AE" hidden="1">#REF!</definedName>
    <definedName name="_121__123Graph_XCHART_9" hidden="1">#REF!</definedName>
    <definedName name="_1211__123Graph_BChart_24C" hidden="1">#REF!</definedName>
    <definedName name="_121ÿ__Print_Titles">#REF!</definedName>
    <definedName name="_122____123Graph_ACHART_27" hidden="1">#REF!</definedName>
    <definedName name="_122__123Graph_ACHART_3" hidden="1">#REF!</definedName>
    <definedName name="_122__123Graph_ACHART_9" hidden="1">#REF!</definedName>
    <definedName name="_122__123Graph_CChart_17B" hidden="1">#REF!</definedName>
    <definedName name="_122__123Graph_CChart_24C" hidden="1">#REF!</definedName>
    <definedName name="_122__123Graph_CChart_3B" hidden="1">#REF!</definedName>
    <definedName name="_122__123Graph_DChart_22C" hidden="1">#REF!</definedName>
    <definedName name="_123" hidden="1">#REF!</definedName>
    <definedName name="_123____123Graph_ACHART_28" hidden="1">#REF!</definedName>
    <definedName name="_123__123Graph_ACHART_30" hidden="1">#REF!</definedName>
    <definedName name="_123__123Graph_BChart_24C" hidden="1">#REF!</definedName>
    <definedName name="_123__123Graph_CChart_17B" hidden="1">#REF!</definedName>
    <definedName name="_123__123Graph_CChart_9C" hidden="1">#REF!</definedName>
    <definedName name="_123gR" hidden="1">#REF!</definedName>
    <definedName name="_123Graf_B" hidden="1">#REF!</definedName>
    <definedName name="_123Graf_G" hidden="1">#REF!</definedName>
    <definedName name="_123Graph_A" hidden="1">#REF!</definedName>
    <definedName name="_123Graph_Achart2AA" hidden="1">#REF!</definedName>
    <definedName name="_123Graph_Achart7aa" hidden="1">#REF!</definedName>
    <definedName name="_123Graph_B" hidden="1">#REF!</definedName>
    <definedName name="_123graph_B_5.5" hidden="1">#REF!</definedName>
    <definedName name="_123Graph_C" hidden="1">#REF!</definedName>
    <definedName name="_123Graph_D" hidden="1">#REF!</definedName>
    <definedName name="_123Graphf_Achart22cc" hidden="1">#REF!</definedName>
    <definedName name="_124" hidden="1">#REF!</definedName>
    <definedName name="_124____123Graph_ACHART_29" hidden="1">#REF!</definedName>
    <definedName name="_124__123Graph_ACHART_4" hidden="1">#REF!</definedName>
    <definedName name="_124__123Graph_CChart_22C" hidden="1">#REF!</definedName>
    <definedName name="_124__123Graph_CChart_25C" hidden="1">#REF!</definedName>
    <definedName name="_124__123Graph_DChart_1AB" hidden="1">#REF!</definedName>
    <definedName name="_124__123Graph_DChart_23C" hidden="1">#REF!</definedName>
    <definedName name="_1246__123Graph_BChart_25C" hidden="1">#REF!</definedName>
    <definedName name="_125____123Graph_ACHART_3" hidden="1">#REF!</definedName>
    <definedName name="_125__123Graph_ACHART_5" hidden="1">#REF!</definedName>
    <definedName name="_125__123Graph_CChart_22C" hidden="1">#REF!</definedName>
    <definedName name="_125__123Graph_DChart_1AM" hidden="1">#REF!</definedName>
    <definedName name="_125_FIANAL_DEFICI_1">#REF!</definedName>
    <definedName name="_125³" hidden="1">#REF!</definedName>
    <definedName name="_126____123Graph_ACHART_30" hidden="1">#REF!</definedName>
    <definedName name="_126__123Graph_ACHART_6" hidden="1">#REF!</definedName>
    <definedName name="_126__123Graph_AChart_9A" hidden="1">#REF!</definedName>
    <definedName name="_126__123Graph_BChart_25C" hidden="1">#REF!</definedName>
    <definedName name="_126__123Graph_CChart_23C" hidden="1">#REF!</definedName>
    <definedName name="_126__123Graph_CChart_26C" hidden="1">#REF!</definedName>
    <definedName name="_126__123Graph_DChart_1B" hidden="1">#REF!</definedName>
    <definedName name="_126__123Graph_DChart_24C" hidden="1">#REF!</definedName>
    <definedName name="_126_FINAL_DEFICIT">#REF!</definedName>
    <definedName name="_127____123Graph_ACHART_4" hidden="1">#REF!</definedName>
    <definedName name="_127__123Graph_ACHART_7" hidden="1">#REF!</definedName>
    <definedName name="_127__123Graph_BCHART_1" hidden="1">#REF!</definedName>
    <definedName name="_127__123Graph_CChart_23C" hidden="1">#REF!</definedName>
    <definedName name="_127__123Graph_CCHART_26" hidden="1">#REF!</definedName>
    <definedName name="_127__123Graph_DChart_1C" hidden="1">#REF!</definedName>
    <definedName name="_128____123Graph_ACHART_5" hidden="1">#REF!</definedName>
    <definedName name="_128__123Graph_ACHART_8" hidden="1">#REF!</definedName>
    <definedName name="_128__123Graph_CChart_24C" hidden="1">#REF!</definedName>
    <definedName name="_128__123Graph_CChart_4A" hidden="1">#REF!</definedName>
    <definedName name="_128__123Graph_DChart_1CE" hidden="1">#REF!</definedName>
    <definedName name="_128__123Graph_DChart_25C" hidden="1">#REF!</definedName>
    <definedName name="_1281__123Graph_BChart_26C" hidden="1">#REF!</definedName>
    <definedName name="_129____123Graph_ACHART_6" hidden="1">#REF!</definedName>
    <definedName name="_129__123Graph_ACHART_9" hidden="1">#REF!</definedName>
    <definedName name="_129__123Graph_BChart_26C" hidden="1">#REF!</definedName>
    <definedName name="_129__123Graph_CChart_24C" hidden="1">#REF!</definedName>
    <definedName name="_129__123Graph_DChart_1D" hidden="1">#REF!</definedName>
    <definedName name="_12CONTEAFPOM">#REF!</definedName>
    <definedName name="_12DOMINIUM_PERU">#REF!</definedName>
    <definedName name="_12FIANAL_DEFICI_1">#REF!</definedName>
    <definedName name="_12FINAL_DEFICIT" localSheetId="10">#REF!</definedName>
    <definedName name="_12FINAL_DEFICIT">#REF!</definedName>
    <definedName name="_12REAJUSTE_ESTDEF">#REF!</definedName>
    <definedName name="_12T">#REF!</definedName>
    <definedName name="_12USUFRUCTO_CCNI">#REF!</definedName>
    <definedName name="_12ÿ__Print_Titles">#REF!</definedName>
    <definedName name="_12ÿ_0Print_Titles_28_1">#REF!</definedName>
    <definedName name="_13">#REF!</definedName>
    <definedName name="_13.000">#REF!</definedName>
    <definedName name="_13.025">#REF!</definedName>
    <definedName name="_13.027">#REF!</definedName>
    <definedName name="_13.040">#REF!</definedName>
    <definedName name="_13.070">#REF!</definedName>
    <definedName name="_13.080">#REF!</definedName>
    <definedName name="_13_">#REF!</definedName>
    <definedName name="_13_??" hidden="1">{#N/A,#N/A,FALSE,"Cover (Japan)";#N/A,#N/A,FALSE,"Index";#N/A,#N/A,FALSE,"Comment sum"}</definedName>
    <definedName name="_13________0T_28_2">#REF!</definedName>
    <definedName name="_13_______0T">#REF!</definedName>
    <definedName name="_13____123Graph_D__200__D50" hidden="1">#REF!</definedName>
    <definedName name="_13___123Graph_ACHART_1" hidden="1">#REF!</definedName>
    <definedName name="_13___123Graph_CCHART_22" hidden="1">#REF!</definedName>
    <definedName name="_13__123Graph_ACHART_10" hidden="1">#REF!</definedName>
    <definedName name="_13__123Graph_AChart_10B" hidden="1">#REF!</definedName>
    <definedName name="_13__123Graph_ACHART_11" hidden="1">#REF!</definedName>
    <definedName name="_13__123Graph_ACHART_12" hidden="1">#REF!</definedName>
    <definedName name="_13__123Graph_ACHART_13" hidden="1">#REF!</definedName>
    <definedName name="_13__123Graph_ACHART_15" hidden="1">#REF!</definedName>
    <definedName name="_13__123Graph_ACHART_16" hidden="1">#REF!</definedName>
    <definedName name="_13__123Graph_ACHART_17" hidden="1">#REF!</definedName>
    <definedName name="_13__123Graph_ACHART_18" hidden="1">#REF!</definedName>
    <definedName name="_13__123Graph_AChart_1AM" hidden="1">#REF!</definedName>
    <definedName name="_13__123Graph_ACHART_2" hidden="1">#REF!</definedName>
    <definedName name="_13__123Graph_ACHART_20" hidden="1">#REF!</definedName>
    <definedName name="_13__123Graph_ACHART_22" hidden="1">#REF!</definedName>
    <definedName name="_13__123Graph_ACHART_23" hidden="1">#REF!</definedName>
    <definedName name="_13__123Graph_AChart_23C" hidden="1">#REF!</definedName>
    <definedName name="_13__123Graph_ACHART_25" hidden="1">#REF!</definedName>
    <definedName name="_13__123Graph_AChart_2G" hidden="1">#REF!</definedName>
    <definedName name="_13__123Graph_ACHART_4" hidden="1">#REF!</definedName>
    <definedName name="_13__123Graph_AChart_45H" hidden="1">#REF!</definedName>
    <definedName name="_13__123Graph_ACHART_7" hidden="1">#REF!</definedName>
    <definedName name="_13__123Graph_AGRAFICO_2" hidden="1">#REF!</definedName>
    <definedName name="_13__123Graph_B__200__D50" hidden="1">#REF!</definedName>
    <definedName name="_13__123Graph_BCHART_3" hidden="1">#REF!</definedName>
    <definedName name="_13__123Graph_BGRANULOMETRIA_1" hidden="1">#REF!</definedName>
    <definedName name="_13__123Graph_CCHART_1" hidden="1">#REF!</definedName>
    <definedName name="_13__123Graph_CCHART_12" hidden="1">#REF!</definedName>
    <definedName name="_13__123Graph_CCHART_2" hidden="1">#REF!</definedName>
    <definedName name="_13__123Graph_CCHART_22" hidden="1">#REF!</definedName>
    <definedName name="_13__123Graph_D__200__D50" hidden="1">#REF!</definedName>
    <definedName name="_13__123Graph_XCHART_1" hidden="1">#REF!</definedName>
    <definedName name="_13__2_1">#REF!</definedName>
    <definedName name="_13__3_1">#REF!</definedName>
    <definedName name="_13_0_F" hidden="1">#REF!</definedName>
    <definedName name="_13_0Swvu.Cover._.Pa" hidden="1">#REF!</definedName>
    <definedName name="_13_15">#REF!</definedName>
    <definedName name="_13_1ºS">#REF!</definedName>
    <definedName name="_13_5">#REF!</definedName>
    <definedName name="_13_7_0__123Grap" hidden="1">#REF!</definedName>
    <definedName name="_13_7_0__123Graph_LB" hidden="1">#REF!</definedName>
    <definedName name="_13_9_0__123Grap" hidden="1">#REF!</definedName>
    <definedName name="_130____123Graph_ACHART_7" hidden="1">#REF!</definedName>
    <definedName name="_130___123Graph_ACHART_1" hidden="1">#REF!</definedName>
    <definedName name="_130__123Graph_BCHART_1" hidden="1">#REF!</definedName>
    <definedName name="_130__123Graph_CChart_25C" hidden="1">#REF!</definedName>
    <definedName name="_130__123Graph_CChart_5A" hidden="1">#REF!</definedName>
    <definedName name="_130__123Graph_DChart_1E" hidden="1">#REF!</definedName>
    <definedName name="_130__123Graph_DChart_26C" hidden="1">#REF!</definedName>
    <definedName name="_13010">#REF!</definedName>
    <definedName name="_13025">#REF!</definedName>
    <definedName name="_13026">#REF!</definedName>
    <definedName name="_13027">#REF!</definedName>
    <definedName name="_13030">#REF!</definedName>
    <definedName name="_13035">#REF!</definedName>
    <definedName name="_13040">#REF!</definedName>
    <definedName name="_13060">#REF!</definedName>
    <definedName name="_13080">#REF!</definedName>
    <definedName name="_131____123Graph_ACHART_8" hidden="1">#REF!</definedName>
    <definedName name="_131___123Graph_ACHART_10" hidden="1">#REF!</definedName>
    <definedName name="_131__123Graph_BCHART_10" hidden="1">#REF!</definedName>
    <definedName name="_131__123Graph_BChart_12B" hidden="1">#REF!</definedName>
    <definedName name="_131__123Graph_CChart_25C" hidden="1">#REF!</definedName>
    <definedName name="_131__123Graph_DChart_1I" hidden="1">#REF!</definedName>
    <definedName name="_1316__123Graph_BChart_27C" hidden="1">#REF!</definedName>
    <definedName name="_132____123Graph_ACHART_9" hidden="1">#REF!</definedName>
    <definedName name="_132___123Graph_ACHART_11" hidden="1">#REF!</definedName>
    <definedName name="_132__123Graph_BCHART_11" hidden="1">#REF!</definedName>
    <definedName name="_132__123Graph_BChart_27C" hidden="1">#REF!</definedName>
    <definedName name="_132__123Graph_CChart_26C" hidden="1">#REF!</definedName>
    <definedName name="_132__123Graph_CChart_6A" hidden="1">#REF!</definedName>
    <definedName name="_132__123Graph_DChart_1J" hidden="1">#REF!</definedName>
    <definedName name="_132__123Graph_DChart_4A" hidden="1">#REF!</definedName>
    <definedName name="_132ÿ_0Print_Titles">#REF!</definedName>
    <definedName name="_133____123Graph_BCHART_1" hidden="1">#REF!</definedName>
    <definedName name="_133___123Graph_ACHART_12" hidden="1">#REF!</definedName>
    <definedName name="_133__123Graph_BCHART_12" hidden="1">#REF!</definedName>
    <definedName name="_133__123Graph_CChart_26C" hidden="1">#REF!</definedName>
    <definedName name="_133__123Graph_DChart_1K" hidden="1">#REF!</definedName>
    <definedName name="_133ÿ_0Print_Titles">#REF!</definedName>
    <definedName name="_134____123Graph_BCHART_10" hidden="1">#REF!</definedName>
    <definedName name="_134___123Graph_ACHART_13" hidden="1">#REF!</definedName>
    <definedName name="_134__123Graph_BCHART_13" hidden="1">#REF!</definedName>
    <definedName name="_134__123Graph_CChart_4A" hidden="1">#REF!</definedName>
    <definedName name="_134__123Graph_CChart_7A" hidden="1">#REF!</definedName>
    <definedName name="_134__123Graph_DCHART_1" hidden="1">#REF!</definedName>
    <definedName name="_134__123Graph_DChart_1L" hidden="1">#REF!</definedName>
    <definedName name="_134__123Graph_DChart_5A" hidden="1">#REF!</definedName>
    <definedName name="_134ÿ_0Print_Titles">#REF!</definedName>
    <definedName name="_135____123Graph_BCHART_11" hidden="1">#REF!</definedName>
    <definedName name="_135___123Graph_ACHART_14" hidden="1">#REF!</definedName>
    <definedName name="_135__123Graph_BChart_13B" hidden="1">#REF!</definedName>
    <definedName name="_135__123Graph_BCHART_14" hidden="1">#REF!</definedName>
    <definedName name="_135__123Graph_BChart_3A" hidden="1">#REF!</definedName>
    <definedName name="_135__123Graph_CChart_4A" hidden="1">#REF!</definedName>
    <definedName name="_135__123Graph_DChart_3B" hidden="1">#REF!</definedName>
    <definedName name="_1351__123Graph_BChart_3A" hidden="1">#REF!</definedName>
    <definedName name="_136____123Graph_BCHART_12" hidden="1">#REF!</definedName>
    <definedName name="_136___123Graph_ACHART_15" hidden="1">#REF!</definedName>
    <definedName name="_136__123Graph_BCHART_15" hidden="1">#REF!</definedName>
    <definedName name="_136__123Graph_CChart_5A" hidden="1">#REF!</definedName>
    <definedName name="_136__123Graph_CChart_8A" hidden="1">#REF!</definedName>
    <definedName name="_136__123Graph_DCHART_1" hidden="1">#REF!</definedName>
    <definedName name="_136__123Graph_DChart_6A" hidden="1">#REF!</definedName>
    <definedName name="_136__123Graph_EChart_1AB" hidden="1">#REF!</definedName>
    <definedName name="_137____123Graph_BCHART_13" hidden="1">#REF!</definedName>
    <definedName name="_137___123Graph_ACHART_16" hidden="1">#REF!</definedName>
    <definedName name="_137__123Graph_BCHART_16" hidden="1">#REF!</definedName>
    <definedName name="_137__123Graph_CChart_5A" hidden="1">#REF!</definedName>
    <definedName name="_137__123Graph_DCHART_1" hidden="1">#REF!</definedName>
    <definedName name="_137__123Graph_EChart_1B" hidden="1">#REF!</definedName>
    <definedName name="_138____123Graph_BCHART_14" hidden="1">#REF!</definedName>
    <definedName name="_138___123Graph_ACHART_17" hidden="1">#REF!</definedName>
    <definedName name="_138__123Graph_BCHART_17" hidden="1">#REF!</definedName>
    <definedName name="_138__123Graph_BChart_4A" hidden="1">#REF!</definedName>
    <definedName name="_138__123Graph_CChart_6A" hidden="1">#REF!</definedName>
    <definedName name="_138__123Graph_DChart_13B" hidden="1">#REF!</definedName>
    <definedName name="_138__123Graph_DChart_7A" hidden="1">#REF!</definedName>
    <definedName name="_138__123Graph_EChart_1CE" hidden="1">#REF!</definedName>
    <definedName name="_1386__123Graph_BChart_4A" hidden="1">#REF!</definedName>
    <definedName name="_139____123Graph_BCHART_15" hidden="1">#REF!</definedName>
    <definedName name="_139___123Graph_ACHART_18" hidden="1">#REF!</definedName>
    <definedName name="_139__123Graph_BChart_16B" hidden="1">#REF!</definedName>
    <definedName name="_139__123Graph_BCHART_18" hidden="1">#REF!</definedName>
    <definedName name="_139__123Graph_CChart_6A" hidden="1">#REF!</definedName>
    <definedName name="_139__123Graph_DChart_13B" hidden="1">#REF!</definedName>
    <definedName name="_139__123Graph_EChart_1D" hidden="1">#REF!</definedName>
    <definedName name="_139_ÿ_0Print_Titles">#REF!</definedName>
    <definedName name="_13CONTEAFPOM">#REF!</definedName>
    <definedName name="_13FIANAL_DEFICI_1">#REF!</definedName>
    <definedName name="_13FINAL_DEFICIT">#REF!</definedName>
    <definedName name="_13REAJUSTE_ESTDEF">#REF!</definedName>
    <definedName name="_13USUFRUCTO_CCNI">#REF!</definedName>
    <definedName name="_13ÿ_0Print_Titles_28_2">#REF!</definedName>
    <definedName name="_14">#REF!</definedName>
    <definedName name="_14_">#REF!</definedName>
    <definedName name="_14___________123Graph_LBL_DREC_AD" hidden="1">#REF!</definedName>
    <definedName name="_14________0T_8_1">#REF!</definedName>
    <definedName name="_14_____0T_1">#REF!</definedName>
    <definedName name="_14_____1">#REF!</definedName>
    <definedName name="_14____123Graph_E__200__BPF" hidden="1">#REF!</definedName>
    <definedName name="_14____5_0__123Grap" hidden="1">#REF!</definedName>
    <definedName name="_14___123Graph_ACHART_10" hidden="1">#REF!</definedName>
    <definedName name="_14___123Graph_BCHART_17" hidden="1">#REF!</definedName>
    <definedName name="_14___123Graph_CCHART_9" hidden="1">#REF!</definedName>
    <definedName name="_14__123Graph_ACHART_1" hidden="1">#REF!</definedName>
    <definedName name="_14__123Graph_AChart_10B" hidden="1">#REF!</definedName>
    <definedName name="_14__123Graph_ACHART_11" hidden="1">#REF!</definedName>
    <definedName name="_14__123Graph_AChart_11B" hidden="1">#REF!</definedName>
    <definedName name="_14__123Graph_ACHART_13" hidden="1">#REF!</definedName>
    <definedName name="_14__123Graph_ACHART_14" hidden="1">#REF!</definedName>
    <definedName name="_14__123Graph_ACHART_16" hidden="1">#REF!</definedName>
    <definedName name="_14__123Graph_ACHART_17" hidden="1">#REF!</definedName>
    <definedName name="_14__123Graph_ACHART_18" hidden="1">#REF!</definedName>
    <definedName name="_14__123Graph_AChart_18B" hidden="1">#REF!</definedName>
    <definedName name="_14__123Graph_AChart_1AN" hidden="1">#REF!</definedName>
    <definedName name="_14__123Graph_ACHART_2" hidden="1">#REF!</definedName>
    <definedName name="_14__123Graph_ACHART_20" hidden="1">#REF!</definedName>
    <definedName name="_14__123Graph_ACHART_21" hidden="1">#REF!</definedName>
    <definedName name="_14__123Graph_ACHART_22" hidden="1">#REF!</definedName>
    <definedName name="_14__123Graph_ACHART_23" hidden="1">#REF!</definedName>
    <definedName name="_14__123Graph_ACHART_24" hidden="1">#REF!</definedName>
    <definedName name="_14__123Graph_AChart_24C" hidden="1">#REF!</definedName>
    <definedName name="_14__123Graph_ACHART_28" hidden="1">#REF!</definedName>
    <definedName name="_14__123Graph_ACHART_3" hidden="1">#REF!</definedName>
    <definedName name="_14__123Graph_ACHART_5" hidden="1">#REF!</definedName>
    <definedName name="_14__123Graph_BCHART_1" hidden="1">#REF!</definedName>
    <definedName name="_14__123Graph_BCHART_10" hidden="1">#REF!</definedName>
    <definedName name="_14__123Graph_BEFICIENCIA_1" hidden="1">#REF!</definedName>
    <definedName name="_14__123Graph_C__200__BPF" hidden="1">#REF!</definedName>
    <definedName name="_14__123Graph_CCHART_21" hidden="1">#REF!</definedName>
    <definedName name="_14__123Graph_CCHART_3" hidden="1">#REF!</definedName>
    <definedName name="_14__123Graph_CCHART_9" hidden="1">#REF!</definedName>
    <definedName name="_14__123Graph_CDIAGRAMM_3" hidden="1">#REF!</definedName>
    <definedName name="_14__123Graph_DCHART_1" hidden="1">#N/A</definedName>
    <definedName name="_14__123Graph_E__200__BPF" hidden="1">#REF!</definedName>
    <definedName name="_14__123Graph_LBL_ACHART_2" hidden="1">#REF!</definedName>
    <definedName name="_14__123Graph_XCHART_1" hidden="1">#REF!</definedName>
    <definedName name="_14__123Graph_XCHART_11" hidden="1">#REF!</definedName>
    <definedName name="_14__123Graph_XCHART_2" hidden="1">#REF!</definedName>
    <definedName name="_14__123Graph_XGRAFICO_2" hidden="1">#REF!</definedName>
    <definedName name="_14__123Graph_XGRßFICO_4F" hidden="1">#REF!</definedName>
    <definedName name="_14__2_1">#REF!</definedName>
    <definedName name="_14_0_F" hidden="1">#REF!</definedName>
    <definedName name="_14_0Swvu.Cover._.Pa" hidden="1">#REF!</definedName>
    <definedName name="_14_2">#REF!</definedName>
    <definedName name="_14_6">#REF!</definedName>
    <definedName name="_14_9_0__123Grap" hidden="1">#REF!</definedName>
    <definedName name="_14_9_0__123Graph_LB" hidden="1">#REF!</definedName>
    <definedName name="_140____123Graph_BCHART_16" hidden="1">#REF!</definedName>
    <definedName name="_140___123Graph_ACHART_2" hidden="1">#REF!</definedName>
    <definedName name="_140__123Graph_BCHART_2" hidden="1">#REF!</definedName>
    <definedName name="_140__123Graph_CChart_7A" hidden="1">#REF!</definedName>
    <definedName name="_140__123Graph_DChart_16B" hidden="1">#REF!</definedName>
    <definedName name="_140__123Graph_DChart_8A" hidden="1">#REF!</definedName>
    <definedName name="_140__123Graph_EChart_1E" hidden="1">#REF!</definedName>
    <definedName name="_141____123Graph_BCHART_17" hidden="1">#REF!</definedName>
    <definedName name="_141___123Graph_ACHART_22" hidden="1">#REF!</definedName>
    <definedName name="_141__123Graph_BCHART_22" hidden="1">#REF!</definedName>
    <definedName name="_141__123Graph_BChart_5A" hidden="1">#REF!</definedName>
    <definedName name="_141__123Graph_CChart_7A" hidden="1">#REF!</definedName>
    <definedName name="_141__123Graph_DChart_16B" hidden="1">#REF!</definedName>
    <definedName name="_141__123Graph_DCHART_26" hidden="1">#REF!</definedName>
    <definedName name="_141__123Graph_EChart_3B" hidden="1">#REF!</definedName>
    <definedName name="_142____123Graph_BCHART_18" hidden="1">#REF!</definedName>
    <definedName name="_142___123Graph_ACHART_23" hidden="1">#REF!</definedName>
    <definedName name="_142__123Graph_BCHART_23" hidden="1">#REF!</definedName>
    <definedName name="_142__123Graph_CChart_8A" hidden="1">#REF!</definedName>
    <definedName name="_142__123Graph_DChart_17B" hidden="1">#REF!</definedName>
    <definedName name="_142__123Graph_FChart_1B" hidden="1">#REF!</definedName>
    <definedName name="_1421__123Graph_BChart_5A" hidden="1">#REF!</definedName>
    <definedName name="_143____123Graph_BCHART_2" hidden="1">#REF!</definedName>
    <definedName name="_143___123Graph_ACHART_24" hidden="1">#REF!</definedName>
    <definedName name="_143__123Graph_BChart_17B" hidden="1">#REF!</definedName>
    <definedName name="_143__123Graph_BCHART_24" hidden="1">#REF!</definedName>
    <definedName name="_143__123Graph_CChart_8A" hidden="1">#REF!</definedName>
    <definedName name="_143__123Graph_DCHART_1" hidden="1">#REF!</definedName>
    <definedName name="_143__123Graph_DChart_17B" hidden="1">#REF!</definedName>
    <definedName name="_143__123Graph_FChart_1E" hidden="1">#REF!</definedName>
    <definedName name="_144____123Graph_BCHART_22" hidden="1">#REF!</definedName>
    <definedName name="_144___123Graph_ACHART_25" hidden="1">#REF!</definedName>
    <definedName name="_144__123Graph_BCHART_25" hidden="1">#REF!</definedName>
    <definedName name="_144__123Graph_BChart_6A" hidden="1">#REF!</definedName>
    <definedName name="_144__123Graph_DCHART_1" hidden="1">#REF!</definedName>
    <definedName name="_144__123Graph_FChart_3B" hidden="1">#REF!</definedName>
    <definedName name="_145____123Graph_BCHART_23" hidden="1">#REF!</definedName>
    <definedName name="_145___123Graph_ACHART_26" hidden="1">#REF!</definedName>
    <definedName name="_145__123Graph_BCHART_26" hidden="1">#REF!</definedName>
    <definedName name="_145__123Graph_DChart_13B" hidden="1">#REF!</definedName>
    <definedName name="_145__123Graph_DChart_22C" hidden="1">#REF!</definedName>
    <definedName name="_145__123Graph_XChart_2AC" hidden="1">#REF!</definedName>
    <definedName name="_1456__123Graph_BChart_6A" hidden="1">#REF!</definedName>
    <definedName name="_146____123Graph_BCHART_24" hidden="1">#REF!</definedName>
    <definedName name="_146___123Graph_ACHART_27" hidden="1">#REF!</definedName>
    <definedName name="_146__123Graph_BCHART_27" hidden="1">#REF!</definedName>
    <definedName name="_146__123Graph_DChart_13B" hidden="1">#REF!</definedName>
    <definedName name="_147____123Graph_BCHART_25" hidden="1">#REF!</definedName>
    <definedName name="_147___123Graph_ACHART_28" hidden="1">#REF!</definedName>
    <definedName name="_147__123Graph_AChart_13B" hidden="1">#REF!</definedName>
    <definedName name="_147__123Graph_BChart_18B" hidden="1">#REF!</definedName>
    <definedName name="_147__123Graph_BCHART_28" hidden="1">#REF!</definedName>
    <definedName name="_147__123Graph_BChart_7A" hidden="1">#REF!</definedName>
    <definedName name="_147__123Graph_DChart_16B" hidden="1">#REF!</definedName>
    <definedName name="_147__123Graph_DChart_23C" hidden="1">#REF!</definedName>
    <definedName name="_148____123Graph_BCHART_26" hidden="1">#REF!</definedName>
    <definedName name="_148___123Graph_ACHART_29" hidden="1">#REF!</definedName>
    <definedName name="_148__123Graph_ACHART_14" hidden="1">#REF!</definedName>
    <definedName name="_148__123Graph_BCHART_29" hidden="1">#REF!</definedName>
    <definedName name="_148__123Graph_DChart_16B" hidden="1">#REF!</definedName>
    <definedName name="_148__123Graph_ECHART_1" hidden="1">#REF!</definedName>
    <definedName name="_148_0T">#REF!</definedName>
    <definedName name="_149____123Graph_BCHART_27" hidden="1">#REF!</definedName>
    <definedName name="_149___123Graph_ACHART_3" hidden="1">#REF!</definedName>
    <definedName name="_149__123Graph_ACHART_15" hidden="1">#REF!</definedName>
    <definedName name="_149__123Graph_BCHART_3" hidden="1">#REF!</definedName>
    <definedName name="_149__123Graph_DChart_17B" hidden="1">#REF!</definedName>
    <definedName name="_149__123Graph_DChart_24C" hidden="1">#REF!</definedName>
    <definedName name="_149_0T">#REF!</definedName>
    <definedName name="_149_2">#REF!</definedName>
    <definedName name="_1491__123Graph_BChart_7A" hidden="1">#REF!</definedName>
    <definedName name="_14FIANAL_DEFICI_1">#REF!</definedName>
    <definedName name="_14FINAL_DEFICIT">#REF!</definedName>
    <definedName name="_14PUERTO_VENTANA">#REF!</definedName>
    <definedName name="_14REAJUSTE_ESTDEF">#REF!</definedName>
    <definedName name="_14T">#REF!</definedName>
    <definedName name="_14ÿ_0Print_Titles">#REF!</definedName>
    <definedName name="_14ÿ_0Print_Titles_8_1">#REF!</definedName>
    <definedName name="_15">#REF!</definedName>
    <definedName name="_15_">#REF!</definedName>
    <definedName name="_15________2_1">#REF!</definedName>
    <definedName name="_15_____0T_28_1">#REF!</definedName>
    <definedName name="_15____123Graph_E__200__D50" hidden="1">#REF!</definedName>
    <definedName name="_15____7_0__123Grap" hidden="1">#REF!</definedName>
    <definedName name="_15___123Graph_ACHART_11" hidden="1">#REF!</definedName>
    <definedName name="_15___123Graph_DCHART_10" hidden="1">#REF!</definedName>
    <definedName name="_15__0T_1">#REF!</definedName>
    <definedName name="_15__0T_28_2">#REF!</definedName>
    <definedName name="_15__123Graph_ACHART_11" hidden="1">#REF!</definedName>
    <definedName name="_15__123Graph_AChart_11B" hidden="1">#REF!</definedName>
    <definedName name="_15__123Graph_ACHART_12" hidden="1">#REF!</definedName>
    <definedName name="_15__123Graph_AChart_12B" hidden="1">#REF!</definedName>
    <definedName name="_15__123Graph_AChart_13B" hidden="1">#REF!</definedName>
    <definedName name="_15__123Graph_ACHART_14" hidden="1">#REF!</definedName>
    <definedName name="_15__123Graph_ACHART_17" hidden="1">#REF!</definedName>
    <definedName name="_15__123Graph_ACHART_18" hidden="1">#REF!</definedName>
    <definedName name="_15__123Graph_ACHART_19" hidden="1">#REF!</definedName>
    <definedName name="_15__123Graph_AChart_1AO" hidden="1">#REF!</definedName>
    <definedName name="_15__123Graph_ACHART_2" hidden="1">#REF!</definedName>
    <definedName name="_15__123Graph_ACHART_21" hidden="1">#REF!</definedName>
    <definedName name="_15__123Graph_ACHART_22" hidden="1">#REF!</definedName>
    <definedName name="_15__123Graph_ACHART_23" hidden="1">#REF!</definedName>
    <definedName name="_15__123Graph_ACHART_24" hidden="1">#REF!</definedName>
    <definedName name="_15__123Graph_ACHART_25" hidden="1">#REF!</definedName>
    <definedName name="_15__123Graph_AChart_25C" hidden="1">#REF!</definedName>
    <definedName name="_15__123Graph_ACHART_4" hidden="1">#REF!</definedName>
    <definedName name="_15__123Graph_ACHART_6" hidden="1">#REF!</definedName>
    <definedName name="_15__123Graph_ACHART_8" hidden="1">#REF!</definedName>
    <definedName name="_15__123Graph_ADIAGRAMM_6" hidden="1">#REF!</definedName>
    <definedName name="_15__123Graph_BCHART_2" hidden="1">#REF!</definedName>
    <definedName name="_15__123Graph_BCHART_3" hidden="1">#REF!</definedName>
    <definedName name="_15__123Graph_BGRAFICO_2" hidden="1">#REF!</definedName>
    <definedName name="_15__123Graph_BGrßfico_10C" hidden="1">#REF!</definedName>
    <definedName name="_15__123Graph_C__200__D50" hidden="1">#REF!</definedName>
    <definedName name="_15__123Graph_CCHART_22" hidden="1">#REF!</definedName>
    <definedName name="_15__123Graph_CCHART_4" hidden="1">#REF!</definedName>
    <definedName name="_15__123Graph_CGRAFICO_2" hidden="1">#REF!</definedName>
    <definedName name="_15__123Graph_DCHART_10" hidden="1">#REF!</definedName>
    <definedName name="_15__123Graph_E__200__D50" hidden="1">#REF!</definedName>
    <definedName name="_15__123Graph_LBL_ACHART_1" hidden="1">#N/A</definedName>
    <definedName name="_15__123Graph_XCHART_3" hidden="1">#REF!</definedName>
    <definedName name="_15__3_1">#REF!</definedName>
    <definedName name="_15_3">#REF!</definedName>
    <definedName name="_15_7">#REF!</definedName>
    <definedName name="_15_7_0__123Graph_LB" hidden="1">#REF!</definedName>
    <definedName name="_15_9_0__123Graph_LB" hidden="1">#REF!</definedName>
    <definedName name="_150____123Graph_BCHART_28" hidden="1">#REF!</definedName>
    <definedName name="_150___123Graph_ACHART_30" hidden="1">#REF!</definedName>
    <definedName name="_150__123Graph_ACHART_16" hidden="1">#REF!</definedName>
    <definedName name="_150__123Graph_BCHART_30" hidden="1">#REF!</definedName>
    <definedName name="_150__123Graph_BChart_8A" hidden="1">#REF!</definedName>
    <definedName name="_150__123Graph_DChart_17B" hidden="1">#REF!</definedName>
    <definedName name="_150__123Graph_DChart_25C" hidden="1">#REF!</definedName>
    <definedName name="_150_0T">#REF!</definedName>
    <definedName name="_150_3">#REF!</definedName>
    <definedName name="_151____123Graph_BCHART_29" hidden="1">#REF!</definedName>
    <definedName name="_151___123Graph_ACHART_4" hidden="1">#REF!</definedName>
    <definedName name="_151__123Graph_BChart_21C" hidden="1">#REF!</definedName>
    <definedName name="_151__123Graph_BCHART_4" hidden="1">#REF!</definedName>
    <definedName name="_151__123Graph_DChart_22C" hidden="1">#REF!</definedName>
    <definedName name="_151__123Graph_DChart_25C" hidden="1">#REF!</definedName>
    <definedName name="_151_0T">#REF!</definedName>
    <definedName name="_151_4">#REF!</definedName>
    <definedName name="_152____123Graph_BCHART_3" hidden="1">#REF!</definedName>
    <definedName name="_152___123Graph_ACHART_5" hidden="1">#REF!</definedName>
    <definedName name="_152__123Graph_BCHART_5" hidden="1">#REF!</definedName>
    <definedName name="_152__123Graph_DChart_22C" hidden="1">#REF!</definedName>
    <definedName name="_152_2">#REF!</definedName>
    <definedName name="_1526__123Graph_BChart_8A" hidden="1">#REF!</definedName>
    <definedName name="_152CONTEAFPOM">#REF!</definedName>
    <definedName name="_153____123Graph_BCHART_30" hidden="1">#REF!</definedName>
    <definedName name="_153___123Graph_ACHART_6" hidden="1">#REF!</definedName>
    <definedName name="_153__123Graph_BCHART_6" hidden="1">#REF!</definedName>
    <definedName name="_153__123Graph_BChart_9A" hidden="1">#REF!</definedName>
    <definedName name="_153__123Graph_DChart_23C" hidden="1">#REF!</definedName>
    <definedName name="_153__123Graph_DChart_26C" hidden="1">#REF!</definedName>
    <definedName name="_153_3">#REF!</definedName>
    <definedName name="_154____123Graph_BCHART_4" hidden="1">#REF!</definedName>
    <definedName name="_154___123Graph_ACHART_7" hidden="1">#REF!</definedName>
    <definedName name="_154__123Graph_BCHART_7" hidden="1">#REF!</definedName>
    <definedName name="_154__123Graph_CCHART_1" hidden="1">#REF!</definedName>
    <definedName name="_154__123Graph_DChart_23C" hidden="1">#REF!</definedName>
    <definedName name="_154_4">#REF!</definedName>
    <definedName name="_154FIANAL_DEFICI_1">#REF!</definedName>
    <definedName name="_155____123Graph_BCHART_5" hidden="1">#REF!</definedName>
    <definedName name="_155___123Graph_ACHART_8" hidden="1">#REF!</definedName>
    <definedName name="_155__123Graph_BChart_22C" hidden="1">#REF!</definedName>
    <definedName name="_155__123Graph_BCHART_8" hidden="1">#REF!</definedName>
    <definedName name="_155__123Graph_DChart_24C" hidden="1">#REF!</definedName>
    <definedName name="_155__123Graph_DChart_4A" hidden="1">#REF!</definedName>
    <definedName name="_155__123Graph_ECHART_26" hidden="1">#REF!</definedName>
    <definedName name="_155FINAL_DEFICIT">#REF!</definedName>
    <definedName name="_156____123Graph_BCHART_6" hidden="1">#REF!</definedName>
    <definedName name="_156___123Graph_ACHART_9" hidden="1">#REF!</definedName>
    <definedName name="_156__123Graph_BCHART_9" hidden="1">#REF!</definedName>
    <definedName name="_156__123Graph_DChart_24C" hidden="1">#REF!</definedName>
    <definedName name="_1561__123Graph_BChart_9A" hidden="1">#REF!</definedName>
    <definedName name="_1562__123Graph_CCHART_1" hidden="1">#REF!</definedName>
    <definedName name="_157____123Graph_BCHART_7" hidden="1">#REF!</definedName>
    <definedName name="_157___123Graph_BCHART_1" hidden="1">#REF!</definedName>
    <definedName name="_157__123Graph_CChart_13B" hidden="1">#REF!</definedName>
    <definedName name="_157__123Graph_CCHART_25" hidden="1">#REF!</definedName>
    <definedName name="_157__123Graph_DChart_25C" hidden="1">#REF!</definedName>
    <definedName name="_157__123Graph_DChart_5A" hidden="1">#REF!</definedName>
    <definedName name="_157REAJUSTE_ESTDEF">#REF!</definedName>
    <definedName name="_158____123Graph_BCHART_8" hidden="1">#REF!</definedName>
    <definedName name="_158___123Graph_BCHART_10" hidden="1">#REF!</definedName>
    <definedName name="_158__123Graph_CCHART_26" hidden="1">#REF!</definedName>
    <definedName name="_158__123Graph_DChart_25C" hidden="1">#REF!</definedName>
    <definedName name="_158CONTEAFPOM">#REF!</definedName>
    <definedName name="_158T">#REF!</definedName>
    <definedName name="_159____123Graph_BCHART_9" hidden="1">#REF!</definedName>
    <definedName name="_159___123Graph_BCHART_11" hidden="1">#REF!</definedName>
    <definedName name="_159__123Graph_BChart_23C" hidden="1">#REF!</definedName>
    <definedName name="_159__123Graph_CCHART_27" hidden="1">#REF!</definedName>
    <definedName name="_159__123Graph_DChart_26C" hidden="1">#REF!</definedName>
    <definedName name="_159__123Graph_DChart_6A" hidden="1">#REF!</definedName>
    <definedName name="_1597__123Graph_CChart_13B" hidden="1">#REF!</definedName>
    <definedName name="_15FIANAL_DEFICI_1">#REF!</definedName>
    <definedName name="_15FINAL_DEFICIT">#REF!</definedName>
    <definedName name="_15REAJUSTE_ESTDEF" localSheetId="10">#REF!</definedName>
    <definedName name="_15REAJUSTE_ESTDEF">#REF!</definedName>
    <definedName name="_15ÿ__Print_Titles">#REF!</definedName>
    <definedName name="_15ÿ_0Print_Titles">#REF!</definedName>
    <definedName name="_16_">#REF!</definedName>
    <definedName name="_16_??" hidden="1">{#N/A,#N/A,FALSE,"Cover (Japan)";#N/A,#N/A,FALSE,"Index";#N/A,#N/A,FALSE,"Comment sum"}</definedName>
    <definedName name="_16___________123Graph_XREC_AD" hidden="1">#REF!</definedName>
    <definedName name="_16________3_1">#REF!</definedName>
    <definedName name="_16_______1">#REF!</definedName>
    <definedName name="_16_____0T_28_2">#REF!</definedName>
    <definedName name="_16____123Graph_F__200__BPF" hidden="1">#REF!</definedName>
    <definedName name="_16____7_0__123Graph_LB" hidden="1">#REF!</definedName>
    <definedName name="_16___123Graph_ACHART_12" hidden="1">#REF!</definedName>
    <definedName name="_16___123Graph_BCHART_9" hidden="1">#REF!</definedName>
    <definedName name="_16___123Graph_DCHART_11" hidden="1">#REF!</definedName>
    <definedName name="_16__0T_1">#REF!</definedName>
    <definedName name="_16__123Graph_AChart_11B" hidden="1">#REF!</definedName>
    <definedName name="_16__123Graph_ACHART_12" hidden="1">#REF!</definedName>
    <definedName name="_16__123Graph_AChart_12B" hidden="1">#REF!</definedName>
    <definedName name="_16__123Graph_ACHART_13" hidden="1">#REF!</definedName>
    <definedName name="_16__123Graph_ACHART_14" hidden="1">#REF!</definedName>
    <definedName name="_16__123Graph_ACHART_15" hidden="1">#REF!</definedName>
    <definedName name="_16__123Graph_ACHART_18" hidden="1">#REF!</definedName>
    <definedName name="_16__123Graph_AChart_19C" hidden="1">#REF!</definedName>
    <definedName name="_16__123Graph_AChart_1AP" hidden="1">#REF!</definedName>
    <definedName name="_16__123Graph_ACHART_2" hidden="1">#REF!</definedName>
    <definedName name="_16__123Graph_ACHART_22" hidden="1">#REF!</definedName>
    <definedName name="_16__123Graph_ACHART_23" hidden="1">#REF!</definedName>
    <definedName name="_16__123Graph_ACHART_24" hidden="1">#REF!</definedName>
    <definedName name="_16__123Graph_ACHART_25" hidden="1">#REF!</definedName>
    <definedName name="_16__123Graph_ACHART_26" hidden="1">#REF!</definedName>
    <definedName name="_16__123Graph_AChart_26C" hidden="1">#REF!</definedName>
    <definedName name="_16__123Graph_ACHART_3" hidden="1">#REF!</definedName>
    <definedName name="_16__123Graph_ACHART_5" hidden="1">#REF!</definedName>
    <definedName name="_16__123Graph_ACHART_7" hidden="1">#REF!</definedName>
    <definedName name="_16__123Graph_AGRAFICO_3" hidden="1">#REF!</definedName>
    <definedName name="_16__123Graph_BCHART_12" hidden="1">#REF!</definedName>
    <definedName name="_16__123Graph_BChart_45H" hidden="1">#REF!</definedName>
    <definedName name="_16__123Graph_BDIAGRAMM_3" hidden="1">#REF!</definedName>
    <definedName name="_16__123Graph_BGRANULOMETRIA_1" hidden="1">#REF!</definedName>
    <definedName name="_16__123Graph_CCHART_5" hidden="1">#REF!</definedName>
    <definedName name="_16__123Graph_CCHART_9" hidden="1">#REF!</definedName>
    <definedName name="_16__123Graph_CDIAGRAMM_4" hidden="1">#REF!</definedName>
    <definedName name="_16__123Graph_CGRAFICO_2" hidden="1">#REF!</definedName>
    <definedName name="_16__123Graph_DCHART_11" hidden="1">#REF!</definedName>
    <definedName name="_16__123Graph_F__200__BPF" hidden="1">#REF!</definedName>
    <definedName name="_16__123Graph_LBL_ACHART_3" hidden="1">#REF!</definedName>
    <definedName name="_16__123Graph_LBL_BCHART_1" hidden="1">#REF!</definedName>
    <definedName name="_16__123Graph_XCHART_4" hidden="1">#REF!</definedName>
    <definedName name="_16__123Graph_XGRAFICO_3" hidden="1">#REF!</definedName>
    <definedName name="_16__123Graph_XREC_AD" hidden="1">#REF!</definedName>
    <definedName name="_16__3_1">#REF!</definedName>
    <definedName name="_16_0Swvu.Cover._.Pa" hidden="1">#REF!</definedName>
    <definedName name="_16_4">#REF!</definedName>
    <definedName name="_16_8">#REF!</definedName>
    <definedName name="_160____123Graph_CCHART_25" hidden="1">#REF!</definedName>
    <definedName name="_160___123Graph_BCHART_12" hidden="1">#REF!</definedName>
    <definedName name="_160__123Graph_CChart_16B" hidden="1">#REF!</definedName>
    <definedName name="_160__123Graph_CCHART_28" hidden="1">#REF!</definedName>
    <definedName name="_160__123Graph_DChart_26C" hidden="1">#REF!</definedName>
    <definedName name="_160__123Graph_DChart_7A" hidden="1">#REF!</definedName>
    <definedName name="_161____123Graph_CCHART_26" hidden="1">#REF!</definedName>
    <definedName name="_161___123Graph_BCHART_13" hidden="1">#REF!</definedName>
    <definedName name="_161__123Graph_CCHART_29" hidden="1">#REF!</definedName>
    <definedName name="_161__123Graph_DChart_4A" hidden="1">#REF!</definedName>
    <definedName name="_161__123Graph_DChart_7A" hidden="1">#REF!</definedName>
    <definedName name="_161ÿ_0Print_Titles_1">#REF!</definedName>
    <definedName name="_162____123Graph_CCHART_27" hidden="1">#REF!</definedName>
    <definedName name="_162___123Graph_BCHART_14" hidden="1">#REF!</definedName>
    <definedName name="_162__123Graph_CCHART_30" hidden="1">#REF!</definedName>
    <definedName name="_162__123Graph_DChart_4A" hidden="1">#REF!</definedName>
    <definedName name="_162__123Graph_LBL_ACHART_1" hidden="1">#REF!</definedName>
    <definedName name="_163____123Graph_CCHART_28" hidden="1">#REF!</definedName>
    <definedName name="_163___123Graph_BCHART_15" hidden="1">#REF!</definedName>
    <definedName name="_163__123Graph_BChart_24C" hidden="1">#REF!</definedName>
    <definedName name="_163__123Graph_CChart_17B" hidden="1">#REF!</definedName>
    <definedName name="_163__123Graph_DCHART_25" hidden="1">#REF!</definedName>
    <definedName name="_163__123Graph_DChart_5A" hidden="1">#REF!</definedName>
    <definedName name="_163__123Graph_DChart_8A" hidden="1">#REF!</definedName>
    <definedName name="_163__123Graph_ECHART_1" hidden="1">#REF!</definedName>
    <definedName name="_1632__123Graph_CChart_16B" hidden="1">#REF!</definedName>
    <definedName name="_163FIANAL_DEFICI_1">#REF!</definedName>
    <definedName name="_163ÿ_0Print_Titles_28_1">#REF!</definedName>
    <definedName name="_164____123Graph_CCHART_29" hidden="1">#REF!</definedName>
    <definedName name="_164___123Graph_BCHART_16" hidden="1">#REF!</definedName>
    <definedName name="_164__123Graph_DCHART_26" hidden="1">#REF!</definedName>
    <definedName name="_164__123Graph_DChart_5A" hidden="1">#REF!</definedName>
    <definedName name="_164__123Graph_ECHART_1" hidden="1">#REF!</definedName>
    <definedName name="_164__123Graph_FCHART_1" hidden="1">#REF!</definedName>
    <definedName name="_164FINAL_DEFICIT">#REF!</definedName>
    <definedName name="_165____123Graph_CCHART_30" hidden="1">#REF!</definedName>
    <definedName name="_165___123Graph_BCHART_17" hidden="1">#REF!</definedName>
    <definedName name="_165__123Graph_DCHART_27" hidden="1">#REF!</definedName>
    <definedName name="_165__123Graph_DChart_6A" hidden="1">#REF!</definedName>
    <definedName name="_165__123Graph_FCHART_1" hidden="1">#REF!</definedName>
    <definedName name="_165__123Graph_LBL_ACHART_5" hidden="1">#REF!</definedName>
    <definedName name="_165ÿ_0Print_Titles_28_2">#REF!</definedName>
    <definedName name="_166____123Graph_DCHART_25" hidden="1">#REF!</definedName>
    <definedName name="_166___123Graph_BCHART_18" hidden="1">#REF!</definedName>
    <definedName name="_166__123Graph_CChart_22C" hidden="1">#REF!</definedName>
    <definedName name="_166__123Graph_DCHART_28" hidden="1">#REF!</definedName>
    <definedName name="_166__123Graph_DChart_6A" hidden="1">#REF!</definedName>
    <definedName name="_166__123Graph_LBL_ACHART_5" hidden="1">#REF!</definedName>
    <definedName name="_166__123Graph_LBL_ACHART_6" hidden="1">#REF!</definedName>
    <definedName name="_1667__123Graph_CChart_17B" hidden="1">#REF!</definedName>
    <definedName name="_167____123Graph_DCHART_26" hidden="1">#REF!</definedName>
    <definedName name="_167___123Graph_BCHART_2" hidden="1">#REF!</definedName>
    <definedName name="_167__123Graph_BChart_25C" hidden="1">#REF!</definedName>
    <definedName name="_167__123Graph_DCHART_29" hidden="1">#REF!</definedName>
    <definedName name="_167__123Graph_DChart_7A" hidden="1">#REF!</definedName>
    <definedName name="_167__123Graph_LBL_ACHART_6" hidden="1">#REF!</definedName>
    <definedName name="_167__123Graph_LBL_ACHART_7" hidden="1">#REF!</definedName>
    <definedName name="_167ÿ_0Print_Titles_8_1">#REF!</definedName>
    <definedName name="_168____123Graph_DCHART_27" hidden="1">#REF!</definedName>
    <definedName name="_168___123Graph_BCHART_22" hidden="1">#REF!</definedName>
    <definedName name="_168__123Graph_DCHART_30" hidden="1">#REF!</definedName>
    <definedName name="_168__123Graph_DChart_7A" hidden="1">#REF!</definedName>
    <definedName name="_168__123Graph_LBL_ACHART_7" hidden="1">#REF!</definedName>
    <definedName name="_168__123Graph_XCHART_10" hidden="1">#REF!</definedName>
    <definedName name="_169____123Graph_DCHART_28" hidden="1">#REF!</definedName>
    <definedName name="_169___123Graph_BCHART_23" hidden="1">#REF!</definedName>
    <definedName name="_169__123Graph_CChart_23C" hidden="1">#REF!</definedName>
    <definedName name="_169__123Graph_DChart_8A" hidden="1">#REF!</definedName>
    <definedName name="_169__123Graph_LBL_BCHART_1" hidden="1">#REF!</definedName>
    <definedName name="_169__123Graph_XCHART_10" hidden="1">#REF!</definedName>
    <definedName name="_169__123Graph_XCHART_11" hidden="1">#REF!</definedName>
    <definedName name="_169ÿ_0Print_Titles">#REF!</definedName>
    <definedName name="_16FINAL_DEFICIT">#REF!</definedName>
    <definedName name="_16REAJUSTE_ESTDEF">#REF!</definedName>
    <definedName name="_16T" localSheetId="10">#REF!</definedName>
    <definedName name="_16T">#REF!</definedName>
    <definedName name="_16ÿ__Print_Titles">#REF!</definedName>
    <definedName name="_16ÿ_0Print_Titles">#REF!</definedName>
    <definedName name="_17_">#REF!</definedName>
    <definedName name="_17_________0T">#REF!</definedName>
    <definedName name="_17_______0T_1">#REF!</definedName>
    <definedName name="_17_____0T">#REF!</definedName>
    <definedName name="_17_____0T_8_1">#REF!</definedName>
    <definedName name="_17____123Graph_F__200__D50" hidden="1">#REF!</definedName>
    <definedName name="_17____9_0__123Grap" hidden="1">#REF!</definedName>
    <definedName name="_17___123Graph_ACHART_13" hidden="1">#REF!</definedName>
    <definedName name="_17___123Graph_DCHART_12" hidden="1">#REF!</definedName>
    <definedName name="_17__123Graph_ACHART_12" hidden="1">#REF!</definedName>
    <definedName name="_17__123Graph_ACHART_13" hidden="1">#REF!</definedName>
    <definedName name="_17__123Graph_ACHART_14" hidden="1">#REF!</definedName>
    <definedName name="_17__123Graph_ACHART_15" hidden="1">#REF!</definedName>
    <definedName name="_17__123Graph_ACHART_16" hidden="1">#REF!</definedName>
    <definedName name="_17__123Graph_AChart_1B" hidden="1">#REF!</definedName>
    <definedName name="_17__123Graph_ACHART_2" hidden="1">#REF!</definedName>
    <definedName name="_17__123Graph_ACHART_20" hidden="1">#REF!</definedName>
    <definedName name="_17__123Graph_ACHART_22" hidden="1">#REF!</definedName>
    <definedName name="_17__123Graph_ACHART_23" hidden="1">#REF!</definedName>
    <definedName name="_17__123Graph_ACHART_24" hidden="1">#REF!</definedName>
    <definedName name="_17__123Graph_ACHART_25" hidden="1">#REF!</definedName>
    <definedName name="_17__123Graph_ACHART_26" hidden="1">#REF!</definedName>
    <definedName name="_17__123Graph_ACHART_27" hidden="1">#REF!</definedName>
    <definedName name="_17__123Graph_AChart_27C" hidden="1">#REF!</definedName>
    <definedName name="_17__123Graph_ACHART_3" hidden="1">#REF!</definedName>
    <definedName name="_17__123Graph_ACHART_33" hidden="1">#REF!</definedName>
    <definedName name="_17__123Graph_ACHART_6" hidden="1">#REF!</definedName>
    <definedName name="_17__123Graph_ACHART_8" hidden="1">#REF!</definedName>
    <definedName name="_17__123Graph_ACHART_9" hidden="1">#REF!</definedName>
    <definedName name="_17__123Graph_C__200__BPF" hidden="1">#REF!</definedName>
    <definedName name="_17__123Graph_CCHART_6" hidden="1">#REF!</definedName>
    <definedName name="_17__123Graph_CGRANULOMETRIA_1" hidden="1">#REF!</definedName>
    <definedName name="_17__123Graph_DCHART_1" hidden="1">#REF!</definedName>
    <definedName name="_17__123Graph_DCHART_10" hidden="1">#REF!</definedName>
    <definedName name="_17__123Graph_DCHART_12" hidden="1">#REF!</definedName>
    <definedName name="_17__123Graph_F__200__D50" hidden="1">#REF!</definedName>
    <definedName name="_17__123Graph_LBL_DCHART_1" hidden="1">#N/A</definedName>
    <definedName name="_17__123Graph_XCHART_5" hidden="1">#REF!</definedName>
    <definedName name="_17_0T">#REF!</definedName>
    <definedName name="_17_10">#REF!</definedName>
    <definedName name="_17_5">#REF!</definedName>
    <definedName name="_17_9">#REF!</definedName>
    <definedName name="_17_9_0__123Grap" hidden="1">#REF!</definedName>
    <definedName name="_170____123Graph_DCHART_29" hidden="1">#REF!</definedName>
    <definedName name="_170___123Graph_BCHART_24" hidden="1">#REF!</definedName>
    <definedName name="_170__123Graph_DChart_8A" hidden="1">#REF!</definedName>
    <definedName name="_170__123Graph_ECHART_1" hidden="1">#REF!</definedName>
    <definedName name="_170__123Graph_XCHART_11" hidden="1">#REF!</definedName>
    <definedName name="_170__123Graph_XCHART_12" hidden="1">#REF!</definedName>
    <definedName name="_1702__123Graph_CChart_22C" hidden="1">#REF!</definedName>
    <definedName name="_170ÿ__Print_Titles">#REF!</definedName>
    <definedName name="_171____123Graph_DCHART_30" hidden="1">#REF!</definedName>
    <definedName name="_171___123Graph_BCHART_25" hidden="1">#REF!</definedName>
    <definedName name="_171__123Graph_BChart_26C" hidden="1">#REF!</definedName>
    <definedName name="_171__123Graph_ECHART_1" hidden="1">#REF!</definedName>
    <definedName name="_171__123Graph_FCHART_1" hidden="1">#REF!</definedName>
    <definedName name="_171__123Graph_XCHART_12" hidden="1">#REF!</definedName>
    <definedName name="_171__123Graph_XCHART_13" hidden="1">#REF!</definedName>
    <definedName name="_172____123Graph_XCHART_10" hidden="1">#REF!</definedName>
    <definedName name="_172___123Graph_BCHART_26" hidden="1">#REF!</definedName>
    <definedName name="_172__123Graph_CChart_24C" hidden="1">#REF!</definedName>
    <definedName name="_172__123Graph_FCHART_1" hidden="1">#REF!</definedName>
    <definedName name="_172__123Graph_LBL_ACHART_5" hidden="1">#REF!</definedName>
    <definedName name="_172__123Graph_XCHART_13" hidden="1">#REF!</definedName>
    <definedName name="_172__123Graph_XCHART_14" hidden="1">#REF!</definedName>
    <definedName name="_172REAJUSTE_ESTDEF">#REF!</definedName>
    <definedName name="_173____123Graph_XCHART_11" hidden="1">#REF!</definedName>
    <definedName name="_173___123Graph_BCHART_27" hidden="1">#REF!</definedName>
    <definedName name="_173__123Graph_LBL_ACHART_5" hidden="1">#REF!</definedName>
    <definedName name="_173__123Graph_LBL_ACHART_6" hidden="1">#REF!</definedName>
    <definedName name="_173__123Graph_XCHART_14" hidden="1">#REF!</definedName>
    <definedName name="_173__123Graph_XCHART_15" hidden="1">#REF!</definedName>
    <definedName name="_1737__123Graph_CChart_23C" hidden="1">#REF!</definedName>
    <definedName name="_174____123Graph_XCHART_12" hidden="1">#REF!</definedName>
    <definedName name="_174___123Graph_BCHART_28" hidden="1">#REF!</definedName>
    <definedName name="_174__123Graph_LBL_ACHART_6" hidden="1">#REF!</definedName>
    <definedName name="_174__123Graph_LBL_ACHART_7" hidden="1">#REF!</definedName>
    <definedName name="_174__123Graph_XCHART_15" hidden="1">#REF!</definedName>
    <definedName name="_174__123Graph_XCHART_16" hidden="1">#REF!</definedName>
    <definedName name="_175____123Graph_XCHART_13" hidden="1">#REF!</definedName>
    <definedName name="_175___123Graph_BCHART_29" hidden="1">#REF!</definedName>
    <definedName name="_175__123Graph_BChart_27C" hidden="1">#REF!</definedName>
    <definedName name="_175__123Graph_CChart_25C" hidden="1">#REF!</definedName>
    <definedName name="_175__123Graph_LBL_ACHART_7" hidden="1">#REF!</definedName>
    <definedName name="_175__123Graph_XCHART_10" hidden="1">#REF!</definedName>
    <definedName name="_175__123Graph_XCHART_16" hidden="1">#REF!</definedName>
    <definedName name="_175__123Graph_XCHART_2" hidden="1">#REF!</definedName>
    <definedName name="_176____123Graph_XCHART_14" hidden="1">#REF!</definedName>
    <definedName name="_176___123Graph_BCHART_3" hidden="1">#REF!</definedName>
    <definedName name="_176__123Graph_LBL_CCHART_1" hidden="1">#REF!</definedName>
    <definedName name="_176__123Graph_XCHART_10" hidden="1">#REF!</definedName>
    <definedName name="_176__123Graph_XCHART_11" hidden="1">#REF!</definedName>
    <definedName name="_176__123Graph_XCHART_2" hidden="1">#REF!</definedName>
    <definedName name="_176__123Graph_XChart_2G" hidden="1">#REF!</definedName>
    <definedName name="_177____123Graph_XCHART_15" hidden="1">#REF!</definedName>
    <definedName name="_177___123Graph_BCHART_30" hidden="1">#REF!</definedName>
    <definedName name="_177__123Graph_XCHART_11" hidden="1">#REF!</definedName>
    <definedName name="_177__123Graph_XCHART_12" hidden="1">#REF!</definedName>
    <definedName name="_177__123Graph_XChart_2G" hidden="1">#REF!</definedName>
    <definedName name="_177__123Graph_XCHART_3" hidden="1">#REF!</definedName>
    <definedName name="_1772__123Graph_CChart_24C" hidden="1">#REF!</definedName>
    <definedName name="_178____123Graph_XCHART_16" hidden="1">#REF!</definedName>
    <definedName name="_178___123Graph_BCHART_4" hidden="1">#REF!</definedName>
    <definedName name="_178__123Graph_CChart_26C" hidden="1">#REF!</definedName>
    <definedName name="_178__123Graph_XCHART_12" hidden="1">#REF!</definedName>
    <definedName name="_178__123Graph_XCHART_13" hidden="1">#REF!</definedName>
    <definedName name="_178__123Graph_XCHART_3" hidden="1">#REF!</definedName>
    <definedName name="_178__123Graph_XCHART_4" hidden="1">#REF!</definedName>
    <definedName name="_179____123Graph_XCHART_2" hidden="1">#REF!</definedName>
    <definedName name="_179___123Graph_BCHART_5" hidden="1">#REF!</definedName>
    <definedName name="_179__123Graph_BChart_3A" hidden="1">#REF!</definedName>
    <definedName name="_179__123Graph_XCHART_13" hidden="1">#REF!</definedName>
    <definedName name="_179__123Graph_XCHART_14" hidden="1">#REF!</definedName>
    <definedName name="_179__123Graph_XCHART_4" hidden="1">#REF!</definedName>
    <definedName name="_179__123Graph_XCHART_5" hidden="1">#REF!</definedName>
    <definedName name="_17CONTEAFPOM">#REF!</definedName>
    <definedName name="_17FIANAL_DEFICI_1">#REF!</definedName>
    <definedName name="_17FINAL_DEFICIT">#REF!</definedName>
    <definedName name="_17PUERTO_VENTANA" localSheetId="10">#REF!</definedName>
    <definedName name="_17PUERTO_VENTANA">#REF!</definedName>
    <definedName name="_17REAJUSTE_ESTDEF">#REF!</definedName>
    <definedName name="_17Swvu.Cover._.Pa" hidden="1">#REF!</definedName>
    <definedName name="_17ÿ__Print_Titles">#REF!</definedName>
    <definedName name="_17ÿ_0Print_Titles">#REF!</definedName>
    <definedName name="_18" hidden="1">#REF!</definedName>
    <definedName name="_18_">#REF!</definedName>
    <definedName name="_18__________123Graph_AREC_AD" hidden="1">#REF!</definedName>
    <definedName name="_18_______0T_1">#REF!</definedName>
    <definedName name="_18_______0T_28_1">#REF!</definedName>
    <definedName name="_18_____2_1">#REF!</definedName>
    <definedName name="_18____1">#REF!</definedName>
    <definedName name="_18____123Graph_X__200__BPF" hidden="1">#REF!</definedName>
    <definedName name="_18____9_0__123Graph_LB" hidden="1">#REF!</definedName>
    <definedName name="_18___123Graph_ACHART_14" hidden="1">#REF!</definedName>
    <definedName name="_18___123Graph_CCHART_10" hidden="1">#REF!</definedName>
    <definedName name="_18___123Graph_DCHART_21" hidden="1">#REF!</definedName>
    <definedName name="_18__0T_8_1">#REF!</definedName>
    <definedName name="_18__123Graph_AChart_12B" hidden="1">#REF!</definedName>
    <definedName name="_18__123Graph_AChart_13B" hidden="1">#REF!</definedName>
    <definedName name="_18__123Graph_ACHART_15" hidden="1">#REF!</definedName>
    <definedName name="_18__123Graph_ACHART_16" hidden="1">#REF!</definedName>
    <definedName name="_18__123Graph_ACHART_17" hidden="1">#REF!</definedName>
    <definedName name="_18__123Graph_AChart_1A" hidden="1">#REF!</definedName>
    <definedName name="_18__123Graph_AChart_1C" hidden="1">#REF!</definedName>
    <definedName name="_18__123Graph_ACHART_21" hidden="1">#REF!</definedName>
    <definedName name="_18__123Graph_ACHART_22" hidden="1">#REF!</definedName>
    <definedName name="_18__123Graph_ACHART_23" hidden="1">#REF!</definedName>
    <definedName name="_18__123Graph_ACHART_24" hidden="1">#REF!</definedName>
    <definedName name="_18__123Graph_ACHART_25" hidden="1">#REF!</definedName>
    <definedName name="_18__123Graph_ACHART_26" hidden="1">#REF!</definedName>
    <definedName name="_18__123Graph_ACHART_27" hidden="1">#REF!</definedName>
    <definedName name="_18__123Graph_ACHART_28" hidden="1">#REF!</definedName>
    <definedName name="_18__123Graph_AChart_2A" hidden="1">#REF!</definedName>
    <definedName name="_18__123Graph_ACHART_33" hidden="1">#REF!</definedName>
    <definedName name="_18__123Graph_ACHART_34" hidden="1">#REF!</definedName>
    <definedName name="_18__123Graph_ACHART_7" hidden="1">#REF!</definedName>
    <definedName name="_18__123Graph_ACHART_9" hidden="1">#REF!</definedName>
    <definedName name="_18__123Graph_AEFICIENCIA_1" hidden="1">#REF!</definedName>
    <definedName name="_18__123Graph_BCHART_17" hidden="1">#REF!</definedName>
    <definedName name="_18__123Graph_C__200__D50" hidden="1">#REF!</definedName>
    <definedName name="_18__123Graph_CCHART_7" hidden="1">#REF!</definedName>
    <definedName name="_18__123Graph_CDIAGRAMM_6" hidden="1">#REF!</definedName>
    <definedName name="_18__123Graph_D__200__BPF" hidden="1">#REF!</definedName>
    <definedName name="_18__123Graph_DCHART_11" hidden="1">#REF!</definedName>
    <definedName name="_18__123Graph_DCHART_21" hidden="1">#REF!</definedName>
    <definedName name="_18__123Graph_LBL_ACHART_1" hidden="1">#REF!</definedName>
    <definedName name="_18__123Graph_LBL_BCHART_2" hidden="1">#REF!</definedName>
    <definedName name="_18__123Graph_X__200__BPF" hidden="1">#REF!</definedName>
    <definedName name="_18__123Graph_XCHART_6" hidden="1">#REF!</definedName>
    <definedName name="_18__123Graph_XGRAFICO_1" hidden="1">#REF!</definedName>
    <definedName name="_18_0__123Grap" hidden="1">#REF!</definedName>
    <definedName name="_18_0__123Graph_AAGR" hidden="1">#REF!</definedName>
    <definedName name="_18_0T">#REF!</definedName>
    <definedName name="_18_11">#REF!</definedName>
    <definedName name="_18_2">#REF!</definedName>
    <definedName name="_18_6">#REF!</definedName>
    <definedName name="_180____123Graph_XCHART_3" hidden="1">#REF!</definedName>
    <definedName name="_180___123Graph_BCHART_6" hidden="1">#REF!</definedName>
    <definedName name="_180__123Graph_XCHART_14" hidden="1">#REF!</definedName>
    <definedName name="_180__123Graph_XCHART_15" hidden="1">#REF!</definedName>
    <definedName name="_180__123Graph_XCHART_5" hidden="1">#REF!</definedName>
    <definedName name="_180__123Graph_XCHART_6" hidden="1">#REF!</definedName>
    <definedName name="_1807__123Graph_CChart_25C" hidden="1">#REF!</definedName>
    <definedName name="_180ÿ_0Print_Titles_1">#REF!</definedName>
    <definedName name="_181____123Graph_XCHART_4" hidden="1">#REF!</definedName>
    <definedName name="_181___123Graph_BCHART_7" hidden="1">#REF!</definedName>
    <definedName name="_181__123Graph_CChart_4A" hidden="1">#REF!</definedName>
    <definedName name="_181__123Graph_XCHART_15" hidden="1">#REF!</definedName>
    <definedName name="_181__123Graph_XCHART_16" hidden="1">#REF!</definedName>
    <definedName name="_181__123Graph_XCHART_6" hidden="1">#REF!</definedName>
    <definedName name="_181__123Graph_XCHART_7" hidden="1">#REF!</definedName>
    <definedName name="_182____123Graph_XCHART_5" hidden="1">#REF!</definedName>
    <definedName name="_182___123Graph_BCHART_8" hidden="1">#REF!</definedName>
    <definedName name="_182__123Graph_XCHART_16" hidden="1">#REF!</definedName>
    <definedName name="_182__123Graph_XCHART_2" hidden="1">#REF!</definedName>
    <definedName name="_182__123Graph_XCHART_7" hidden="1">#REF!</definedName>
    <definedName name="_182__123Graph_XCHART_8" hidden="1">#REF!</definedName>
    <definedName name="_183____123Graph_XCHART_6" hidden="1">#REF!</definedName>
    <definedName name="_183___123Graph_BCHART_9" hidden="1">#REF!</definedName>
    <definedName name="_183__123Graph_BChart_4A" hidden="1">#REF!</definedName>
    <definedName name="_183__123Graph_LBL_DCHART_1" hidden="1">#REF!</definedName>
    <definedName name="_183__123Graph_XCHART_2" hidden="1">#REF!</definedName>
    <definedName name="_183__123Graph_XChart_2G" hidden="1">#REF!</definedName>
    <definedName name="_183__123Graph_XCHART_8" hidden="1">#REF!</definedName>
    <definedName name="_183__123Graph_XCHART_9" hidden="1">#REF!</definedName>
    <definedName name="_184____123Graph_XCHART_7" hidden="1">#REF!</definedName>
    <definedName name="_184___123Graph_CCHART_25" hidden="1">#REF!</definedName>
    <definedName name="_184__123Graph_CChart_5A" hidden="1">#REF!</definedName>
    <definedName name="_184__123Graph_XChart_2G" hidden="1">#REF!</definedName>
    <definedName name="_184__123Graph_XCHART_3" hidden="1">#REF!</definedName>
    <definedName name="_184__123Graph_XCHART_9" hidden="1">#REF!</definedName>
    <definedName name="_1842__123Graph_CChart_26C" hidden="1">#REF!</definedName>
    <definedName name="_184ÿ_0Print_Titles_28_1">#REF!</definedName>
    <definedName name="_185____123Graph_XCHART_8" hidden="1">#REF!</definedName>
    <definedName name="_185___123Graph_CCHART_26" hidden="1">#REF!</definedName>
    <definedName name="_185__123Graph_AChart_16B" hidden="1">#REF!</definedName>
    <definedName name="_185__123Graph_XCHART_3" hidden="1">#REF!</definedName>
    <definedName name="_185__123Graph_XCHART_4" hidden="1">#REF!</definedName>
    <definedName name="_186____123Graph_XCHART_9" hidden="1">#REF!</definedName>
    <definedName name="_186___123Graph_CCHART_27" hidden="1">#REF!</definedName>
    <definedName name="_186__123Graph_XCHART_4" hidden="1">#REF!</definedName>
    <definedName name="_186__123Graph_XCHART_5" hidden="1">#REF!</definedName>
    <definedName name="_187___123Graph_CCHART_28" hidden="1">#REF!</definedName>
    <definedName name="_187__123Graph_BChart_5A" hidden="1">#REF!</definedName>
    <definedName name="_187__123Graph_CChart_6A" hidden="1">#REF!</definedName>
    <definedName name="_187__123Graph_XCHART_5" hidden="1">#REF!</definedName>
    <definedName name="_187__123Graph_XCHART_6" hidden="1">#REF!</definedName>
    <definedName name="_1877__123Graph_CChart_4A" hidden="1">#REF!</definedName>
    <definedName name="_188___123Graph_CCHART_29" hidden="1">#REF!</definedName>
    <definedName name="_188__123Graph_XCHART_6" hidden="1">#REF!</definedName>
    <definedName name="_188__123Graph_XCHART_7" hidden="1">#REF!</definedName>
    <definedName name="_188ÿ_0Print_Titles_28_2">#REF!</definedName>
    <definedName name="_189___123Graph_CCHART_30" hidden="1">#REF!</definedName>
    <definedName name="_189__123Graph_XCHART_7" hidden="1">#REF!</definedName>
    <definedName name="_189__123Graph_XCHART_8" hidden="1">#REF!</definedName>
    <definedName name="_18CONTEAFPOM">#REF!</definedName>
    <definedName name="_18F" hidden="1">#REF!</definedName>
    <definedName name="_18PUERTO_VENTANA">#REF!</definedName>
    <definedName name="_18REAJUSTE_ESTDEF">#REF!</definedName>
    <definedName name="_19_">#REF!</definedName>
    <definedName name="_19_______0T_28_1">#REF!</definedName>
    <definedName name="_19_______0T_28_2">#REF!</definedName>
    <definedName name="_19_____3_1">#REF!</definedName>
    <definedName name="_19____123Graph_X__200__D50" hidden="1">#REF!</definedName>
    <definedName name="_19___123Graph_ACHART_15" hidden="1">#REF!</definedName>
    <definedName name="_19___123Graph_DCHART_22" hidden="1">#REF!</definedName>
    <definedName name="_19___5_0__123Grap" hidden="1">#REF!</definedName>
    <definedName name="_19__0T_28_1">#REF!</definedName>
    <definedName name="_19__123Graph_AChart_11B" hidden="1">#REF!</definedName>
    <definedName name="_19__123Graph_AChart_12B" hidden="1">#REF!</definedName>
    <definedName name="_19__123Graph_ACHART_13" hidden="1">#REF!</definedName>
    <definedName name="_19__123Graph_AChart_13B" hidden="1">#REF!</definedName>
    <definedName name="_19__123Graph_ACHART_14" hidden="1">#REF!</definedName>
    <definedName name="_19__123Graph_ACHART_16" hidden="1">#REF!</definedName>
    <definedName name="_19__123Graph_AChart_16B" hidden="1">#REF!</definedName>
    <definedName name="_19__123Graph_ACHART_18" hidden="1">#REF!</definedName>
    <definedName name="_19__123Graph_AChart_1CA" hidden="1">#REF!</definedName>
    <definedName name="_19__123Graph_AChart_1G" hidden="1">#REF!</definedName>
    <definedName name="_19__123Graph_ACHART_22" hidden="1">#REF!</definedName>
    <definedName name="_19__123Graph_ACHART_23" hidden="1">#REF!</definedName>
    <definedName name="_19__123Graph_ACHART_24" hidden="1">#REF!</definedName>
    <definedName name="_19__123Graph_ACHART_25" hidden="1">#REF!</definedName>
    <definedName name="_19__123Graph_ACHART_26" hidden="1">#REF!</definedName>
    <definedName name="_19__123Graph_ACHART_27" hidden="1">#REF!</definedName>
    <definedName name="_19__123Graph_ACHART_28" hidden="1">#REF!</definedName>
    <definedName name="_19__123Graph_ACHART_29" hidden="1">#REF!</definedName>
    <definedName name="_19__123Graph_ACHART_34" hidden="1">#REF!</definedName>
    <definedName name="_19__123Graph_ACHART_35" hidden="1">#REF!</definedName>
    <definedName name="_19__123Graph_AChart_3A" hidden="1">#REF!</definedName>
    <definedName name="_19__123Graph_ACHART_8" hidden="1">#REF!</definedName>
    <definedName name="_19__123Graph_AGRANULOMETRIA_1" hidden="1">#REF!</definedName>
    <definedName name="_19__123Graph_CCHART_8" hidden="1">#REF!</definedName>
    <definedName name="_19__123Graph_CGRAFICO_2" hidden="1">#REF!</definedName>
    <definedName name="_19__123Graph_D__200__D50" hidden="1">#REF!</definedName>
    <definedName name="_19__123Graph_DCHART_12" hidden="1">#REF!</definedName>
    <definedName name="_19__123Graph_DCHART_22" hidden="1">#REF!</definedName>
    <definedName name="_19__123Graph_LBL_ACHART_3" hidden="1">#REF!</definedName>
    <definedName name="_19__123Graph_LBL_ACHART_5" hidden="1">#REF!</definedName>
    <definedName name="_19__123Graph_X__200__D50" hidden="1">#REF!</definedName>
    <definedName name="_19_0__123Grap" hidden="1">#REF!</definedName>
    <definedName name="_19_0_0_F" hidden="1">#REF!</definedName>
    <definedName name="_19_0T">#REF!</definedName>
    <definedName name="_19_13">#REF!</definedName>
    <definedName name="_19_2">#REF!</definedName>
    <definedName name="_19_3">#REF!</definedName>
    <definedName name="_19_7">#REF!</definedName>
    <definedName name="_19_9_0__123Graph_LB" hidden="1">#REF!</definedName>
    <definedName name="_190___123Graph_DCHART_25" hidden="1">#REF!</definedName>
    <definedName name="_190__123Graph_CChart_7A" hidden="1">#REF!</definedName>
    <definedName name="_190__123Graph_LBL_ECHART_1" hidden="1">#REF!</definedName>
    <definedName name="_190__123Graph_XCHART_8" hidden="1">#REF!</definedName>
    <definedName name="_190__123Graph_XCHART_9" hidden="1">#REF!</definedName>
    <definedName name="_191___123Graph_DCHART_26" hidden="1">#REF!</definedName>
    <definedName name="_191__123Graph_BChart_6A" hidden="1">#REF!</definedName>
    <definedName name="_191__123Graph_XCHART_1" hidden="1">#REF!</definedName>
    <definedName name="_191__123Graph_XCHART_9" hidden="1">#REF!</definedName>
    <definedName name="_1912__123Graph_CChart_5A" hidden="1">#REF!</definedName>
    <definedName name="_192___123Graph_DCHART_27" hidden="1">#REF!</definedName>
    <definedName name="_192ÿ_0Print_Titles_8_1">#REF!</definedName>
    <definedName name="_193___123Graph_DCHART_28" hidden="1">#REF!</definedName>
    <definedName name="_193__123Graph_CChart_8A" hidden="1">#REF!</definedName>
    <definedName name="_194___123Graph_DCHART_29" hidden="1">#REF!</definedName>
    <definedName name="_194__123Graph_DCHART_1" hidden="1">#REF!</definedName>
    <definedName name="_1947__123Graph_CChart_6A" hidden="1">#REF!</definedName>
    <definedName name="_195___123Graph_ACHART_1" hidden="1">#REF!</definedName>
    <definedName name="_195___123Graph_DCHART_30" hidden="1">#REF!</definedName>
    <definedName name="_195__123Graph_BChart_7A" hidden="1">#REF!</definedName>
    <definedName name="_196___123Graph_ACHART_10" hidden="1">#REF!</definedName>
    <definedName name="_196___123Graph_XCHART_10" hidden="1">#REF!</definedName>
    <definedName name="_197___123Graph_ACHART_11" hidden="1">#REF!</definedName>
    <definedName name="_197___123Graph_XCHART_11" hidden="1">#REF!</definedName>
    <definedName name="_197__123Graph_DChart_13B" hidden="1">#REF!</definedName>
    <definedName name="_198___123Graph_ACHART_12" hidden="1">#REF!</definedName>
    <definedName name="_198___123Graph_XCHART_12" hidden="1">#REF!</definedName>
    <definedName name="_198__123Graph_XCHART_2" hidden="1">#REF!</definedName>
    <definedName name="_1982__123Graph_CChart_7A" hidden="1">#REF!</definedName>
    <definedName name="_199___123Graph_ACHART_13" hidden="1">#REF!</definedName>
    <definedName name="_199___123Graph_XCHART_13" hidden="1">#REF!</definedName>
    <definedName name="_199__123Graph_BChart_8A" hidden="1">#REF!</definedName>
    <definedName name="_1992">#N/A</definedName>
    <definedName name="_1995_ESTANCIA_MERLOT">#REF!</definedName>
    <definedName name="_1995_FOE_CUVEE_SAUVAGE">#REF!</definedName>
    <definedName name="_1995_FOE_MERLOT">#REF!</definedName>
    <definedName name="_1996_VERAMONTE_CABERNET_SAUVIGNON">#REF!</definedName>
    <definedName name="_1996_VERAMONTE_CHARDONNAY">#REF!</definedName>
    <definedName name="_1996_VERAMONTE_MERLOT">#REF!</definedName>
    <definedName name="_19FINAL_DEFICIT">#REF!</definedName>
    <definedName name="_19T">#REF!</definedName>
    <definedName name="_19USUFRUCTO_CCNI">#REF!</definedName>
    <definedName name="_1CONTEAFPOM">#REF!</definedName>
    <definedName name="_1H" localSheetId="10">#REF!</definedName>
    <definedName name="_1H">#REF!</definedName>
    <definedName name="_1K" hidden="1">#REF!</definedName>
    <definedName name="_1ºS">#REF!</definedName>
    <definedName name="_1Q" localSheetId="10">#REF!</definedName>
    <definedName name="_1Q">#REF!</definedName>
    <definedName name="_1S" hidden="1">#REF!</definedName>
    <definedName name="_1Sin_nombre">#REF!</definedName>
    <definedName name="_1Z" hidden="1">#REF!</definedName>
    <definedName name="_2">#REF!</definedName>
    <definedName name="_2." localSheetId="10">#REF!</definedName>
    <definedName name="_2.">#REF!</definedName>
    <definedName name="_2._3.">#REF!</definedName>
    <definedName name="_2_">#REF!</definedName>
    <definedName name="_2_??" hidden="1">{#N/A,#N/A,FALSE,"Cover (Japan)";#N/A,#N/A,FALSE,"Index";#N/A,#N/A,FALSE,"Comment sum"}</definedName>
    <definedName name="_2____________123Graph_AREC_AD" hidden="1">#REF!</definedName>
    <definedName name="_2_____123Graph_BCHART_1" hidden="1">#REF!</definedName>
    <definedName name="_2____123Graph_A__200__D50" hidden="1">#REF!</definedName>
    <definedName name="_2____123Graph_AGRAFICO_2" hidden="1">#REF!</definedName>
    <definedName name="_2____7_0__123Grap" hidden="1">#REF!</definedName>
    <definedName name="_2___0_K" hidden="1">#REF!</definedName>
    <definedName name="_2___123Graph_ACHART_11" hidden="1">#REF!</definedName>
    <definedName name="_2___123Graph_ACHART_17" hidden="1">#REF!</definedName>
    <definedName name="_2___123Graph_AGRßFICO_3F" hidden="1">#REF!</definedName>
    <definedName name="_2___123Graph_BCHART_1" hidden="1">#REF!</definedName>
    <definedName name="_2___123Graph_BGrßfico_10C" hidden="1">#REF!</definedName>
    <definedName name="_2__1">#REF!</definedName>
    <definedName name="_2__123Graph_A__200__BPF" hidden="1">#REF!</definedName>
    <definedName name="_2__123Graph_A__200__D50" hidden="1">#REF!</definedName>
    <definedName name="_2__123Graph_ACHART_1" hidden="1">#REF!</definedName>
    <definedName name="_2__123Graph_ACHART_10" hidden="1">#REF!</definedName>
    <definedName name="_2__123Graph_AChart_10B" hidden="1">#REF!</definedName>
    <definedName name="_2__123Graph_ACHART_11" hidden="1">#REF!</definedName>
    <definedName name="_2__123Graph_AChart_11B" hidden="1">#REF!</definedName>
    <definedName name="_2__123Graph_ACHART_14" hidden="1">#REF!</definedName>
    <definedName name="_2__123Graph_ACHART_17" hidden="1">#REF!</definedName>
    <definedName name="_2__123Graph_AChart_1AA" hidden="1">#REF!</definedName>
    <definedName name="_2__123Graph_ACHART_2" hidden="1">#REF!</definedName>
    <definedName name="_2__123Graph_ACHART_2A" hidden="1">#REF!</definedName>
    <definedName name="_2__123Graph_ACHART_4" hidden="1">#REF!</definedName>
    <definedName name="_2__123Graph_ADIAGRAMM_3" hidden="1">#REF!</definedName>
    <definedName name="_2__123Graph_AGRAFICO_1" hidden="1">#REF!</definedName>
    <definedName name="_2__123Graph_AGRAFICO_2" hidden="1">#REF!</definedName>
    <definedName name="_2__123Graph_AGRßFICO_2F" hidden="1">#REF!</definedName>
    <definedName name="_2__123Graph_AGRßFICO_3F" hidden="1">#REF!</definedName>
    <definedName name="_2__123Graph_AREC_AD" hidden="1">#REF!</definedName>
    <definedName name="_2__123Graph_BCHART_1" hidden="1">#REF!</definedName>
    <definedName name="_2__123Graph_BGrßfico_10C" hidden="1">#REF!</definedName>
    <definedName name="_2__123Graph_DREC_AD" hidden="1">#REF!</definedName>
    <definedName name="_2__123Graph_XChart_1A" hidden="1">#REF!</definedName>
    <definedName name="_2__FIANAL_DEFICI_1" localSheetId="10">#REF!</definedName>
    <definedName name="_2__FIANAL_DEFICI_1">#REF!</definedName>
    <definedName name="_2_0__123Grap" hidden="1">#REF!</definedName>
    <definedName name="_2_0__123Graph_ECurr" hidden="1">#REF!</definedName>
    <definedName name="_2_0_Dist_Val" hidden="1">#REF!</definedName>
    <definedName name="_2_0_F" hidden="1">#REF!</definedName>
    <definedName name="_2_0_K" hidden="1">#REF!</definedName>
    <definedName name="_2_0_S" hidden="1">#REF!</definedName>
    <definedName name="_2_0Swvu.Cover._.Pa" hidden="1">#REF!</definedName>
    <definedName name="_2_0T">#REF!</definedName>
    <definedName name="_2_11">#REF!</definedName>
    <definedName name="_2_12">#REF!</definedName>
    <definedName name="_2_14">#REF!</definedName>
    <definedName name="_2_17">#REF!</definedName>
    <definedName name="_2_19">#REF!</definedName>
    <definedName name="_2_21">#REF!</definedName>
    <definedName name="_2_23">#REF!</definedName>
    <definedName name="_2_28">#REF!</definedName>
    <definedName name="_2_3">#REF!</definedName>
    <definedName name="_2_31">#REF!</definedName>
    <definedName name="_2_5_0__123Grap" hidden="1">#REF!</definedName>
    <definedName name="_2_7_0__123Grap" hidden="1">#REF!</definedName>
    <definedName name="_2_8">#REF!</definedName>
    <definedName name="_2_9">#REF!</definedName>
    <definedName name="_20">#REF!</definedName>
    <definedName name="_20.000">#REF!</definedName>
    <definedName name="_20_">#REF!</definedName>
    <definedName name="_20__________123Graph_DREC_AD" hidden="1">#REF!</definedName>
    <definedName name="_20_______0T_28_2">#REF!</definedName>
    <definedName name="_20_______0T_8_1">#REF!</definedName>
    <definedName name="_20_____CONTEAFPOM">#REF!</definedName>
    <definedName name="_20____123Graph_XEFICIENCIA_1" hidden="1">#REF!</definedName>
    <definedName name="_20___123Graph_ACHART_16" hidden="1">#REF!</definedName>
    <definedName name="_20___123Graph_CCHART_11" hidden="1">#REF!</definedName>
    <definedName name="_20___123Graph_DCHART_9" hidden="1">#REF!</definedName>
    <definedName name="_20___7_0__123Grap" hidden="1">#REF!</definedName>
    <definedName name="_20__123Graph_ACHART_12" hidden="1">#REF!</definedName>
    <definedName name="_20__123Graph_ACHART_13" hidden="1">#REF!</definedName>
    <definedName name="_20__123Graph_ACHART_14" hidden="1">#REF!</definedName>
    <definedName name="_20__123Graph_ACHART_15" hidden="1">#REF!</definedName>
    <definedName name="_20__123Graph_AChart_16B" hidden="1">#REF!</definedName>
    <definedName name="_20__123Graph_ACHART_17" hidden="1">#REF!</definedName>
    <definedName name="_20__123Graph_AChart_1CD" hidden="1">#REF!</definedName>
    <definedName name="_20__123Graph_ACHART_2" hidden="1">#REF!</definedName>
    <definedName name="_20__123Graph_AChart_20C" hidden="1">#REF!</definedName>
    <definedName name="_20__123Graph_ACHART_23" hidden="1">#REF!</definedName>
    <definedName name="_20__123Graph_ACHART_24" hidden="1">#REF!</definedName>
    <definedName name="_20__123Graph_ACHART_25" hidden="1">#REF!</definedName>
    <definedName name="_20__123Graph_ACHART_26" hidden="1">#REF!</definedName>
    <definedName name="_20__123Graph_ACHART_27" hidden="1">#REF!</definedName>
    <definedName name="_20__123Graph_ACHART_28" hidden="1">#REF!</definedName>
    <definedName name="_20__123Graph_ACHART_29" hidden="1">#REF!</definedName>
    <definedName name="_20__123Graph_ACHART_3" hidden="1">#REF!</definedName>
    <definedName name="_20__123Graph_ACHART_35" hidden="1">#REF!</definedName>
    <definedName name="_20__123Graph_ACHART_37" hidden="1">#REF!</definedName>
    <definedName name="_20__123Graph_AChart_4A" hidden="1">#REF!</definedName>
    <definedName name="_20__123Graph_ACHART_9" hidden="1">#REF!</definedName>
    <definedName name="_20__123Graph_B__200__BPF" hidden="1">#REF!</definedName>
    <definedName name="_20__123Graph_BCHART_9" hidden="1">#REF!</definedName>
    <definedName name="_20__123Graph_BDIAGRAMM_3" hidden="1">#REF!</definedName>
    <definedName name="_20__123Graph_BDIAGRAMM_4" hidden="1">#REF!</definedName>
    <definedName name="_20__123Graph_BGRAFICO_2" hidden="1">#REF!</definedName>
    <definedName name="_20__123Graph_CCHART_9" hidden="1">#REF!</definedName>
    <definedName name="_20__123Graph_CGRANULOMETRIA_1" hidden="1">#REF!</definedName>
    <definedName name="_20__123Graph_DCHART_21" hidden="1">#REF!</definedName>
    <definedName name="_20__123Graph_DCHART_9" hidden="1">#REF!</definedName>
    <definedName name="_20__123Graph_DDIAGRAMM_3" hidden="1">#REF!</definedName>
    <definedName name="_20__123Graph_E__200__BPF" hidden="1">#REF!</definedName>
    <definedName name="_20__123Graph_LBL_ACHART_6" hidden="1">#REF!</definedName>
    <definedName name="_20__123Graph_LBL_DCHART_1" hidden="1">#REF!</definedName>
    <definedName name="_20__123Graph_XCHART_1" hidden="1">#REF!</definedName>
    <definedName name="_20__123Graph_XEFICIENCIA_1" hidden="1">#REF!</definedName>
    <definedName name="_20_0__123Grap" hidden="1">#REF!</definedName>
    <definedName name="_20_0_F" hidden="1">#REF!</definedName>
    <definedName name="_20_14">#REF!</definedName>
    <definedName name="_20_3">#REF!</definedName>
    <definedName name="_20_4">#REF!</definedName>
    <definedName name="_20_8">#REF!</definedName>
    <definedName name="_200___123Graph_ACHART_14" hidden="1">#REF!</definedName>
    <definedName name="_200___123Graph_XCHART_14" hidden="1">#REF!</definedName>
    <definedName name="_200__123Graph_DChart_16B" hidden="1">#REF!</definedName>
    <definedName name="_201___123Graph_ACHART_15" hidden="1">#REF!</definedName>
    <definedName name="_201___123Graph_XCHART_15" hidden="1">#REF!</definedName>
    <definedName name="_2013" hidden="1">#REF!</definedName>
    <definedName name="_2017__123Graph_CChart_8A" hidden="1">#REF!</definedName>
    <definedName name="_2018__123Graph_DCHART_1" hidden="1">#REF!</definedName>
    <definedName name="_202___123Graph_ACHART_16" hidden="1">#REF!</definedName>
    <definedName name="_202___123Graph_XCHART_16" hidden="1">#REF!</definedName>
    <definedName name="_202ÿ_0Print_Titles">#REF!</definedName>
    <definedName name="_203___123Graph_ACHART_17" hidden="1">#REF!</definedName>
    <definedName name="_203___123Graph_XCHART_2" hidden="1">#REF!</definedName>
    <definedName name="_203__123Graph_BChart_9A" hidden="1">#REF!</definedName>
    <definedName name="_203__123Graph_DChart_17B" hidden="1">#REF!</definedName>
    <definedName name="_203ÿ_0Print_Titles">#REF!</definedName>
    <definedName name="_204___123Graph_ACHART_18" hidden="1">#REF!</definedName>
    <definedName name="_204___123Graph_XCHART_3" hidden="1">#REF!</definedName>
    <definedName name="_204__123Graph_CCHART_1" hidden="1">#REF!</definedName>
    <definedName name="_204ÿ_0Print_Titles">#REF!</definedName>
    <definedName name="_205___123Graph_ACHART_2" hidden="1">#REF!</definedName>
    <definedName name="_205___123Graph_XCHART_4" hidden="1">#REF!</definedName>
    <definedName name="_205__123Graph_XCHART_3" hidden="1">#REF!</definedName>
    <definedName name="_2053__123Graph_DChart_13B" hidden="1">#REF!</definedName>
    <definedName name="_206___123Graph_ACHART_22" hidden="1">#REF!</definedName>
    <definedName name="_206___123Graph_XCHART_5" hidden="1">#REF!</definedName>
    <definedName name="_206__123Graph_DChart_22C" hidden="1">#REF!</definedName>
    <definedName name="_207___123Graph_ACHART_23" hidden="1">#REF!</definedName>
    <definedName name="_207___123Graph_XCHART_6" hidden="1">#REF!</definedName>
    <definedName name="_208___123Graph_ACHART_24" hidden="1">#REF!</definedName>
    <definedName name="_208___123Graph_XCHART_7" hidden="1">#REF!</definedName>
    <definedName name="_208__123Graph_CChart_13B" hidden="1">#REF!</definedName>
    <definedName name="_2088__123Graph_DChart_16B" hidden="1">#REF!</definedName>
    <definedName name="_209___123Graph_ACHART_25" hidden="1">#REF!</definedName>
    <definedName name="_209___123Graph_XCHART_8" hidden="1">#REF!</definedName>
    <definedName name="_209__123Graph_DChart_23C" hidden="1">#REF!</definedName>
    <definedName name="_20DOMINIUM_PERU">#REF!</definedName>
    <definedName name="_20PUERTO_VENTANA">#REF!</definedName>
    <definedName name="_20REAJUSTE_ESTDEF">#REF!</definedName>
    <definedName name="_20T">#REF!</definedName>
    <definedName name="_20ÿ_0Print_Titles" localSheetId="10">#REF!</definedName>
    <definedName name="_20ÿ_0Print_Titles">#REF!</definedName>
    <definedName name="_20ÿ_0Print_Titles_1">#REF!</definedName>
    <definedName name="_21.000">#REF!</definedName>
    <definedName name="_21.100">#REF!</definedName>
    <definedName name="_21_">#REF!</definedName>
    <definedName name="_21_______0T_8_1">#REF!</definedName>
    <definedName name="_21_______2_1">#REF!</definedName>
    <definedName name="_21______T">#REF!</definedName>
    <definedName name="_21_____123Graph_ACHART_1" hidden="1">#REF!</definedName>
    <definedName name="_21____0T_1">#REF!</definedName>
    <definedName name="_21____123Graph_XGRANULOMETRIA_1" hidden="1">#REF!</definedName>
    <definedName name="_21___123Graph_ACHART_17" hidden="1">#REF!</definedName>
    <definedName name="_21___123Graph_ECHART_10" hidden="1">#REF!</definedName>
    <definedName name="_21___7_0__123Graph_LB" hidden="1">#REF!</definedName>
    <definedName name="_21__0T_28_1">#REF!</definedName>
    <definedName name="_21__123Graph_AChart_13B" hidden="1">#REF!</definedName>
    <definedName name="_21__123Graph_ACHART_15" hidden="1">#REF!</definedName>
    <definedName name="_21__123Graph_ACHART_16" hidden="1">#REF!</definedName>
    <definedName name="_21__123Graph_AChart_17B" hidden="1">#REF!</definedName>
    <definedName name="_21__123Graph_ACHART_18" hidden="1">#REF!</definedName>
    <definedName name="_21__123Graph_AChart_1CE" hidden="1">#REF!</definedName>
    <definedName name="_21__123Graph_ACHART_2" hidden="1">#REF!</definedName>
    <definedName name="_21__123Graph_ACHART_22" hidden="1">#REF!</definedName>
    <definedName name="_21__123Graph_ACHART_24" hidden="1">#REF!</definedName>
    <definedName name="_21__123Graph_ACHART_25" hidden="1">#REF!</definedName>
    <definedName name="_21__123Graph_ACHART_26" hidden="1">#REF!</definedName>
    <definedName name="_21__123Graph_ACHART_27" hidden="1">#REF!</definedName>
    <definedName name="_21__123Graph_ACHART_28" hidden="1">#REF!</definedName>
    <definedName name="_21__123Graph_ACHART_29" hidden="1">#REF!</definedName>
    <definedName name="_21__123Graph_ACHART_3" hidden="1">#REF!</definedName>
    <definedName name="_21__123Graph_ACHART_30" hidden="1">#REF!</definedName>
    <definedName name="_21__123Graph_ACHART_37" hidden="1">#REF!</definedName>
    <definedName name="_21__123Graph_AChart_5A" hidden="1">#REF!</definedName>
    <definedName name="_21__123Graph_AEFICIENCIA_1" hidden="1">#REF!</definedName>
    <definedName name="_21__123Graph_B__200__D50" hidden="1">#REF!</definedName>
    <definedName name="_21__123Graph_D__200__BPF" hidden="1">#REF!</definedName>
    <definedName name="_21__123Graph_DCHART_1" hidden="1">#REF!</definedName>
    <definedName name="_21__123Graph_DCHART_22" hidden="1">#REF!</definedName>
    <definedName name="_21__123Graph_E__200__D50" hidden="1">#REF!</definedName>
    <definedName name="_21__123Graph_ECHART_10" hidden="1">#REF!</definedName>
    <definedName name="_21__123Graph_LBL_ACHART_2" hidden="1">#REF!</definedName>
    <definedName name="_21__123Graph_LBL_ACHART_5" hidden="1">#REF!</definedName>
    <definedName name="_21__123Graph_LBL_ACHART_7" hidden="1">#REF!</definedName>
    <definedName name="_21__123Graph_XChart_2N" hidden="1">#REF!</definedName>
    <definedName name="_21__123Graph_XGRAFICO_2" hidden="1">#REF!</definedName>
    <definedName name="_21__123Graph_XGRANULOMETRIA_1" hidden="1">#REF!</definedName>
    <definedName name="_21__2_1">#REF!</definedName>
    <definedName name="_21_0__123Graph_AA" hidden="1">#REF!</definedName>
    <definedName name="_21_15">#REF!</definedName>
    <definedName name="_21_4">#REF!</definedName>
    <definedName name="_21_9">#REF!</definedName>
    <definedName name="_210___123Graph_ACHART_26" hidden="1">#REF!</definedName>
    <definedName name="_210___123Graph_XCHART_9" hidden="1">#REF!</definedName>
    <definedName name="_21010">#REF!</definedName>
    <definedName name="_21015">#REF!</definedName>
    <definedName name="_21020">#REF!</definedName>
    <definedName name="_21025">#REF!</definedName>
    <definedName name="_21030">#REF!</definedName>
    <definedName name="_21040">#REF!</definedName>
    <definedName name="_21050">#REF!</definedName>
    <definedName name="_21060">#REF!</definedName>
    <definedName name="_21070">#REF!</definedName>
    <definedName name="_21075">#REF!</definedName>
    <definedName name="_21080">#REF!</definedName>
    <definedName name="_21085">#REF!</definedName>
    <definedName name="_21090">#REF!</definedName>
    <definedName name="_211___123Graph_ACHART_27" hidden="1">#REF!</definedName>
    <definedName name="_21100">#REF!</definedName>
    <definedName name="_21105">#REF!</definedName>
    <definedName name="_21110">#REF!</definedName>
    <definedName name="_212___123Graph_ACHART_28" hidden="1">#REF!</definedName>
    <definedName name="_212__123Graph_CChart_16B" hidden="1">#REF!</definedName>
    <definedName name="_212__123Graph_DChart_24C" hidden="1">#REF!</definedName>
    <definedName name="_212__123Graph_XCHART_4" hidden="1">#REF!</definedName>
    <definedName name="_2123__123Graph_DChart_17B" hidden="1">#REF!</definedName>
    <definedName name="_213___123Graph_ACHART_29" hidden="1">#REF!</definedName>
    <definedName name="_214___123Graph_ACHART_3" hidden="1">#REF!</definedName>
    <definedName name="_215___123Graph_ACHART_30" hidden="1">#REF!</definedName>
    <definedName name="_215__123Graph_DChart_25C" hidden="1">#REF!</definedName>
    <definedName name="_2158__123Graph_DChart_22C" hidden="1">#REF!</definedName>
    <definedName name="_216___123Graph_ACHART_4" hidden="1">#REF!</definedName>
    <definedName name="_216__123Graph_CChart_17B" hidden="1">#REF!</definedName>
    <definedName name="_217___123Graph_ACHART_5" hidden="1">#REF!</definedName>
    <definedName name="_218___123Graph_ACHART_6" hidden="1">#REF!</definedName>
    <definedName name="_218__123Graph_DChart_26C" hidden="1">#REF!</definedName>
    <definedName name="_219___123Graph_ACHART_7" hidden="1">#REF!</definedName>
    <definedName name="_219__123Graph_XCHART_5" hidden="1">#REF!</definedName>
    <definedName name="_2193__123Graph_DChart_23C" hidden="1">#REF!</definedName>
    <definedName name="_21FIANAL_DEFICI_1">#REF!</definedName>
    <definedName name="_21FINAL_DEFICIT">#REF!</definedName>
    <definedName name="_21ÿ__Print_Titles" localSheetId="10">#REF!</definedName>
    <definedName name="_21ÿ__Print_Titles">#REF!</definedName>
    <definedName name="_21ÿ_0Print_Titles_1">#REF!</definedName>
    <definedName name="_21ÿ_0Print_Titles_28_1">#REF!</definedName>
    <definedName name="_22.000">#REF!</definedName>
    <definedName name="_22_">#REF!</definedName>
    <definedName name="_22__________123Graph_LBL_DREC_AD" hidden="1">#REF!</definedName>
    <definedName name="_22_______2_1">#REF!</definedName>
    <definedName name="_22_______3_1">#REF!</definedName>
    <definedName name="_22_____123Graph_ACHART_10" hidden="1">#REF!</definedName>
    <definedName name="_22___123Graph_A__200__BPF" hidden="1">#REF!</definedName>
    <definedName name="_22___123Graph_ACHART_18" hidden="1">#REF!</definedName>
    <definedName name="_22___123Graph_CCHART_12" hidden="1">#REF!</definedName>
    <definedName name="_22___123Graph_ECHART_12" hidden="1">#REF!</definedName>
    <definedName name="_22___9_0__123Grap" hidden="1">#REF!</definedName>
    <definedName name="_22__123Graph_AChart_13B" hidden="1">#REF!</definedName>
    <definedName name="_22__123Graph_ACHART_14" hidden="1">#REF!</definedName>
    <definedName name="_22__123Graph_ACHART_16" hidden="1">#REF!</definedName>
    <definedName name="_22__123Graph_AChart_16B" hidden="1">#REF!</definedName>
    <definedName name="_22__123Graph_AChart_17B" hidden="1">#REF!</definedName>
    <definedName name="_22__123Graph_ACHART_19" hidden="1">#REF!</definedName>
    <definedName name="_22__123Graph_AChart_1D" hidden="1">#REF!</definedName>
    <definedName name="_22__123Graph_AChart_21C" hidden="1">#REF!</definedName>
    <definedName name="_22__123Graph_ACHART_23" hidden="1">#REF!</definedName>
    <definedName name="_22__123Graph_ACHART_26" hidden="1">#REF!</definedName>
    <definedName name="_22__123Graph_ACHART_27" hidden="1">#REF!</definedName>
    <definedName name="_22__123Graph_ACHART_28" hidden="1">#REF!</definedName>
    <definedName name="_22__123Graph_ACHART_29" hidden="1">#REF!</definedName>
    <definedName name="_22__123Graph_AChart_2G" hidden="1">#REF!</definedName>
    <definedName name="_22__123Graph_ACHART_3" hidden="1">#REF!</definedName>
    <definedName name="_22__123Graph_ACHART_30" hidden="1">#REF!</definedName>
    <definedName name="_22__123Graph_ACHART_4" hidden="1">#REF!</definedName>
    <definedName name="_22__123Graph_AChart_6A" hidden="1">#REF!</definedName>
    <definedName name="_22__123Graph_AGRANULOMETRIA_1" hidden="1">#REF!</definedName>
    <definedName name="_22__123Graph_BEFICIENCIA_1" hidden="1">#REF!</definedName>
    <definedName name="_22__123Graph_CCHART_10" hidden="1">#REF!</definedName>
    <definedName name="_22__123Graph_D__200__D50" hidden="1">#REF!</definedName>
    <definedName name="_22__123Graph_DCHART_2" hidden="1">#REF!</definedName>
    <definedName name="_22__123Graph_DCHART_9" hidden="1">#REF!</definedName>
    <definedName name="_22__123Graph_DDIAGRAMM_4" hidden="1">#REF!</definedName>
    <definedName name="_22__123Graph_ECHART_12" hidden="1">#REF!</definedName>
    <definedName name="_22__123Graph_F__200__BPF" hidden="1">#REF!</definedName>
    <definedName name="_22__123Graph_LBL_ACHART_6" hidden="1">#REF!</definedName>
    <definedName name="_22__123Graph_XCHART_10" hidden="1">#REF!</definedName>
    <definedName name="_22__123Graph_XChart_3N" hidden="1">#REF!</definedName>
    <definedName name="_22_0_0__123Grap" hidden="1">#REF!</definedName>
    <definedName name="_22_2">#REF!</definedName>
    <definedName name="_220___123Graph_ACHART_8" hidden="1">#REF!</definedName>
    <definedName name="_220__123Graph_AChart_17B" hidden="1">#REF!</definedName>
    <definedName name="_220__123Graph_CChart_22C" hidden="1">#REF!</definedName>
    <definedName name="_22010">#REF!</definedName>
    <definedName name="_22020">#REF!</definedName>
    <definedName name="_22030">#REF!</definedName>
    <definedName name="_22040">#REF!</definedName>
    <definedName name="_22045">#REF!</definedName>
    <definedName name="_22050">#REF!</definedName>
    <definedName name="_22070">#REF!</definedName>
    <definedName name="_221___123Graph_ACHART_9" hidden="1">#REF!</definedName>
    <definedName name="_221__123Graph_DChart_4A" hidden="1">#REF!</definedName>
    <definedName name="_222___123Graph_BCHART_1" hidden="1">#REF!</definedName>
    <definedName name="_2228__123Graph_DChart_24C" hidden="1">#REF!</definedName>
    <definedName name="_223___123Graph_BCHART_10" hidden="1">#REF!</definedName>
    <definedName name="_224___123Graph_BCHART_11" hidden="1">#REF!</definedName>
    <definedName name="_224__123Graph_CChart_23C" hidden="1">#REF!</definedName>
    <definedName name="_224__123Graph_DChart_5A" hidden="1">#REF!</definedName>
    <definedName name="_225___123Graph_BCHART_12" hidden="1">#REF!</definedName>
    <definedName name="_226___123Graph_BCHART_13" hidden="1">#REF!</definedName>
    <definedName name="_2263__123Graph_DChart_25C" hidden="1">#REF!</definedName>
    <definedName name="_227___123Graph_BCHART_14" hidden="1">#REF!</definedName>
    <definedName name="_227__123Graph_DChart_6A" hidden="1">#REF!</definedName>
    <definedName name="_228___123Graph_BCHART_15" hidden="1">#REF!</definedName>
    <definedName name="_228__123Graph_CChart_24C" hidden="1">#REF!</definedName>
    <definedName name="_229___123Graph_BCHART_16" hidden="1">#REF!</definedName>
    <definedName name="_2298__123Graph_DChart_26C" hidden="1">#REF!</definedName>
    <definedName name="_22A" localSheetId="10">#REF!</definedName>
    <definedName name="_22A">#REF!</definedName>
    <definedName name="_22B" localSheetId="10">#REF!</definedName>
    <definedName name="_22B">#REF!</definedName>
    <definedName name="_22FINAL_DEFICIT">#REF!</definedName>
    <definedName name="_22REAJUSTE_ESTDEF" localSheetId="10">#REF!</definedName>
    <definedName name="_22REAJUSTE_ESTDEF">#REF!</definedName>
    <definedName name="_22ÿ__Print_Titles">#REF!</definedName>
    <definedName name="_22ÿ_0Print_Titles">#REF!</definedName>
    <definedName name="_22ÿ_0Print_Titles_28_1">#REF!</definedName>
    <definedName name="_22ÿ_0Print_Titles_28_2">#REF!</definedName>
    <definedName name="_23" hidden="1">#REF!</definedName>
    <definedName name="_23__________________________________0Print_Area">#REF!</definedName>
    <definedName name="_23_______0T">#REF!</definedName>
    <definedName name="_23_______3_1">#REF!</definedName>
    <definedName name="_23_____123Graph_ACHART_11" hidden="1">#REF!</definedName>
    <definedName name="_23_____REAJUSTE_ESTDEF">#REF!</definedName>
    <definedName name="_23___123Graph_A__200__D50" hidden="1">#REF!</definedName>
    <definedName name="_23___123Graph_ACHART_2" hidden="1">#REF!</definedName>
    <definedName name="_23___123Graph_ECHART_22" hidden="1">#REF!</definedName>
    <definedName name="_23___9_0__123Graph_LB" hidden="1">#REF!</definedName>
    <definedName name="_23__0T_28_2">#REF!</definedName>
    <definedName name="_23__123Graph_ACHART_14" hidden="1">#REF!</definedName>
    <definedName name="_23__123Graph_ACHART_15" hidden="1">#REF!</definedName>
    <definedName name="_23__123Graph_AChart_17B" hidden="1">#REF!</definedName>
    <definedName name="_23__123Graph_AChart_18B" hidden="1">#REF!</definedName>
    <definedName name="_23__123Graph_AChart_1E" hidden="1">#REF!</definedName>
    <definedName name="_23__123Graph_ACHART_2" hidden="1">#REF!</definedName>
    <definedName name="_23__123Graph_ACHART_24" hidden="1">#REF!</definedName>
    <definedName name="_23__123Graph_ACHART_27" hidden="1">#REF!</definedName>
    <definedName name="_23__123Graph_ACHART_28" hidden="1">#REF!</definedName>
    <definedName name="_23__123Graph_ACHART_29" hidden="1">#REF!</definedName>
    <definedName name="_23__123Graph_ACHART_3" hidden="1">#REF!</definedName>
    <definedName name="_23__123Graph_ACHART_30" hidden="1">#REF!</definedName>
    <definedName name="_23__123Graph_ACHART_4" hidden="1">#REF!</definedName>
    <definedName name="_23__123Graph_ACHART_5" hidden="1">#REF!</definedName>
    <definedName name="_23__123Graph_AChart_7A" hidden="1">#REF!</definedName>
    <definedName name="_23__123Graph_B__200__BPF" hidden="1">#REF!</definedName>
    <definedName name="_23__123Graph_BGRANULOMETRIA_1" hidden="1">#REF!</definedName>
    <definedName name="_23__123Graph_DCHART_3" hidden="1">#REF!</definedName>
    <definedName name="_23__123Graph_E__200__BPF" hidden="1">#REF!</definedName>
    <definedName name="_23__123Graph_ECHART_10" hidden="1">#REF!</definedName>
    <definedName name="_23__123Graph_ECHART_22" hidden="1">#REF!</definedName>
    <definedName name="_23__123Graph_F__200__D50" hidden="1">#REF!</definedName>
    <definedName name="_23__123Graph_LBL_ACHART_7" hidden="1">#REF!</definedName>
    <definedName name="_23__123Graph_XCHART_11" hidden="1">#REF!</definedName>
    <definedName name="_23_3">#REF!</definedName>
    <definedName name="_230___123Graph_BCHART_17" hidden="1">#REF!</definedName>
    <definedName name="_230__123Graph_DChart_7A" hidden="1">#REF!</definedName>
    <definedName name="_23010">#REF!</definedName>
    <definedName name="_23020">#REF!</definedName>
    <definedName name="_23030">#REF!</definedName>
    <definedName name="_23046">#REF!</definedName>
    <definedName name="_23047">#REF!</definedName>
    <definedName name="_23052">#REF!</definedName>
    <definedName name="_23053">#REF!</definedName>
    <definedName name="_23054">#REF!</definedName>
    <definedName name="_23055">#REF!</definedName>
    <definedName name="_23056">#REF!</definedName>
    <definedName name="_23057">#REF!</definedName>
    <definedName name="_231___123Graph_BCHART_18" hidden="1">#REF!</definedName>
    <definedName name="_232___123Graph_BCHART_2" hidden="1">#REF!</definedName>
    <definedName name="_232__123Graph_CChart_25C" hidden="1">#REF!</definedName>
    <definedName name="_233___123Graph_BCHART_22" hidden="1">#REF!</definedName>
    <definedName name="_233__123Graph_DChart_8A" hidden="1">#REF!</definedName>
    <definedName name="_2333__123Graph_DChart_4A" hidden="1">#REF!</definedName>
    <definedName name="_234" hidden="1">#REF!</definedName>
    <definedName name="_234___123Graph_BCHART_23" hidden="1">#REF!</definedName>
    <definedName name="_234__123Graph_ECHART_1" hidden="1">#REF!</definedName>
    <definedName name="_235___123Graph_BCHART_24" hidden="1">#REF!</definedName>
    <definedName name="_235__123Graph_FCHART_1" hidden="1">#REF!</definedName>
    <definedName name="_236___123Graph_BCHART_25" hidden="1">#REF!</definedName>
    <definedName name="_236__123Graph_CChart_26C" hidden="1">#REF!</definedName>
    <definedName name="_236__123Graph_LBL_ACHART_5" hidden="1">#REF!</definedName>
    <definedName name="_2368__123Graph_DChart_5A" hidden="1">#REF!</definedName>
    <definedName name="_237___123Graph_BCHART_26" hidden="1">#REF!</definedName>
    <definedName name="_237__123Graph_LBL_ACHART_6" hidden="1">#REF!</definedName>
    <definedName name="_238___123Graph_BCHART_27" hidden="1">#REF!</definedName>
    <definedName name="_238__123Graph_LBL_ACHART_7" hidden="1">#REF!</definedName>
    <definedName name="_239___123Graph_BCHART_28" hidden="1">#REF!</definedName>
    <definedName name="_239__123Graph_XCHART_10" hidden="1">#REF!</definedName>
    <definedName name="_23CONTEAFPOM">#REF!</definedName>
    <definedName name="_23REAJUSTE_ESTDEF">#REF!</definedName>
    <definedName name="_23USUFRUCTO_CCNI">#REF!</definedName>
    <definedName name="_23ÿ_0Print_Titles">#REF!</definedName>
    <definedName name="_23ÿ_0Print_Titles_28_2">#REF!</definedName>
    <definedName name="_23ÿ_0Print_Titles_8_1">#REF!</definedName>
    <definedName name="_24_________________________________0Print_Area">#REF!</definedName>
    <definedName name="_24__________123Graph_XREC_AD" hidden="1">#REF!</definedName>
    <definedName name="_24________T">#REF!</definedName>
    <definedName name="_24_______ÿ_0Print_Titles">#REF!</definedName>
    <definedName name="_24_____0T_1">#REF!</definedName>
    <definedName name="_24_____123Graph_ACHART_12" hidden="1">#REF!</definedName>
    <definedName name="_24____0T_28_1">#REF!</definedName>
    <definedName name="_24___123Graph_ACHART_22" hidden="1">#REF!</definedName>
    <definedName name="_24___123Graph_AEFICIENCIA_1" hidden="1">#REF!</definedName>
    <definedName name="_24___123Graph_CCHART_21" hidden="1">#REF!</definedName>
    <definedName name="_24___123Graph_ECHART_9" hidden="1">#REF!</definedName>
    <definedName name="_24__123Graph_AChart_12B" hidden="1">#REF!</definedName>
    <definedName name="_24__123Graph_ACHART_15" hidden="1">#REF!</definedName>
    <definedName name="_24__123Graph_ACHART_16" hidden="1">#REF!</definedName>
    <definedName name="_24__123Graph_AChart_18B" hidden="1">#REF!</definedName>
    <definedName name="_24__123Graph_AChart_1F" hidden="1">#REF!</definedName>
    <definedName name="_24__123Graph_ACHART_2" hidden="1">#REF!</definedName>
    <definedName name="_24__123Graph_ACHART_20" hidden="1">#REF!</definedName>
    <definedName name="_24__123Graph_AChart_22C" hidden="1">#REF!</definedName>
    <definedName name="_24__123Graph_ACHART_25" hidden="1">#REF!</definedName>
    <definedName name="_24__123Graph_ACHART_28" hidden="1">#REF!</definedName>
    <definedName name="_24__123Graph_ACHART_29" hidden="1">#REF!</definedName>
    <definedName name="_24__123Graph_ACHART_3" hidden="1">#REF!</definedName>
    <definedName name="_24__123Graph_ACHART_30" hidden="1">#REF!</definedName>
    <definedName name="_24__123Graph_ACHART_31" hidden="1">#REF!</definedName>
    <definedName name="_24__123Graph_ACHART_4" hidden="1">#REF!</definedName>
    <definedName name="_24__123Graph_ACHART_5" hidden="1">#REF!</definedName>
    <definedName name="_24__123Graph_ACHART_6" hidden="1">#REF!</definedName>
    <definedName name="_24__123Graph_AChart_8A" hidden="1">#REF!</definedName>
    <definedName name="_24__123Graph_B__200__D50" hidden="1">#REF!</definedName>
    <definedName name="_24__123Graph_BDIAGRAMM_6" hidden="1">#REF!</definedName>
    <definedName name="_24__123Graph_C__200__BPF" hidden="1">#REF!</definedName>
    <definedName name="_24__123Graph_CCHART_11" hidden="1">#REF!</definedName>
    <definedName name="_24__123Graph_CGRAFICO_2" hidden="1">#REF!</definedName>
    <definedName name="_24__123Graph_DCHART_4" hidden="1">#REF!</definedName>
    <definedName name="_24__123Graph_DDIAGRAMM_6" hidden="1">#REF!</definedName>
    <definedName name="_24__123Graph_E__200__D50" hidden="1">#REF!</definedName>
    <definedName name="_24__123Graph_ECHART_12" hidden="1">#REF!</definedName>
    <definedName name="_24__123Graph_ECHART_9" hidden="1">#REF!</definedName>
    <definedName name="_24__123Graph_LBL_BCHART_1" hidden="1">#REF!</definedName>
    <definedName name="_24__123Graph_X__200__BPF" hidden="1">#REF!</definedName>
    <definedName name="_24__123Graph_XCHART_10" hidden="1">#REF!</definedName>
    <definedName name="_24__123Graph_XCHART_12" hidden="1">#REF!</definedName>
    <definedName name="_24__123Graph_XGRAFICO_3" hidden="1">#REF!</definedName>
    <definedName name="_24__3_1">#REF!</definedName>
    <definedName name="_24_4">#REF!</definedName>
    <definedName name="_240___123Graph_BCHART_29" hidden="1">#REF!</definedName>
    <definedName name="_240__123Graph_CChart_4A" hidden="1">#REF!</definedName>
    <definedName name="_240__123Graph_XCHART_11" hidden="1">#REF!</definedName>
    <definedName name="_2403__123Graph_DChart_6A" hidden="1">#REF!</definedName>
    <definedName name="_241___123Graph_BCHART_3" hidden="1">#REF!</definedName>
    <definedName name="_241__123Graph_XCHART_12" hidden="1">#REF!</definedName>
    <definedName name="_242___123Graph_BCHART_30" hidden="1">#REF!</definedName>
    <definedName name="_242__123Graph_XCHART_13" hidden="1">#REF!</definedName>
    <definedName name="_243___123Graph_BCHART_4" hidden="1">#REF!</definedName>
    <definedName name="_243__123Graph_XCHART_14" hidden="1">#REF!</definedName>
    <definedName name="_2438__123Graph_DChart_7A" hidden="1">#REF!</definedName>
    <definedName name="_244___123Graph_BCHART_5" hidden="1">#REF!</definedName>
    <definedName name="_244__123Graph_CChart_5A" hidden="1">#REF!</definedName>
    <definedName name="_244__123Graph_XCHART_15" hidden="1">#REF!</definedName>
    <definedName name="_245___123Graph_BCHART_6" hidden="1">#REF!</definedName>
    <definedName name="_245__123Graph_XCHART_16" hidden="1">#REF!</definedName>
    <definedName name="_246___123Graph_BCHART_7" hidden="1">#REF!</definedName>
    <definedName name="_246__123Graph_XCHART_2" hidden="1">#REF!</definedName>
    <definedName name="_247___123Graph_BCHART_8" hidden="1">#REF!</definedName>
    <definedName name="_247__123Graph_XChart_2G" hidden="1">#REF!</definedName>
    <definedName name="_2473__123Graph_DChart_8A" hidden="1">#REF!</definedName>
    <definedName name="_2474__123Graph_ECHART_1" hidden="1">#REF!</definedName>
    <definedName name="_2475__123Graph_FCHART_1" hidden="1">#REF!</definedName>
    <definedName name="_2476__123Graph_LBL_ACHART_5" hidden="1">#REF!</definedName>
    <definedName name="_2477__123Graph_LBL_ACHART_6" hidden="1">#REF!</definedName>
    <definedName name="_2478__123Graph_LBL_ACHART_7" hidden="1">#REF!</definedName>
    <definedName name="_2479__123Graph_XCHART_10" hidden="1">#REF!</definedName>
    <definedName name="_248___123Graph_BCHART_9" hidden="1">#REF!</definedName>
    <definedName name="_248__123Graph_CChart_6A" hidden="1">#REF!</definedName>
    <definedName name="_248__123Graph_XCHART_3" hidden="1">#REF!</definedName>
    <definedName name="_2480__123Graph_XCHART_11" hidden="1">#REF!</definedName>
    <definedName name="_2481__123Graph_XCHART_12" hidden="1">#REF!</definedName>
    <definedName name="_2482__123Graph_XCHART_13" hidden="1">#REF!</definedName>
    <definedName name="_2483__123Graph_XCHART_14" hidden="1">#REF!</definedName>
    <definedName name="_2484__123Graph_XCHART_15" hidden="1">#REF!</definedName>
    <definedName name="_2485__123Graph_XCHART_16" hidden="1">#REF!</definedName>
    <definedName name="_2486__123Graph_XCHART_2" hidden="1">#REF!</definedName>
    <definedName name="_2487__123Graph_XChart_2G" hidden="1">#REF!</definedName>
    <definedName name="_2488__123Graph_XCHART_3" hidden="1">#REF!</definedName>
    <definedName name="_2489__123Graph_XCHART_4" hidden="1">#REF!</definedName>
    <definedName name="_249___123Graph_CCHART_25" hidden="1">#REF!</definedName>
    <definedName name="_249__123Graph_XCHART_4" hidden="1">#REF!</definedName>
    <definedName name="_2490__123Graph_XCHART_5" hidden="1">#REF!</definedName>
    <definedName name="_2491__123Graph_XCHART_6" hidden="1">#REF!</definedName>
    <definedName name="_2492__123Graph_XCHART_7" hidden="1">#REF!</definedName>
    <definedName name="_2493__123Graph_XCHART_8" hidden="1">#REF!</definedName>
    <definedName name="_2494__123Graph_XCHART_9" hidden="1">#REF!</definedName>
    <definedName name="_24PUERTO_VENTANA">#REF!</definedName>
    <definedName name="_24Swvu.Cover._.Pa" hidden="1">#REF!</definedName>
    <definedName name="_24ÿ__Print_Titles">#REF!</definedName>
    <definedName name="_24ÿ_0Print_Titles">#REF!</definedName>
    <definedName name="_24ÿ_0Print_Titles_8_1">#REF!</definedName>
    <definedName name="_25________________________________0Print_Area">#REF!</definedName>
    <definedName name="_25________0T">#REF!</definedName>
    <definedName name="_25_____0T_28_1">#REF!</definedName>
    <definedName name="_25_____123Graph_ACHART_13" hidden="1">#REF!</definedName>
    <definedName name="_25___123Graph_ACHART_23" hidden="1">#REF!</definedName>
    <definedName name="_25___123Graph_AGRANULOMETRIA_1" hidden="1">#REF!</definedName>
    <definedName name="_25___123Graph_FCHART_22" hidden="1">#REF!</definedName>
    <definedName name="_25___ÿ_0Print_Titles">#REF!</definedName>
    <definedName name="_25__123Graph_ACHART_1" hidden="1">#REF!</definedName>
    <definedName name="_25__123Graph_ACHART_13" hidden="1">#REF!</definedName>
    <definedName name="_25__123Graph_ACHART_16" hidden="1">#REF!</definedName>
    <definedName name="_25__123Graph_AChart_16B" hidden="1">#REF!</definedName>
    <definedName name="_25__123Graph_AChart_19C" hidden="1">#REF!</definedName>
    <definedName name="_25__123Graph_AChart_1G" hidden="1">#REF!</definedName>
    <definedName name="_25__123Graph_ACHART_21" hidden="1">#REF!</definedName>
    <definedName name="_25__123Graph_ACHART_26" hidden="1">#REF!</definedName>
    <definedName name="_25__123Graph_ACHART_29" hidden="1">#REF!</definedName>
    <definedName name="_25__123Graph_ACHART_3" hidden="1">#REF!</definedName>
    <definedName name="_25__123Graph_ACHART_30" hidden="1">#REF!</definedName>
    <definedName name="_25__123Graph_ACHART_31" hidden="1">#REF!</definedName>
    <definedName name="_25__123Graph_ACHART_32" hidden="1">#REF!</definedName>
    <definedName name="_25__123Graph_ACHART_4" hidden="1">#REF!</definedName>
    <definedName name="_25__123Graph_ACHART_5" hidden="1">#REF!</definedName>
    <definedName name="_25__123Graph_ACHART_6" hidden="1">#REF!</definedName>
    <definedName name="_25__123Graph_ACHART_7" hidden="1">#REF!</definedName>
    <definedName name="_25__123Graph_AChart_9A" hidden="1">#REF!</definedName>
    <definedName name="_25__123Graph_BDIAGRAMM_4" hidden="1">#REF!</definedName>
    <definedName name="_25__123Graph_BEFICIENCIA_1" hidden="1">#REF!</definedName>
    <definedName name="_25__123Graph_C__200__D50" hidden="1">#REF!</definedName>
    <definedName name="_25__123Graph_DCHART_5" hidden="1">#REF!</definedName>
    <definedName name="_25__123Graph_ECHART_22" hidden="1">#REF!</definedName>
    <definedName name="_25__123Graph_F__200__BPF" hidden="1">#REF!</definedName>
    <definedName name="_25__123Graph_FCHART_22" hidden="1">#REF!</definedName>
    <definedName name="_25__123Graph_X__200__D50" hidden="1">#REF!</definedName>
    <definedName name="_25__123Graph_XCHART_11" hidden="1">#REF!</definedName>
    <definedName name="_25__123Graph_XCHART_13" hidden="1">#REF!</definedName>
    <definedName name="_25_5">#REF!</definedName>
    <definedName name="_250___123Graph_CCHART_26" hidden="1">#REF!</definedName>
    <definedName name="_250__123Graph_XCHART_5" hidden="1">#REF!</definedName>
    <definedName name="_251___123Graph_CCHART_27" hidden="1">#REF!</definedName>
    <definedName name="_251__123Graph_XCHART_6" hidden="1">#REF!</definedName>
    <definedName name="_252___123Graph_CCHART_28" hidden="1">#REF!</definedName>
    <definedName name="_252__123Graph_CChart_7A" hidden="1">#REF!</definedName>
    <definedName name="_252__123Graph_XCHART_7" hidden="1">#REF!</definedName>
    <definedName name="_253___123Graph_CCHART_29" hidden="1">#REF!</definedName>
    <definedName name="_253__123Graph_XCHART_8" hidden="1">#REF!</definedName>
    <definedName name="_254___123Graph_CCHART_30" hidden="1">#REF!</definedName>
    <definedName name="_254__123Graph_XCHART_9" hidden="1">#REF!</definedName>
    <definedName name="_255___123Graph_DCHART_25" hidden="1">#REF!</definedName>
    <definedName name="_255__123Graph_AChart_18B" hidden="1">#REF!</definedName>
    <definedName name="_256___123Graph_DCHART_26" hidden="1">#REF!</definedName>
    <definedName name="_256__123Graph_CChart_8A" hidden="1">#REF!</definedName>
    <definedName name="_257___123Graph_DCHART_27" hidden="1">#REF!</definedName>
    <definedName name="_257__123Graph_DCHART_1" hidden="1">#REF!</definedName>
    <definedName name="_258___123Graph_DCHART_28" hidden="1">#REF!</definedName>
    <definedName name="_259___123Graph_DCHART_29" hidden="1">#REF!</definedName>
    <definedName name="_25REAJUSTE_ESTDEF">#REF!</definedName>
    <definedName name="_25T">#REF!</definedName>
    <definedName name="_25ÿ__Print_Titles">#REF!</definedName>
    <definedName name="_25ÿ_0Print_Titles">#REF!</definedName>
    <definedName name="_26_______________________________0Print_Area">#REF!</definedName>
    <definedName name="_26_________123Graph_AREC_AD" hidden="1">#REF!</definedName>
    <definedName name="_26______0T_1">#REF!</definedName>
    <definedName name="_26_____0T_28_2">#REF!</definedName>
    <definedName name="_26_____123Graph_ACHART_14" hidden="1">#REF!</definedName>
    <definedName name="_26_____ÿ_0Print_Titles_1">#REF!</definedName>
    <definedName name="_26___123Graph_ACHART_24" hidden="1">#REF!</definedName>
    <definedName name="_26___123Graph_B__200__BPF" hidden="1">#REF!</definedName>
    <definedName name="_26___123Graph_CCHART_22" hidden="1">#REF!</definedName>
    <definedName name="_26___123Graph_FCHART_9" hidden="1">#REF!</definedName>
    <definedName name="_26__0T_28_2">#REF!</definedName>
    <definedName name="_26__123Graph_AChart_16B" hidden="1">#REF!</definedName>
    <definedName name="_26__123Graph_AChart_19C" hidden="1">#REF!</definedName>
    <definedName name="_26__123Graph_AChart_1A" hidden="1">#REF!</definedName>
    <definedName name="_26__123Graph_AChart_1H" hidden="1">#REF!</definedName>
    <definedName name="_26__123Graph_ACHART_2" hidden="1">#REF!</definedName>
    <definedName name="_26__123Graph_ACHART_22" hidden="1">#REF!</definedName>
    <definedName name="_26__123Graph_ACHART_23" hidden="1">#REF!</definedName>
    <definedName name="_26__123Graph_AChart_23C" hidden="1">#REF!</definedName>
    <definedName name="_26__123Graph_ACHART_27" hidden="1">#REF!</definedName>
    <definedName name="_26__123Graph_ACHART_3" hidden="1">#REF!</definedName>
    <definedName name="_26__123Graph_ACHART_30" hidden="1">#REF!</definedName>
    <definedName name="_26__123Graph_ACHART_32" hidden="1">#REF!</definedName>
    <definedName name="_26__123Graph_ACHART_33" hidden="1">#REF!</definedName>
    <definedName name="_26__123Graph_ACHART_4" hidden="1">#REF!</definedName>
    <definedName name="_26__123Graph_ACHART_5" hidden="1">#REF!</definedName>
    <definedName name="_26__123Graph_ACHART_6" hidden="1">#REF!</definedName>
    <definedName name="_26__123Graph_ACHART_7" hidden="1">#REF!</definedName>
    <definedName name="_26__123Graph_ACHART_8" hidden="1">#REF!</definedName>
    <definedName name="_26__123Graph_BCHART_1" hidden="1">#REF!</definedName>
    <definedName name="_26__123Graph_BChart_12B" hidden="1">#REF!</definedName>
    <definedName name="_26__123Graph_BGRANULOMETRIA_1" hidden="1">#REF!</definedName>
    <definedName name="_26__123Graph_CCHART_12" hidden="1">#REF!</definedName>
    <definedName name="_26__123Graph_CGRANULOMETRIA_1" hidden="1">#REF!</definedName>
    <definedName name="_26__123Graph_DCHART_6" hidden="1">#REF!</definedName>
    <definedName name="_26__123Graph_ECHART_9" hidden="1">#REF!</definedName>
    <definedName name="_26__123Graph_EDIAGRAMM_3" hidden="1">#REF!</definedName>
    <definedName name="_26__123Graph_F__200__D50" hidden="1">#REF!</definedName>
    <definedName name="_26__123Graph_FCHART_9" hidden="1">#REF!</definedName>
    <definedName name="_26__123Graph_XCHART_12" hidden="1">#REF!</definedName>
    <definedName name="_26__123Graph_XCHART_14" hidden="1">#REF!</definedName>
    <definedName name="_26__123Graph_XEFICIENCIA_1" hidden="1">#REF!</definedName>
    <definedName name="_26_0__123Graph_ARECE" hidden="1">#REF!</definedName>
    <definedName name="_26_6">#REF!</definedName>
    <definedName name="_260___123Graph_DCHART_30" hidden="1">#REF!</definedName>
    <definedName name="_261___123Graph_XCHART_10" hidden="1">#REF!</definedName>
    <definedName name="_261__123Graph_DChart_13B" hidden="1">#REF!</definedName>
    <definedName name="_262___123Graph_XCHART_11" hidden="1">#REF!</definedName>
    <definedName name="_263___123Graph_XCHART_12" hidden="1">#REF!</definedName>
    <definedName name="_264___123Graph_XCHART_13" hidden="1">#REF!</definedName>
    <definedName name="_265___123Graph_XCHART_14" hidden="1">#REF!</definedName>
    <definedName name="_265__123Graph_DChart_16B" hidden="1">#REF!</definedName>
    <definedName name="_266___123Graph_XCHART_15" hidden="1">#REF!</definedName>
    <definedName name="_267___123Graph_XCHART_16" hidden="1">#REF!</definedName>
    <definedName name="_268___123Graph_XCHART_2" hidden="1">#REF!</definedName>
    <definedName name="_269___123Graph_XCHART_3" hidden="1">#REF!</definedName>
    <definedName name="_269__123Graph_DChart_17B" hidden="1">#REF!</definedName>
    <definedName name="_26CONTEAFPOM">#REF!</definedName>
    <definedName name="_26ƒAƒvƒŠƒP__ƒVƒ‡ƒ“">#REF!</definedName>
    <definedName name="_26FIANAL_DEFICI_1">#REF!</definedName>
    <definedName name="_26REAJUSTE_ESTDEF">#REF!</definedName>
    <definedName name="_26USUFRUCTO_CCNI">#REF!</definedName>
    <definedName name="_26ÿ__Print_Titles">#REF!</definedName>
    <definedName name="_27">#REF!</definedName>
    <definedName name="_27______________________________0Print_Area">#REF!</definedName>
    <definedName name="_27______0T_28_1">#REF!</definedName>
    <definedName name="_27_____0T_8_1">#REF!</definedName>
    <definedName name="_27_____123Graph_ACHART_15" hidden="1">#REF!</definedName>
    <definedName name="_27_____ÿ_0Print_Titles_28_1">#REF!</definedName>
    <definedName name="_27____0T_28_2">#REF!</definedName>
    <definedName name="_27___123Graph_ACHART_25" hidden="1">#REF!</definedName>
    <definedName name="_27___123Graph_B__200__D50" hidden="1">#REF!</definedName>
    <definedName name="_27__0T_8_1">#REF!</definedName>
    <definedName name="_27__123Graph_ACHART_1" hidden="1">#REF!</definedName>
    <definedName name="_27__123Graph_ACHART_11" hidden="1">#REF!</definedName>
    <definedName name="_27__123Graph_AChart_16B" hidden="1">#REF!</definedName>
    <definedName name="_27__123Graph_AChart_1G" hidden="1">#REF!</definedName>
    <definedName name="_27__123Graph_AChart_1I" hidden="1">#REF!</definedName>
    <definedName name="_27__123Graph_ACHART_23" hidden="1">#REF!</definedName>
    <definedName name="_27__123Graph_ACHART_24" hidden="1">#REF!</definedName>
    <definedName name="_27__123Graph_ACHART_28" hidden="1">#REF!</definedName>
    <definedName name="_27__123Graph_ACHART_30" hidden="1">#REF!</definedName>
    <definedName name="_27__123Graph_ACHART_31" hidden="1">#REF!</definedName>
    <definedName name="_27__123Graph_ACHART_33" hidden="1">#REF!</definedName>
    <definedName name="_27__123Graph_ACHART_34" hidden="1">#REF!</definedName>
    <definedName name="_27__123Graph_ACHART_4" hidden="1">#REF!</definedName>
    <definedName name="_27__123Graph_ACHART_5" hidden="1">#REF!</definedName>
    <definedName name="_27__123Graph_ACHART_6" hidden="1">#REF!</definedName>
    <definedName name="_27__123Graph_ACHART_7" hidden="1">#REF!</definedName>
    <definedName name="_27__123Graph_ACHART_8" hidden="1">#REF!</definedName>
    <definedName name="_27__123Graph_ACHART_9" hidden="1">#REF!</definedName>
    <definedName name="_27__123Graph_AGRAFICO_2" hidden="1">#REF!</definedName>
    <definedName name="_27__123Graph_BCHART_10" hidden="1">#REF!</definedName>
    <definedName name="_27__123Graph_BChart_13B" hidden="1">#REF!</definedName>
    <definedName name="_27__123Graph_C__200__BPF" hidden="1">#REF!</definedName>
    <definedName name="_27__123Graph_D__200__BPF" hidden="1">#REF!</definedName>
    <definedName name="_27__123Graph_DCHART_7" hidden="1">#REF!</definedName>
    <definedName name="_27__123Graph_FCHART_22" hidden="1">#REF!</definedName>
    <definedName name="_27__123Graph_LBL_BCHART_2" hidden="1">#REF!</definedName>
    <definedName name="_27__123Graph_X__200__BPF" hidden="1">#REF!</definedName>
    <definedName name="_27__123Graph_XCHART_1" hidden="1">#REF!</definedName>
    <definedName name="_27__123Graph_XCHART_13" hidden="1">#REF!</definedName>
    <definedName name="_27__123Graph_XCHART_15" hidden="1">#REF!</definedName>
    <definedName name="_27__123Graph_XGRAFICO_1" hidden="1">#REF!</definedName>
    <definedName name="_27_0_0" hidden="1">#REF!</definedName>
    <definedName name="_27_0Swvu.Cover._.Pa" hidden="1">#REF!</definedName>
    <definedName name="_27_2">#REF!</definedName>
    <definedName name="_27_3">#REF!</definedName>
    <definedName name="_27_7">#REF!</definedName>
    <definedName name="_270___123Graph_XCHART_4" hidden="1">#REF!</definedName>
    <definedName name="_271___123Graph_XCHART_5" hidden="1">#REF!</definedName>
    <definedName name="_272___123Graph_XCHART_6" hidden="1">#REF!</definedName>
    <definedName name="_273___123Graph_XCHART_7" hidden="1">#REF!</definedName>
    <definedName name="_273__123Graph_DChart_22C" hidden="1">#REF!</definedName>
    <definedName name="_274___123Graph_XCHART_8" hidden="1">#REF!</definedName>
    <definedName name="_275___123Graph_XCHART_9" hidden="1">#REF!</definedName>
    <definedName name="_277__123Graph_DChart_23C" hidden="1">#REF!</definedName>
    <definedName name="_27ƒf__ƒ_Ží_Ê">#REF!</definedName>
    <definedName name="_27FIANAL_DEFICI_1">#REF!</definedName>
    <definedName name="_27FINAL_DEFICIT">#REF!</definedName>
    <definedName name="_27USUFRUCTO_CCNI" localSheetId="10">#REF!</definedName>
    <definedName name="_27USUFRUCTO_CCNI">#REF!</definedName>
    <definedName name="_28________________________0Print_Area">#REF!</definedName>
    <definedName name="_28_________123Graph_DREC_AD" hidden="1">#REF!</definedName>
    <definedName name="_28______0T_28_2">#REF!</definedName>
    <definedName name="_28_____123Graph_ACHART_16" hidden="1">#REF!</definedName>
    <definedName name="_28_____2_1">#REF!</definedName>
    <definedName name="_28_____ÿ_0Print_Titles_28_2">#REF!</definedName>
    <definedName name="_28___123Graph_ACHART_26" hidden="1">#REF!</definedName>
    <definedName name="_28___123Graph_BEFICIENCIA_1" hidden="1">#REF!</definedName>
    <definedName name="_28___123Graph_CCHART_9" hidden="1">#REF!</definedName>
    <definedName name="_28__123Graph_ACHART_17" hidden="1">#REF!</definedName>
    <definedName name="_28__123Graph_AChart_17B" hidden="1">#REF!</definedName>
    <definedName name="_28__123Graph_AChart_1A" hidden="1">#REF!</definedName>
    <definedName name="_28__123Graph_AChart_1G" hidden="1">#REF!</definedName>
    <definedName name="_28__123Graph_AChart_1J" hidden="1">#REF!</definedName>
    <definedName name="_28__123Graph_ACHART_2" hidden="1">#REF!</definedName>
    <definedName name="_28__123Graph_ACHART_24" hidden="1">#REF!</definedName>
    <definedName name="_28__123Graph_AChart_24C" hidden="1">#REF!</definedName>
    <definedName name="_28__123Graph_ACHART_25" hidden="1">#REF!</definedName>
    <definedName name="_28__123Graph_ACHART_29" hidden="1">#REF!</definedName>
    <definedName name="_28__123Graph_ACHART_31" hidden="1">#REF!</definedName>
    <definedName name="_28__123Graph_ACHART_32" hidden="1">#REF!</definedName>
    <definedName name="_28__123Graph_ACHART_34" hidden="1">#REF!</definedName>
    <definedName name="_28__123Graph_ACHART_4" hidden="1">#REF!</definedName>
    <definedName name="_28__123Graph_ACHART_5" hidden="1">#REF!</definedName>
    <definedName name="_28__123Graph_ACHART_6" hidden="1">#REF!</definedName>
    <definedName name="_28__123Graph_ACHART_7" hidden="1">#REF!</definedName>
    <definedName name="_28__123Graph_ACHART_8" hidden="1">#REF!</definedName>
    <definedName name="_28__123Graph_ACHART_9" hidden="1">#REF!</definedName>
    <definedName name="_28__123Graph_AGRßFICO_2F" hidden="1">#REF!</definedName>
    <definedName name="_28__123Graph_BCHART_1" hidden="1">#REF!</definedName>
    <definedName name="_28__123Graph_BCHART_11" hidden="1">#REF!</definedName>
    <definedName name="_28__123Graph_BChart_16B" hidden="1">#REF!</definedName>
    <definedName name="_28__123Graph_C__200__D50" hidden="1">#REF!</definedName>
    <definedName name="_28__123Graph_CCHART_21" hidden="1">#REF!</definedName>
    <definedName name="_28__123Graph_CDIAGRAMM_3" hidden="1">#REF!</definedName>
    <definedName name="_28__123Graph_D__200__D50" hidden="1">#REF!</definedName>
    <definedName name="_28__123Graph_DCHART_8" hidden="1">#REF!</definedName>
    <definedName name="_28__123Graph_EDIAGRAMM_4" hidden="1">#REF!</definedName>
    <definedName name="_28__123Graph_FCHART_9" hidden="1">#REF!</definedName>
    <definedName name="_28__123Graph_X__200__D50" hidden="1">#REF!</definedName>
    <definedName name="_28__123Graph_XCHART_14" hidden="1">#REF!</definedName>
    <definedName name="_28__123Graph_XCHART_16" hidden="1">#REF!</definedName>
    <definedName name="_28__123Graph_XGRAFICO_2" hidden="1">#REF!</definedName>
    <definedName name="_28_0Swvu.Cover._.Pa" hidden="1">#REF!</definedName>
    <definedName name="_28_8">#REF!</definedName>
    <definedName name="_281__123Graph_DChart_24C" hidden="1">#REF!</definedName>
    <definedName name="_285__123Graph_DChart_25C" hidden="1">#REF!</definedName>
    <definedName name="_289__123Graph_DChart_26C" hidden="1">#REF!</definedName>
    <definedName name="_28REAJUSTE_ESTDEF">#REF!</definedName>
    <definedName name="_28Swvu.Cover._.Pa" hidden="1">#REF!</definedName>
    <definedName name="_28T">#REF!</definedName>
    <definedName name="_28ÿ__Print_Titles">#REF!</definedName>
    <definedName name="_29">#REF!</definedName>
    <definedName name="_29_______________________0Print_Area">#REF!</definedName>
    <definedName name="_29______0T_8_1">#REF!</definedName>
    <definedName name="_29_____123Graph_ACHART_17" hidden="1">#REF!</definedName>
    <definedName name="_29_____3_1">#REF!</definedName>
    <definedName name="_29_____ÿ_0Print_Titles_8_1">#REF!</definedName>
    <definedName name="_29___123Graph_ACHART_27" hidden="1">#REF!</definedName>
    <definedName name="_29___123Graph_BGRANULOMETRIA_1" hidden="1">#REF!</definedName>
    <definedName name="_29___ÿ__Print_Titles">#REF!</definedName>
    <definedName name="_29__123Graph_AChart_13B" hidden="1">#REF!</definedName>
    <definedName name="_29__123Graph_AChart_17B" hidden="1">#REF!</definedName>
    <definedName name="_29__123Graph_AChart_1G" hidden="1">#REF!</definedName>
    <definedName name="_29__123Graph_AChart_1K" hidden="1">#REF!</definedName>
    <definedName name="_29__123Graph_ACHART_2" hidden="1">#REF!</definedName>
    <definedName name="_29__123Graph_AChart_20C" hidden="1">#REF!</definedName>
    <definedName name="_29__123Graph_ACHART_21" hidden="1">#REF!</definedName>
    <definedName name="_29__123Graph_ACHART_26" hidden="1">#REF!</definedName>
    <definedName name="_29__123Graph_ACHART_28" hidden="1">#REF!</definedName>
    <definedName name="_29__123Graph_ACHART_3" hidden="1">#REF!</definedName>
    <definedName name="_29__123Graph_ACHART_32" hidden="1">#REF!</definedName>
    <definedName name="_29__123Graph_ACHART_33" hidden="1">#REF!</definedName>
    <definedName name="_29__123Graph_ACHART_4" hidden="1">#REF!</definedName>
    <definedName name="_29__123Graph_ACHART_5" hidden="1">#REF!</definedName>
    <definedName name="_29__123Graph_ACHART_6" hidden="1">#REF!</definedName>
    <definedName name="_29__123Graph_ACHART_7" hidden="1">#REF!</definedName>
    <definedName name="_29__123Graph_ACHART_8" hidden="1">#REF!</definedName>
    <definedName name="_29__123Graph_ACHART_9" hidden="1">#REF!</definedName>
    <definedName name="_29__123Graph_AGRßFICO_3F" hidden="1">#REF!</definedName>
    <definedName name="_29__123Graph_BCHART_1" hidden="1">#REF!</definedName>
    <definedName name="_29__123Graph_BCHART_10" hidden="1">#REF!</definedName>
    <definedName name="_29__123Graph_BCHART_12" hidden="1">#REF!</definedName>
    <definedName name="_29__123Graph_BChart_17B" hidden="1">#REF!</definedName>
    <definedName name="_29__123Graph_BCHART_2" hidden="1">#REF!</definedName>
    <definedName name="_29__123Graph_CGRANULOMETRIA_1" hidden="1">#REF!</definedName>
    <definedName name="_29__123Graph_DCHART_9" hidden="1">#REF!</definedName>
    <definedName name="_29__123Graph_E__200__BPF" hidden="1">#REF!</definedName>
    <definedName name="_29__123Graph_XCHART_15" hidden="1">#REF!</definedName>
    <definedName name="_29__123Graph_XCHART_2" hidden="1">#REF!</definedName>
    <definedName name="_29__123Graph_XEFICIENCIA_1" hidden="1">#REF!</definedName>
    <definedName name="_29__123Graph_XGRAFICO_3" hidden="1">#REF!</definedName>
    <definedName name="_29_0__123Grap" hidden="1">#REF!</definedName>
    <definedName name="_29_0_0" hidden="1">#REF!</definedName>
    <definedName name="_29_0Swvu.Cover._.Pa" hidden="1">#REF!</definedName>
    <definedName name="_29_11">#REF!</definedName>
    <definedName name="_29_12">#REF!</definedName>
    <definedName name="_29_14">#REF!</definedName>
    <definedName name="_29_17">#REF!</definedName>
    <definedName name="_29_19">#REF!</definedName>
    <definedName name="_29_21">#REF!</definedName>
    <definedName name="_29_23">#REF!</definedName>
    <definedName name="_29_28">#REF!</definedName>
    <definedName name="_29_31">#REF!</definedName>
    <definedName name="_29_8">#REF!</definedName>
    <definedName name="_29_9">#REF!</definedName>
    <definedName name="_290__123Graph_AChart_19C" hidden="1">#REF!</definedName>
    <definedName name="_293__123Graph_DChart_4A" hidden="1">#REF!</definedName>
    <definedName name="_297__123Graph_DChart_5A" hidden="1">#REF!</definedName>
    <definedName name="_29FIANAL_DEFICI_1">#REF!</definedName>
    <definedName name="_29T">#REF!</definedName>
    <definedName name="_29USUFRUCTO_CCNI">#REF!</definedName>
    <definedName name="_2CONTEAFPOM">#REF!</definedName>
    <definedName name="_2DOMINIUM_PERU">#REF!</definedName>
    <definedName name="_2F" hidden="1">#REF!</definedName>
    <definedName name="_2FIANAL_DEFICI_1">#REF!</definedName>
    <definedName name="_2H" localSheetId="10">#REF!</definedName>
    <definedName name="_2H">#REF!</definedName>
    <definedName name="_2K" hidden="1">#REF!</definedName>
    <definedName name="_2Q" localSheetId="10">#REF!</definedName>
    <definedName name="_2Q">#REF!</definedName>
    <definedName name="_2S" hidden="1">#REF!</definedName>
    <definedName name="_2Sin_nombre">#REF!</definedName>
    <definedName name="_3">#REF!</definedName>
    <definedName name="_3_">#REF!</definedName>
    <definedName name="_3_??" hidden="1">{#N/A,#N/A,FALSE,"Cover (Japan)";#N/A,#N/A,FALSE,"Index";#N/A,#N/A,FALSE,"Comment sum"}</definedName>
    <definedName name="_3_____123Graph_CCHART_1" hidden="1">#REF!</definedName>
    <definedName name="_3____123Graph_AEFICIENCIA_1" hidden="1">#REF!</definedName>
    <definedName name="_3____123Graph_BCHART_1" hidden="1">#REF!</definedName>
    <definedName name="_3____7_0__123Graph_LB" hidden="1">#REF!</definedName>
    <definedName name="_3___123Graph_ACHART_21" hidden="1">#REF!</definedName>
    <definedName name="_3___123Graph_AGRßFICO_4F" hidden="1">#REF!</definedName>
    <definedName name="_3___123Graph_BGrßfico_10C" hidden="1">#REF!</definedName>
    <definedName name="_3___123Graph_CCHART_1" hidden="1">#REF!</definedName>
    <definedName name="_3__0T_1">#REF!</definedName>
    <definedName name="_3__1">#REF!</definedName>
    <definedName name="_3__123Graph_A__200__D50" hidden="1">#REF!</definedName>
    <definedName name="_3__123Graph_ACHART_1" hidden="1">#REF!</definedName>
    <definedName name="_3__123Graph_ACHART_10" hidden="1">#REF!</definedName>
    <definedName name="_3__123Graph_ACHART_11" hidden="1">#REF!</definedName>
    <definedName name="_3__123Graph_AChart_12B" hidden="1">#REF!</definedName>
    <definedName name="_3__123Graph_ACHART_17" hidden="1">#REF!</definedName>
    <definedName name="_3__123Graph_AChart_1AB" hidden="1">#REF!</definedName>
    <definedName name="_3__123Graph_ACHART_21" hidden="1">#REF!</definedName>
    <definedName name="_3__123Graph_AChart_2G" hidden="1">#REF!</definedName>
    <definedName name="_3__123Graph_ACHART_3" hidden="1">#REF!</definedName>
    <definedName name="_3__123Graph_AEFICIENCIA_1" hidden="1">#REF!</definedName>
    <definedName name="_3__123Graph_AGRAFICO_1" hidden="1">#REF!</definedName>
    <definedName name="_3__123Graph_AGRAFICO_2" hidden="1">#REF!</definedName>
    <definedName name="_3__123Graph_AGRAFICO_3" hidden="1">#REF!</definedName>
    <definedName name="_3__123Graph_AGRßFICO_3F" hidden="1">#REF!</definedName>
    <definedName name="_3__123Graph_AGRßFICO_4F" hidden="1">#REF!</definedName>
    <definedName name="_3__123Graph_BCHART_1" hidden="1">#REF!</definedName>
    <definedName name="_3__123Graph_BCHART_14" hidden="1">#REF!</definedName>
    <definedName name="_3__123Graph_BCHART_1A" hidden="1">#REF!</definedName>
    <definedName name="_3__123Graph_BGrßfico_10C" hidden="1">#REF!</definedName>
    <definedName name="_3__123Graph_CCHART_1" hidden="1">#REF!</definedName>
    <definedName name="_3__123Graph_LBL_DREC_AD" hidden="1">#REF!</definedName>
    <definedName name="_3__123Graph_XCHART_3" hidden="1">#REF!</definedName>
    <definedName name="_3__FINAL_DEFICIT" localSheetId="10">#REF!</definedName>
    <definedName name="_3__FINAL_DEFICIT">#REF!</definedName>
    <definedName name="_3_0__123Graph_FCurr" hidden="1">#REF!</definedName>
    <definedName name="_3_0_Dist_Val" hidden="1">#REF!</definedName>
    <definedName name="_3_0_K" hidden="1">#REF!</definedName>
    <definedName name="_3_0_S" hidden="1">#REF!</definedName>
    <definedName name="_3_0Swvu.Cover._.Pa" hidden="1">#REF!</definedName>
    <definedName name="_3_0T" localSheetId="10">#REF!</definedName>
    <definedName name="_3_0T">#REF!</definedName>
    <definedName name="_3_11">#REF!</definedName>
    <definedName name="_3_12">#REF!</definedName>
    <definedName name="_3_14">#REF!</definedName>
    <definedName name="_3_17">#REF!</definedName>
    <definedName name="_3_19">#REF!</definedName>
    <definedName name="_3_2">#REF!</definedName>
    <definedName name="_3_21">#REF!</definedName>
    <definedName name="_3_23">#REF!</definedName>
    <definedName name="_3_28">#REF!</definedName>
    <definedName name="_3_31">#REF!</definedName>
    <definedName name="_3_4">#REF!</definedName>
    <definedName name="_3_7____123Grap" hidden="1">#REF!</definedName>
    <definedName name="_3_7_0__123Graph_LB" hidden="1">#REF!</definedName>
    <definedName name="_3_8">#REF!</definedName>
    <definedName name="_3_9">#REF!</definedName>
    <definedName name="_30">#REF!</definedName>
    <definedName name="_30______________________0Print_Area">#REF!</definedName>
    <definedName name="_30_________123Graph_LBL_DREC_AD" hidden="1">#REF!</definedName>
    <definedName name="_30______2_1">#REF!</definedName>
    <definedName name="_30_____123Graph_ACHART_18" hidden="1">#REF!</definedName>
    <definedName name="_30_____CONTEAFPOM">#REF!</definedName>
    <definedName name="_30_____ÿ_0Print_Titles">#REF!</definedName>
    <definedName name="_30____0T_8_1">#REF!</definedName>
    <definedName name="_30___0_Dist_Val" hidden="1">#REF!</definedName>
    <definedName name="_30___123Graph_ACHART_28" hidden="1">#REF!</definedName>
    <definedName name="_30___123Graph_C__200__BPF" hidden="1">#REF!</definedName>
    <definedName name="_30___123Graph_DCHART_10" hidden="1">#REF!</definedName>
    <definedName name="_30__123Graph_ACHART_14" hidden="1">#REF!</definedName>
    <definedName name="_30__123Graph_AChart_18B" hidden="1">#REF!</definedName>
    <definedName name="_30__123Graph_AChart_1L" hidden="1">#REF!</definedName>
    <definedName name="_30__123Graph_ACHART_2" hidden="1">#REF!</definedName>
    <definedName name="_30__123Graph_AChart_21C" hidden="1">#REF!</definedName>
    <definedName name="_30__123Graph_AChart_25C" hidden="1">#REF!</definedName>
    <definedName name="_30__123Graph_ACHART_27" hidden="1">#REF!</definedName>
    <definedName name="_30__123Graph_ACHART_30" hidden="1">#REF!</definedName>
    <definedName name="_30__123Graph_ACHART_33" hidden="1">#REF!</definedName>
    <definedName name="_30__123Graph_ACHART_34" hidden="1">#REF!</definedName>
    <definedName name="_30__123Graph_ACHART_4" hidden="1">#REF!</definedName>
    <definedName name="_30__123Graph_ACHART_5" hidden="1">#REF!</definedName>
    <definedName name="_30__123Graph_ACHART_6" hidden="1">#REF!</definedName>
    <definedName name="_30__123Graph_ACHART_7" hidden="1">#REF!</definedName>
    <definedName name="_30__123Graph_ACHART_8" hidden="1">#REF!</definedName>
    <definedName name="_30__123Graph_ACHART_9" hidden="1">#REF!</definedName>
    <definedName name="_30__123Graph_AGRAFICO_2" hidden="1">#REF!</definedName>
    <definedName name="_30__123Graph_AGRßFICO_2F" hidden="1">#REF!</definedName>
    <definedName name="_30__123Graph_AGRßFICO_4F" hidden="1">#REF!</definedName>
    <definedName name="_30__123Graph_BCHART_1" hidden="1">#REF!</definedName>
    <definedName name="_30__123Graph_BCHART_10" hidden="1">#REF!</definedName>
    <definedName name="_30__123Graph_BCHART_11" hidden="1">#REF!</definedName>
    <definedName name="_30__123Graph_BCHART_13" hidden="1">#REF!</definedName>
    <definedName name="_30__123Graph_BChart_18B" hidden="1">#REF!</definedName>
    <definedName name="_30__123Graph_BDIAGRAMM_6" hidden="1">#REF!</definedName>
    <definedName name="_30__123Graph_CCHART_1" hidden="1">#REF!</definedName>
    <definedName name="_30__123Graph_CCHART_22" hidden="1">#REF!</definedName>
    <definedName name="_30__123Graph_D__200__BPF" hidden="1">#REF!</definedName>
    <definedName name="_30__123Graph_E__200__D50" hidden="1">#REF!</definedName>
    <definedName name="_30__123Graph_FDIAGRAMM_3" hidden="1">#REF!</definedName>
    <definedName name="_30__123Graph_XCHART_1" hidden="1">#REF!</definedName>
    <definedName name="_30__123Graph_XCHART_16" hidden="1">#REF!</definedName>
    <definedName name="_30__123Graph_XChart_2G" hidden="1">#REF!</definedName>
    <definedName name="_30__123Graph_XCHART_3" hidden="1">#REF!</definedName>
    <definedName name="_30__123Graph_XGRAFICO_1" hidden="1">#REF!</definedName>
    <definedName name="_30__123Graph_XGRANULOMETRIA_1" hidden="1">#REF!</definedName>
    <definedName name="_30_0__123Grap" hidden="1">#REF!</definedName>
    <definedName name="_30_05_05">#REF!</definedName>
    <definedName name="_30_11">#REF!</definedName>
    <definedName name="_30_11_ff" hidden="1">#REF!</definedName>
    <definedName name="_30_12">#REF!</definedName>
    <definedName name="_30_14">#REF!</definedName>
    <definedName name="_30_17">#REF!</definedName>
    <definedName name="_30_19">#REF!</definedName>
    <definedName name="_30_21">#REF!</definedName>
    <definedName name="_30_23">#REF!</definedName>
    <definedName name="_30_28">#REF!</definedName>
    <definedName name="_30_31">#REF!</definedName>
    <definedName name="_30_8">#REF!</definedName>
    <definedName name="_30_9">#REF!</definedName>
    <definedName name="_301__123Graph_DChart_6A" hidden="1">#REF!</definedName>
    <definedName name="_305__123Graph_DChart_7A" hidden="1">#REF!</definedName>
    <definedName name="_309__123Graph_DChart_8A" hidden="1">#REF!</definedName>
    <definedName name="_30CONTEAFPOM">#REF!</definedName>
    <definedName name="_30FINAL_DEFICIT">#REF!</definedName>
    <definedName name="_30o2_" hidden="1">#REF!</definedName>
    <definedName name="_30Swvu.Cover._.Pa" hidden="1">#REF!</definedName>
    <definedName name="_30ÿ_0Print_Titles">#REF!</definedName>
    <definedName name="_31">#REF!</definedName>
    <definedName name="_31_____________________0Print_Area">#REF!</definedName>
    <definedName name="_31______3_1">#REF!</definedName>
    <definedName name="_31_____123Graph_ACHART_2" hidden="1">#REF!</definedName>
    <definedName name="_31_____ÿ__Print_Titles">#REF!</definedName>
    <definedName name="_31___123Graph_ACHART_29" hidden="1">#REF!</definedName>
    <definedName name="_31___123Graph_C__200__D50" hidden="1">#REF!</definedName>
    <definedName name="_31__0T_8_1">#REF!</definedName>
    <definedName name="_31__123Graph_ACHART_15" hidden="1">#REF!</definedName>
    <definedName name="_31__123Graph_AChart_18B" hidden="1">#REF!</definedName>
    <definedName name="_31__123Graph_AChart_1M" hidden="1">#REF!</definedName>
    <definedName name="_31__123Graph_AChart_22C" hidden="1">#REF!</definedName>
    <definedName name="_31__123Graph_ACHART_34" hidden="1">#REF!</definedName>
    <definedName name="_31__123Graph_ACHART_4" hidden="1">#REF!</definedName>
    <definedName name="_31__123Graph_ACHART_5" hidden="1">#REF!</definedName>
    <definedName name="_31__123Graph_ACHART_6" hidden="1">#REF!</definedName>
    <definedName name="_31__123Graph_ACHART_7" hidden="1">#REF!</definedName>
    <definedName name="_31__123Graph_ACHART_8" hidden="1">#REF!</definedName>
    <definedName name="_31__123Graph_ACHART_9" hidden="1">#REF!</definedName>
    <definedName name="_31__123Graph_AGRßFICO_2F" hidden="1">#REF!</definedName>
    <definedName name="_31__123Graph_AGRßFICO_3F" hidden="1">#REF!</definedName>
    <definedName name="_31__123Graph_BCHART_1" hidden="1">#REF!</definedName>
    <definedName name="_31__123Graph_BCHART_10" hidden="1">#REF!</definedName>
    <definedName name="_31__123Graph_BCHART_11" hidden="1">#REF!</definedName>
    <definedName name="_31__123Graph_BCHART_12" hidden="1">#REF!</definedName>
    <definedName name="_31__123Graph_BChart_21C" hidden="1">#REF!</definedName>
    <definedName name="_31__123Graph_CCHART_2" hidden="1">#REF!</definedName>
    <definedName name="_31__123Graph_D__200__D50" hidden="1">#REF!</definedName>
    <definedName name="_31__123Graph_F__200__BPF" hidden="1">#REF!</definedName>
    <definedName name="_31__123Graph_XCHART_2" hidden="1">#REF!</definedName>
    <definedName name="_31__123Graph_XCHART_3" hidden="1">#REF!</definedName>
    <definedName name="_31__123Graph_XCHART_4" hidden="1">#REF!</definedName>
    <definedName name="_31__123Graph_XGRAFICO_2" hidden="1">#REF!</definedName>
    <definedName name="_31__2_1">#REF!</definedName>
    <definedName name="_31_0__123Grap" hidden="1">#REF!</definedName>
    <definedName name="_31_11">#REF!</definedName>
    <definedName name="_31_12">#REF!</definedName>
    <definedName name="_31_14">#REF!</definedName>
    <definedName name="_31_17">#REF!</definedName>
    <definedName name="_31_19">#REF!</definedName>
    <definedName name="_31_21">#REF!</definedName>
    <definedName name="_31_23">#REF!</definedName>
    <definedName name="_31_28">#REF!</definedName>
    <definedName name="_31_31">#REF!</definedName>
    <definedName name="_31_5_0__123Grap" hidden="1">#REF!</definedName>
    <definedName name="_31_8">#REF!</definedName>
    <definedName name="_31_9">#REF!</definedName>
    <definedName name="_310__123Graph_ECHART_1" hidden="1">#REF!</definedName>
    <definedName name="_3100100001">#REF!</definedName>
    <definedName name="_311__123Graph_FCHART_1" hidden="1">#REF!</definedName>
    <definedName name="_312__123Graph_LBL_ACHART_5" hidden="1">#REF!</definedName>
    <definedName name="_313__123Graph_LBL_ACHART_6" hidden="1">#REF!</definedName>
    <definedName name="_314__123Graph_LBL_ACHART_7" hidden="1">#REF!</definedName>
    <definedName name="_315__123Graph_XCHART_10" hidden="1">#REF!</definedName>
    <definedName name="_316__123Graph_XCHART_11" hidden="1">#REF!</definedName>
    <definedName name="_317__123Graph_XCHART_12" hidden="1">#REF!</definedName>
    <definedName name="_318__123Graph_XCHART_13" hidden="1">#REF!</definedName>
    <definedName name="_319__123Graph_XCHART_14" hidden="1">#REF!</definedName>
    <definedName name="_31DOMINIUM_PERU">#REF!</definedName>
    <definedName name="_31FINAL_DEFICIT">#REF!</definedName>
    <definedName name="_31REAJUSTE_ESTDEF">#REF!</definedName>
    <definedName name="_31USUFRUCTO_CCNI">#REF!</definedName>
    <definedName name="_32">#REF!</definedName>
    <definedName name="_32____________________0Print_Area">#REF!</definedName>
    <definedName name="_32_________123Graph_XREC_AD" hidden="1">#REF!</definedName>
    <definedName name="_32______CONTEAFPOM">#REF!</definedName>
    <definedName name="_32_____0T">#REF!</definedName>
    <definedName name="_32_____123Graph_ACHART_22" hidden="1">#REF!</definedName>
    <definedName name="_32___123Graph_ACHART_3" hidden="1">#REF!</definedName>
    <definedName name="_32___123Graph_CGRANULOMETRIA_1" hidden="1">#REF!</definedName>
    <definedName name="_32___123Graph_DCHART_11" hidden="1">#REF!</definedName>
    <definedName name="_32__123Graph_ACHART_16" hidden="1">#REF!</definedName>
    <definedName name="_32__123Graph_AChart_19C" hidden="1">#REF!</definedName>
    <definedName name="_32__123Graph_AChart_1N" hidden="1">#REF!</definedName>
    <definedName name="_32__123Graph_AChart_20C" hidden="1">#REF!</definedName>
    <definedName name="_32__123Graph_AChart_23C" hidden="1">#REF!</definedName>
    <definedName name="_32__123Graph_AChart_26C" hidden="1">#REF!</definedName>
    <definedName name="_32__123Graph_ACHART_5" hidden="1">#REF!</definedName>
    <definedName name="_32__123Graph_ACHART_6" hidden="1">#REF!</definedName>
    <definedName name="_32__123Graph_ACHART_7" hidden="1">#REF!</definedName>
    <definedName name="_32__123Graph_ACHART_8" hidden="1">#REF!</definedName>
    <definedName name="_32__123Graph_ACHART_9" hidden="1">#REF!</definedName>
    <definedName name="_32__123Graph_AGRßFICO_2F" hidden="1">#N/A</definedName>
    <definedName name="_32__123Graph_AGRßFICO_3F" hidden="1">#REF!</definedName>
    <definedName name="_32__123Graph_AGRßFICO_4F" hidden="1">#REF!</definedName>
    <definedName name="_32__123Graph_BCHART_1" hidden="1">#REF!</definedName>
    <definedName name="_32__123Graph_BCHART_10" hidden="1">#REF!</definedName>
    <definedName name="_32__123Graph_BCHART_11" hidden="1">#REF!</definedName>
    <definedName name="_32__123Graph_BCHART_12" hidden="1">#REF!</definedName>
    <definedName name="_32__123Graph_BCHART_13" hidden="1">#REF!</definedName>
    <definedName name="_32__123Graph_BCHART_2" hidden="1">#REF!</definedName>
    <definedName name="_32__123Graph_BChart_22C" hidden="1">#REF!</definedName>
    <definedName name="_32__123Graph_CCHART_9" hidden="1">#REF!</definedName>
    <definedName name="_32__123Graph_CDIAGRAMM_4" hidden="1">#REF!</definedName>
    <definedName name="_32__123Graph_E__200__BPF" hidden="1">#REF!</definedName>
    <definedName name="_32__123Graph_F__200__D50" hidden="1">#REF!</definedName>
    <definedName name="_32__123Graph_FDIAGRAMM_4" hidden="1">#REF!</definedName>
    <definedName name="_32__123Graph_LBL_ACHART_1" hidden="1">#REF!</definedName>
    <definedName name="_32__123Graph_XChart_2G" hidden="1">#REF!</definedName>
    <definedName name="_32__123Graph_XCHART_4" hidden="1">#REF!</definedName>
    <definedName name="_32__123Graph_XCHART_5" hidden="1">#REF!</definedName>
    <definedName name="_32__123Graph_XGRAFICO_3" hidden="1">#REF!</definedName>
    <definedName name="_32_0__123Graph_AA" hidden="1">#REF!</definedName>
    <definedName name="_32_11">#REF!</definedName>
    <definedName name="_32_12">#REF!</definedName>
    <definedName name="_32_14">#REF!</definedName>
    <definedName name="_32_17">#REF!</definedName>
    <definedName name="_32_19">#REF!</definedName>
    <definedName name="_32_21">#REF!</definedName>
    <definedName name="_32_23">#REF!</definedName>
    <definedName name="_32_28">#REF!</definedName>
    <definedName name="_32_31">#REF!</definedName>
    <definedName name="_32_7_0__123Grap" hidden="1">#REF!</definedName>
    <definedName name="_32_8">#REF!</definedName>
    <definedName name="_32_9">#REF!</definedName>
    <definedName name="_320__123Graph_XCHART_15" hidden="1">#REF!</definedName>
    <definedName name="_321__123Graph_XCHART_16" hidden="1">#REF!</definedName>
    <definedName name="_322__123Graph_XCHART_2" hidden="1">#REF!</definedName>
    <definedName name="_323__123Graph_XChart_2G" hidden="1">#REF!</definedName>
    <definedName name="_324__123Graph_XCHART_3" hidden="1">#REF!</definedName>
    <definedName name="_325__123Graph_AChart_1A" hidden="1">#REF!</definedName>
    <definedName name="_325__123Graph_XCHART_4" hidden="1">#REF!</definedName>
    <definedName name="_326__123Graph_AChart_1G" hidden="1">#REF!</definedName>
    <definedName name="_326__123Graph_XCHART_5" hidden="1">#REF!</definedName>
    <definedName name="_327__123Graph_ACHART_2" hidden="1">#REF!</definedName>
    <definedName name="_327__123Graph_XCHART_6" hidden="1">#REF!</definedName>
    <definedName name="_328__123Graph_XCHART_7" hidden="1">#REF!</definedName>
    <definedName name="_329__123Graph_XCHART_8" hidden="1">#REF!</definedName>
    <definedName name="_32CONTEAFPOM">#REF!</definedName>
    <definedName name="_32FIANAL_DEFICI_1">#REF!</definedName>
    <definedName name="_32USUFRUCTO_CCNI">#REF!</definedName>
    <definedName name="_32ÿ__Print_Titles">#REF!</definedName>
    <definedName name="_33">#REF!</definedName>
    <definedName name="_33_______0Print_Area">#REF!</definedName>
    <definedName name="_33_____123Graph_ACHART_23" hidden="1">#REF!</definedName>
    <definedName name="_33_____REAJUSTE_ESTDEF">#REF!</definedName>
    <definedName name="_33____2_1">#REF!</definedName>
    <definedName name="_33___0T">#REF!</definedName>
    <definedName name="_33___123Graph_ACHART_30" hidden="1">#REF!</definedName>
    <definedName name="_33___123Graph_D__200__BPF" hidden="1">#REF!</definedName>
    <definedName name="_33___CONTEAFPOM">#REF!</definedName>
    <definedName name="_33__123Graph_AChart_19C" hidden="1">#REF!</definedName>
    <definedName name="_33__123Graph_AChart_1O" hidden="1">#REF!</definedName>
    <definedName name="_33__123Graph_AChart_24C" hidden="1">#REF!</definedName>
    <definedName name="_33__123Graph_ACHART_4" hidden="1">#REF!</definedName>
    <definedName name="_33__123Graph_ACHART_6" hidden="1">#REF!</definedName>
    <definedName name="_33__123Graph_ACHART_7" hidden="1">#REF!</definedName>
    <definedName name="_33__123Graph_ACHART_8" hidden="1">#REF!</definedName>
    <definedName name="_33__123Graph_ACHART_9" hidden="1">#REF!</definedName>
    <definedName name="_33__123Graph_AGRßFICO_4F" hidden="1">#REF!</definedName>
    <definedName name="_33__123Graph_BCHART_1" hidden="1">#REF!</definedName>
    <definedName name="_33__123Graph_BCHART_10" hidden="1">#REF!</definedName>
    <definedName name="_33__123Graph_BCHART_11" hidden="1">#REF!</definedName>
    <definedName name="_33__123Graph_BCHART_12" hidden="1">#REF!</definedName>
    <definedName name="_33__123Graph_BCHART_13" hidden="1">#REF!</definedName>
    <definedName name="_33__123Graph_BCHART_14" hidden="1">#REF!</definedName>
    <definedName name="_33__123Graph_BCHART_17" hidden="1">#REF!</definedName>
    <definedName name="_33__123Graph_BCHART_21" hidden="1">#REF!</definedName>
    <definedName name="_33__123Graph_BChart_23C" hidden="1">#REF!</definedName>
    <definedName name="_33__123Graph_CCHART_1" hidden="1">#REF!</definedName>
    <definedName name="_33__123Graph_E__200__D50" hidden="1">#REF!</definedName>
    <definedName name="_33__123Graph_LBL_ACHART_2" hidden="1">#REF!</definedName>
    <definedName name="_33__123Graph_XCHART_3" hidden="1">#REF!</definedName>
    <definedName name="_33__123Graph_XCHART_5" hidden="1">#REF!</definedName>
    <definedName name="_33__123Graph_XCHART_6" hidden="1">#REF!</definedName>
    <definedName name="_33__123Graph_XGRANULOMETRIA_1" hidden="1">#REF!</definedName>
    <definedName name="_33_0_0__123Grap" hidden="1">#REF!</definedName>
    <definedName name="_33_0Rwvu.Pag" hidden="1">#REF!</definedName>
    <definedName name="_33_0T">#REF!</definedName>
    <definedName name="_33_11">#REF!</definedName>
    <definedName name="_33_12">#REF!</definedName>
    <definedName name="_33_14">#REF!</definedName>
    <definedName name="_33_17">#REF!</definedName>
    <definedName name="_33_19">#REF!</definedName>
    <definedName name="_33_21">#REF!</definedName>
    <definedName name="_33_23">#REF!</definedName>
    <definedName name="_33_28">#REF!</definedName>
    <definedName name="_33_31">#REF!</definedName>
    <definedName name="_33_7_0__123Graph_LB" hidden="1">#REF!</definedName>
    <definedName name="_33_8">#REF!</definedName>
    <definedName name="_33_9">#REF!</definedName>
    <definedName name="_330__123Graph_XCHART_9" hidden="1">#REF!</definedName>
    <definedName name="_33FINAL_DEFICIT">#REF!</definedName>
    <definedName name="_33IR_A_FECU">#REF!</definedName>
    <definedName name="_33T">#REF!</definedName>
    <definedName name="_34">#REF!</definedName>
    <definedName name="_34________123Graph_AREC_AD" hidden="1">#REF!</definedName>
    <definedName name="_34________T">#REF!</definedName>
    <definedName name="_34_____0Print_Area">#REF!</definedName>
    <definedName name="_34_____123Graph_ACHART_24" hidden="1">#REF!</definedName>
    <definedName name="_34___123Graph_ACHART_4" hidden="1">#REF!</definedName>
    <definedName name="_34___123Graph_D__200__D50" hidden="1">#REF!</definedName>
    <definedName name="_34___123Graph_DCHART_12" hidden="1">#REF!</definedName>
    <definedName name="_34__123Graph_AChart_19C" hidden="1">#REF!</definedName>
    <definedName name="_34__123Graph_AChart_1A" hidden="1">#REF!</definedName>
    <definedName name="_34__123Graph_AChart_1P" hidden="1">#REF!</definedName>
    <definedName name="_34__123Graph_AChart_21C" hidden="1">#REF!</definedName>
    <definedName name="_34__123Graph_AChart_25C" hidden="1">#REF!</definedName>
    <definedName name="_34__123Graph_AChart_27C" hidden="1">#REF!</definedName>
    <definedName name="_34__123Graph_ACHART_4" hidden="1">#REF!</definedName>
    <definedName name="_34__123Graph_ACHART_5" hidden="1">#REF!</definedName>
    <definedName name="_34__123Graph_ACHART_7" hidden="1">#REF!</definedName>
    <definedName name="_34__123Graph_ACHART_8" hidden="1">#REF!</definedName>
    <definedName name="_34__123Graph_ACHART_9" hidden="1">#REF!</definedName>
    <definedName name="_34__123Graph_AGRßFICO_2F" hidden="1">#REF!</definedName>
    <definedName name="_34__123Graph_AGRßFICO_3F" hidden="1">#N/A</definedName>
    <definedName name="_34__123Graph_BCHART_1" hidden="1">#REF!</definedName>
    <definedName name="_34__123Graph_BCHART_10" hidden="1">#REF!</definedName>
    <definedName name="_34__123Graph_BCHART_11" hidden="1">#REF!</definedName>
    <definedName name="_34__123Graph_BCHART_12" hidden="1">#REF!</definedName>
    <definedName name="_34__123Graph_BCHART_13" hidden="1">#REF!</definedName>
    <definedName name="_34__123Graph_BCHART_14" hidden="1">#REF!</definedName>
    <definedName name="_34__123Graph_BCHART_15" hidden="1">#REF!</definedName>
    <definedName name="_34__123Graph_BCHART_22" hidden="1">#REF!</definedName>
    <definedName name="_34__123Graph_BChart_24C" hidden="1">#REF!</definedName>
    <definedName name="_34__123Graph_BCHART_9" hidden="1">#REF!</definedName>
    <definedName name="_34__123Graph_CCHART_2" hidden="1">#REF!</definedName>
    <definedName name="_34__123Graph_DCHART_10" hidden="1">#REF!</definedName>
    <definedName name="_34__123Graph_F__200__BPF" hidden="1">#REF!</definedName>
    <definedName name="_34__123Graph_LBL_ACHART_5" hidden="1">#REF!</definedName>
    <definedName name="_34__123Graph_LBL_AGRAFICO_2" hidden="1">#REF!</definedName>
    <definedName name="_34__123Graph_XCHART_4" hidden="1">#REF!</definedName>
    <definedName name="_34__123Graph_XCHART_6" hidden="1">#REF!</definedName>
    <definedName name="_34__123Graph_XCHART_7" hidden="1">#REF!</definedName>
    <definedName name="_34__123Graph_XDIAGRAMM_3" hidden="1">#REF!</definedName>
    <definedName name="_34_11">#REF!</definedName>
    <definedName name="_34_12">#REF!</definedName>
    <definedName name="_34_14">#REF!</definedName>
    <definedName name="_34_17">#REF!</definedName>
    <definedName name="_34_19">#REF!</definedName>
    <definedName name="_34_2">#REF!</definedName>
    <definedName name="_34_21">#REF!</definedName>
    <definedName name="_34_23">#REF!</definedName>
    <definedName name="_34_28">#REF!</definedName>
    <definedName name="_34_31">#REF!</definedName>
    <definedName name="_34_5_0__123Grap" hidden="1">#REF!</definedName>
    <definedName name="_34_8">#REF!</definedName>
    <definedName name="_34_9">#REF!</definedName>
    <definedName name="_34_9_0__123Grap" hidden="1">#REF!</definedName>
    <definedName name="_34FIANAL_DEFICI_1">#REF!</definedName>
    <definedName name="_34PUERTO_VENTANA">#REF!</definedName>
    <definedName name="_34REAJUSTE_ESTDEF">#REF!</definedName>
    <definedName name="_34ÿ_0Print_Titles">#REF!</definedName>
    <definedName name="_35">#REF!</definedName>
    <definedName name="_35______REAJUSTE_ESTDEF">#REF!</definedName>
    <definedName name="_35_____123Graph_ACHART_25" hidden="1">#REF!</definedName>
    <definedName name="_35___123Graph_ACHART_5" hidden="1">#REF!</definedName>
    <definedName name="_35___123Graph_E__200__BPF" hidden="1">#REF!</definedName>
    <definedName name="_35__123Graph_AChart_1A" hidden="1">#REF!</definedName>
    <definedName name="_35__123Graph_AChart_1G" hidden="1">#REF!</definedName>
    <definedName name="_35__123Graph_AChart_1Q" hidden="1">#REF!</definedName>
    <definedName name="_35__123Graph_AChart_22C" hidden="1">#REF!</definedName>
    <definedName name="_35__123Graph_AChart_26C" hidden="1">#REF!</definedName>
    <definedName name="_35__123Graph_ACHART_5" hidden="1">#REF!</definedName>
    <definedName name="_35__123Graph_ACHART_6" hidden="1">#REF!</definedName>
    <definedName name="_35__123Graph_ACHART_8" hidden="1">#REF!</definedName>
    <definedName name="_35__123Graph_ACHART_9" hidden="1">#REF!</definedName>
    <definedName name="_35__123Graph_BCHART_1" hidden="1">#REF!</definedName>
    <definedName name="_35__123Graph_BCHART_10" hidden="1">#REF!</definedName>
    <definedName name="_35__123Graph_BCHART_11" hidden="1">#REF!</definedName>
    <definedName name="_35__123Graph_BCHART_12" hidden="1">#REF!</definedName>
    <definedName name="_35__123Graph_BCHART_13" hidden="1">#REF!</definedName>
    <definedName name="_35__123Graph_BCHART_14" hidden="1">#REF!</definedName>
    <definedName name="_35__123Graph_BCHART_15" hidden="1">#REF!</definedName>
    <definedName name="_35__123Graph_BCHART_16" hidden="1">#REF!</definedName>
    <definedName name="_35__123Graph_BCHART_23" hidden="1">#REF!</definedName>
    <definedName name="_35__123Graph_BChart_25C" hidden="1">#REF!</definedName>
    <definedName name="_35__123Graph_CCHART_10" hidden="1">#REF!</definedName>
    <definedName name="_35__123Graph_CDIAGRAMM_3" hidden="1">#REF!</definedName>
    <definedName name="_35__123Graph_F__200__D50" hidden="1">#REF!</definedName>
    <definedName name="_35__123Graph_LBL_ACHART_1" hidden="1">#REF!</definedName>
    <definedName name="_35__123Graph_LBL_BCHART_1" hidden="1">#REF!</definedName>
    <definedName name="_35__123Graph_XCHART_5" hidden="1">#REF!</definedName>
    <definedName name="_35__123Graph_XCHART_7" hidden="1">#REF!</definedName>
    <definedName name="_35__123Graph_XCHART_8" hidden="1">#REF!</definedName>
    <definedName name="_35__123Graph_XGRAFICO_1" hidden="1">#REF!</definedName>
    <definedName name="_35__3_1">#REF!</definedName>
    <definedName name="_35_11">#REF!</definedName>
    <definedName name="_35_12">#REF!</definedName>
    <definedName name="_35_14">#REF!</definedName>
    <definedName name="_35_17">#REF!</definedName>
    <definedName name="_35_19">#REF!</definedName>
    <definedName name="_35_21">#REF!</definedName>
    <definedName name="_35_23">#REF!</definedName>
    <definedName name="_35_28">#REF!</definedName>
    <definedName name="_35_3">#REF!</definedName>
    <definedName name="_35_31">#REF!</definedName>
    <definedName name="_35_5_0__123Grap" hidden="1">#REF!</definedName>
    <definedName name="_35_7_0__123Grap" hidden="1">#REF!</definedName>
    <definedName name="_35_8">#REF!</definedName>
    <definedName name="_35_9">#REF!</definedName>
    <definedName name="_35_9_0__123Graph_LB" hidden="1">#REF!</definedName>
    <definedName name="_353__123Graph_ACHART_1" hidden="1">#REF!</definedName>
    <definedName name="_354__123Graph_ACHART_10" hidden="1">#REF!</definedName>
    <definedName name="_355__123Graph_ACHART_11" hidden="1">#REF!</definedName>
    <definedName name="_356__123Graph_ACHART_12" hidden="1">#REF!</definedName>
    <definedName name="_357__123Graph_ACHART_13" hidden="1">#REF!</definedName>
    <definedName name="_358__123Graph_ACHART_14" hidden="1">#REF!</definedName>
    <definedName name="_359__123Graph_ACHART_15" hidden="1">#REF!</definedName>
    <definedName name="_35cf2_" hidden="1">{#N/A,#N/A,FALSE,"Variables";#N/A,#N/A,FALSE,"NPV Cashflows NZ$";#N/A,#N/A,FALSE,"Cashflows NZ$"}</definedName>
    <definedName name="_35FINAL_DEFICIT">#REF!</definedName>
    <definedName name="_35IR_A_PRODINVERS">#REF!</definedName>
    <definedName name="_35REAJUSTE_ESTDEF">#REF!</definedName>
    <definedName name="_36________123Graph_DREC_AD" hidden="1">#REF!</definedName>
    <definedName name="_36_____123Graph_ACHART_26" hidden="1">#REF!</definedName>
    <definedName name="_36_____ÿ_0Print_Titles_1">#REF!</definedName>
    <definedName name="_36____3_1">#REF!</definedName>
    <definedName name="_36___123Graph_ACHART_6" hidden="1">#REF!</definedName>
    <definedName name="_36___123Graph_DCHART_21" hidden="1">#REF!</definedName>
    <definedName name="_36___123Graph_E__200__D50" hidden="1">#REF!</definedName>
    <definedName name="_36___REAJUSTE_ESTDEF">#REF!</definedName>
    <definedName name="_36__123Graph_AChart_16B" hidden="1">#REF!</definedName>
    <definedName name="_36__123Graph_AChart_1G" hidden="1">#REF!</definedName>
    <definedName name="_36__123Graph_AChart_1R" hidden="1">#REF!</definedName>
    <definedName name="_36__123Graph_ACHART_2" hidden="1">#REF!</definedName>
    <definedName name="_36__123Graph_AChart_22C" hidden="1">#REF!</definedName>
    <definedName name="_36__123Graph_AChart_27C" hidden="1">#REF!</definedName>
    <definedName name="_36__123Graph_AChart_2A" hidden="1">#REF!</definedName>
    <definedName name="_36__123Graph_ACHART_3" hidden="1">#REF!</definedName>
    <definedName name="_36__123Graph_ACHART_6" hidden="1">#REF!</definedName>
    <definedName name="_36__123Graph_ACHART_7" hidden="1">#REF!</definedName>
    <definedName name="_36__123Graph_ACHART_9" hidden="1">#REF!</definedName>
    <definedName name="_36__123Graph_AGRßFICO_2F" hidden="1">#REF!</definedName>
    <definedName name="_36__123Graph_AGRßFICO_4F" hidden="1">#N/A</definedName>
    <definedName name="_36__123Graph_BCHART_1" hidden="1">#REF!</definedName>
    <definedName name="_36__123Graph_BCHART_11" hidden="1">#REF!</definedName>
    <definedName name="_36__123Graph_BCHART_12" hidden="1">#REF!</definedName>
    <definedName name="_36__123Graph_BCHART_13" hidden="1">#REF!</definedName>
    <definedName name="_36__123Graph_BCHART_14" hidden="1">#REF!</definedName>
    <definedName name="_36__123Graph_BCHART_15" hidden="1">#REF!</definedName>
    <definedName name="_36__123Graph_BCHART_16" hidden="1">#REF!</definedName>
    <definedName name="_36__123Graph_BCHART_17" hidden="1">#REF!</definedName>
    <definedName name="_36__123Graph_BCHART_24" hidden="1">#REF!</definedName>
    <definedName name="_36__123Graph_BChart_26C" hidden="1">#REF!</definedName>
    <definedName name="_36__123Graph_CCHART_11" hidden="1">#REF!</definedName>
    <definedName name="_36__123Graph_CDIAGRAMM_6" hidden="1">#REF!</definedName>
    <definedName name="_36__123Graph_DCHART_11" hidden="1">#REF!</definedName>
    <definedName name="_36__123Graph_LBL_ACHART_1" hidden="1">#REF!</definedName>
    <definedName name="_36__123Graph_LBL_ACHART_2" hidden="1">#REF!</definedName>
    <definedName name="_36__123Graph_LBL_ACHART_5" hidden="1">#REF!</definedName>
    <definedName name="_36__123Graph_LBL_ACHART_6" hidden="1">#REF!</definedName>
    <definedName name="_36__123Graph_LBL_BCHART_2" hidden="1">#REF!</definedName>
    <definedName name="_36__123Graph_XCHART_6" hidden="1">#REF!</definedName>
    <definedName name="_36__123Graph_XCHART_8" hidden="1">#REF!</definedName>
    <definedName name="_36__123Graph_XCHART_9" hidden="1">#REF!</definedName>
    <definedName name="_36__2_1">#REF!</definedName>
    <definedName name="_36_4">#REF!</definedName>
    <definedName name="_36_7_0__123Graph_LB" hidden="1">#REF!</definedName>
    <definedName name="_360__123Graph_ACHART_16" hidden="1">#REF!</definedName>
    <definedName name="_361__123Graph_ACHART_17" hidden="1">#REF!</definedName>
    <definedName name="_362__123Graph_ACHART_18" hidden="1">#REF!</definedName>
    <definedName name="_362__123Graph_AChart_20C" hidden="1">#REF!</definedName>
    <definedName name="_363__123Graph_ACHART_2" hidden="1">#REF!</definedName>
    <definedName name="_364__123Graph_ACHART_22" hidden="1">#REF!</definedName>
    <definedName name="_365__123Graph_ACHART_23" hidden="1">#REF!</definedName>
    <definedName name="_366__123Graph_ACHART_24" hidden="1">#REF!</definedName>
    <definedName name="_367__123Graph_ACHART_25" hidden="1">#REF!</definedName>
    <definedName name="_368__123Graph_ACHART_26" hidden="1">#REF!</definedName>
    <definedName name="_369__123Graph_ACHART_27" hidden="1">#REF!</definedName>
    <definedName name="_36b123_" hidden="1">#REF!</definedName>
    <definedName name="_36FINAL_DEFICIT">#REF!</definedName>
    <definedName name="_36o2_" hidden="1">#REF!</definedName>
    <definedName name="_36USUFRUCTO_CCNI">#REF!</definedName>
    <definedName name="_36ÿ_0Print_Titles">#REF!</definedName>
    <definedName name="_37______T">#REF!</definedName>
    <definedName name="_37______ÿ_0Print_Titles_1">#REF!</definedName>
    <definedName name="_37_____123Graph_ACHART_27" hidden="1">#REF!</definedName>
    <definedName name="_37_____ÿ_0Print_Titles_28_1">#REF!</definedName>
    <definedName name="_37____T">#REF!</definedName>
    <definedName name="_37___123Graph_ACHART_7" hidden="1">#REF!</definedName>
    <definedName name="_37___123Graph_F__200__BPF" hidden="1">#REF!</definedName>
    <definedName name="_37__123Graph_AChart_1A" hidden="1">#REF!</definedName>
    <definedName name="_37__123Graph_AChart_1S" hidden="1">#REF!</definedName>
    <definedName name="_37__123Graph_ACHART_2" hidden="1">#REF!</definedName>
    <definedName name="_37__123Graph_AChart_2A" hidden="1">#REF!</definedName>
    <definedName name="_37__123Graph_ACHART_33" hidden="1">#REF!</definedName>
    <definedName name="_37__123Graph_ACHART_7" hidden="1">#REF!</definedName>
    <definedName name="_37__123Graph_ACHART_8" hidden="1">#REF!</definedName>
    <definedName name="_37__123Graph_AEFICIENCIA_1" hidden="1">#REF!</definedName>
    <definedName name="_37__123Graph_AGRßFICO_3F" hidden="1">#REF!</definedName>
    <definedName name="_37__123Graph_BCHART_1" hidden="1">#REF!</definedName>
    <definedName name="_37__123Graph_BCHART_12" hidden="1">#REF!</definedName>
    <definedName name="_37__123Graph_BCHART_13" hidden="1">#REF!</definedName>
    <definedName name="_37__123Graph_BCHART_14" hidden="1">#REF!</definedName>
    <definedName name="_37__123Graph_BCHART_15" hidden="1">#REF!</definedName>
    <definedName name="_37__123Graph_BCHART_16" hidden="1">#REF!</definedName>
    <definedName name="_37__123Graph_BCHART_17" hidden="1">#REF!</definedName>
    <definedName name="_37__123Graph_BCHART_18" hidden="1">#REF!</definedName>
    <definedName name="_37__123Graph_BCHART_2" hidden="1">#REF!</definedName>
    <definedName name="_37__123Graph_BCHART_25" hidden="1">#REF!</definedName>
    <definedName name="_37__123Graph_BChart_27C" hidden="1">#REF!</definedName>
    <definedName name="_37__123Graph_CCHART_12" hidden="1">#REF!</definedName>
    <definedName name="_37__123Graph_LBL_ACHART_6" hidden="1">#REF!</definedName>
    <definedName name="_37__123Graph_LBL_BCHART_1" hidden="1">#REF!</definedName>
    <definedName name="_37__123Graph_LBL_CCHART_1" hidden="1">#REF!</definedName>
    <definedName name="_37__123Graph_XCHART_7" hidden="1">#REF!</definedName>
    <definedName name="_37__123Graph_XCHART_9" hidden="1">#REF!</definedName>
    <definedName name="_37_7_0__123Grap" hidden="1">#REF!</definedName>
    <definedName name="_37_9_0__123Grap" hidden="1">#REF!</definedName>
    <definedName name="_370__123Graph_ACHART_28" hidden="1">#REF!</definedName>
    <definedName name="_371__123Graph_ACHART_29" hidden="1">#REF!</definedName>
    <definedName name="_372__123Graph_ACHART_3" hidden="1">#REF!</definedName>
    <definedName name="_373__123Graph_ACHART_30" hidden="1">#REF!</definedName>
    <definedName name="_374__123Graph_ACHART_4" hidden="1">#REF!</definedName>
    <definedName name="_375__123Graph_ACHART_5" hidden="1">#REF!</definedName>
    <definedName name="_376__123Graph_ACHART_6" hidden="1">#REF!</definedName>
    <definedName name="_377__123Graph_ACHART_7" hidden="1">#REF!</definedName>
    <definedName name="_378__123Graph_ACHART_8" hidden="1">#REF!</definedName>
    <definedName name="_379__123Graph_ACHART_9" hidden="1">#REF!</definedName>
    <definedName name="_37o2_" hidden="1">#REF!</definedName>
    <definedName name="_37ÿ__Print_Titles">#REF!</definedName>
    <definedName name="_37ÿ_0Print_Titles">#REF!</definedName>
    <definedName name="_37ÿ_0Print_Titles_1">#REF!</definedName>
    <definedName name="_38________123Graph_LBL_DREC_AD" hidden="1">#REF!</definedName>
    <definedName name="_38______ÿ_0Print_Titles_28_1">#REF!</definedName>
    <definedName name="_38_____123Graph_ACHART_28" hidden="1">#REF!</definedName>
    <definedName name="_38_____ÿ_0Print_Titles_28_2">#REF!</definedName>
    <definedName name="_38___123Graph_ACHART_8" hidden="1">#REF!</definedName>
    <definedName name="_38___123Graph_DCHART_22" hidden="1">#REF!</definedName>
    <definedName name="_38___123Graph_F__200__D50" hidden="1">#REF!</definedName>
    <definedName name="_38__123Graph_AChart_1G" hidden="1">#REF!</definedName>
    <definedName name="_38__123Graph_AChart_1T" hidden="1">#REF!</definedName>
    <definedName name="_38__123Graph_AChart_20C" hidden="1">#REF!</definedName>
    <definedName name="_38__123Graph_AChart_23C" hidden="1">#REF!</definedName>
    <definedName name="_38__123Graph_AChart_2G" hidden="1">#REF!</definedName>
    <definedName name="_38__123Graph_ACHART_34" hidden="1">#REF!</definedName>
    <definedName name="_38__123Graph_AChart_3A" hidden="1">#REF!</definedName>
    <definedName name="_38__123Graph_ACHART_8" hidden="1">#REF!</definedName>
    <definedName name="_38__123Graph_ACHART_9" hidden="1">#REF!</definedName>
    <definedName name="_38__123Graph_AGRANULOMETRIA_1" hidden="1">#REF!</definedName>
    <definedName name="_38__123Graph_BCHART_10" hidden="1">#REF!</definedName>
    <definedName name="_38__123Graph_BCHART_13" hidden="1">#REF!</definedName>
    <definedName name="_38__123Graph_BCHART_14" hidden="1">#REF!</definedName>
    <definedName name="_38__123Graph_BCHART_15" hidden="1">#REF!</definedName>
    <definedName name="_38__123Graph_BCHART_16" hidden="1">#REF!</definedName>
    <definedName name="_38__123Graph_BCHART_17" hidden="1">#REF!</definedName>
    <definedName name="_38__123Graph_BCHART_18" hidden="1">#REF!</definedName>
    <definedName name="_38__123Graph_BCHART_2" hidden="1">#REF!</definedName>
    <definedName name="_38__123Graph_BCHART_21" hidden="1">#REF!</definedName>
    <definedName name="_38__123Graph_BChart_3A" hidden="1">#REF!</definedName>
    <definedName name="_38__123Graph_CCHART_21" hidden="1">#REF!</definedName>
    <definedName name="_38__123Graph_DCHART_12" hidden="1">#REF!</definedName>
    <definedName name="_38__123Graph_LBL_ACHART_1" hidden="1">#REF!</definedName>
    <definedName name="_38__123Graph_LBL_ACHART_7" hidden="1">#REF!</definedName>
    <definedName name="_38__123Graph_LBL_AGRAFICO_2" hidden="1">#REF!</definedName>
    <definedName name="_38__123Graph_LBL_CCHART_2" hidden="1">#REF!</definedName>
    <definedName name="_38__123Graph_XCHART_8" hidden="1">#REF!</definedName>
    <definedName name="_38__123Graph_XGRAFICO_2" hidden="1">#REF!</definedName>
    <definedName name="_38_9_0__123Graph_LB" hidden="1">#REF!</definedName>
    <definedName name="_380__123Graph_BCHART_1" hidden="1">#REF!</definedName>
    <definedName name="_381__123Graph_BCHART_10" hidden="1">#REF!</definedName>
    <definedName name="_382__123Graph_BCHART_11" hidden="1">#REF!</definedName>
    <definedName name="_383__123Graph_BCHART_12" hidden="1">#REF!</definedName>
    <definedName name="_384__123Graph_BCHART_13" hidden="1">#REF!</definedName>
    <definedName name="_385__123Graph_BCHART_14" hidden="1">#REF!</definedName>
    <definedName name="_386__123Graph_BCHART_15" hidden="1">#REF!</definedName>
    <definedName name="_387__123Graph_BCHART_16" hidden="1">#REF!</definedName>
    <definedName name="_388__123Graph_BCHART_17" hidden="1">#REF!</definedName>
    <definedName name="_389__123Graph_BCHART_18" hidden="1">#REF!</definedName>
    <definedName name="_39______ÿ_0Print_Titles_28_2">#REF!</definedName>
    <definedName name="_39_____0T">#REF!</definedName>
    <definedName name="_39_____123Graph_ACHART_29" hidden="1">#REF!</definedName>
    <definedName name="_39_____ÿ_0Print_Titles_8_1">#REF!</definedName>
    <definedName name="_39___123Graph_ACHART_9" hidden="1">#REF!</definedName>
    <definedName name="_39___123Graph_X__200__BPF" hidden="1">#REF!</definedName>
    <definedName name="_39___ÿ_0Print_Titles_1">#REF!</definedName>
    <definedName name="_39__123Graph_AChart_10B" hidden="1">#REF!</definedName>
    <definedName name="_39__123Graph_AChart_1U" hidden="1">#REF!</definedName>
    <definedName name="_39__123Graph_ACHART_2" hidden="1">#REF!</definedName>
    <definedName name="_39__123Graph_AChart_20C" hidden="1">#REF!</definedName>
    <definedName name="_39__123Graph_ACHART_3" hidden="1">#REF!</definedName>
    <definedName name="_39__123Graph_ACHART_35" hidden="1">#REF!</definedName>
    <definedName name="_39__123Graph_ACHART_9" hidden="1">#REF!</definedName>
    <definedName name="_39__123Graph_AGRßFICO_3F" hidden="1">#REF!</definedName>
    <definedName name="_39__123Graph_B__200__BPF" hidden="1">#REF!</definedName>
    <definedName name="_39__123Graph_BCHART_1" hidden="1">#REF!</definedName>
    <definedName name="_39__123Graph_BCHART_11" hidden="1">#REF!</definedName>
    <definedName name="_39__123Graph_BCHART_14" hidden="1">#REF!</definedName>
    <definedName name="_39__123Graph_BCHART_15" hidden="1">#REF!</definedName>
    <definedName name="_39__123Graph_BCHART_16" hidden="1">#REF!</definedName>
    <definedName name="_39__123Graph_BCHART_17" hidden="1">#REF!</definedName>
    <definedName name="_39__123Graph_BCHART_18" hidden="1">#REF!</definedName>
    <definedName name="_39__123Graph_BCHART_2" hidden="1">#REF!</definedName>
    <definedName name="_39__123Graph_BCHART_22" hidden="1">#REF!</definedName>
    <definedName name="_39__123Graph_BCHART_26" hidden="1">#REF!</definedName>
    <definedName name="_39__123Graph_BChart_4A" hidden="1">#REF!</definedName>
    <definedName name="_39__123Graph_CCHART_22" hidden="1">#REF!</definedName>
    <definedName name="_39__123Graph_LBL_BCHART_1" hidden="1">#REF!</definedName>
    <definedName name="_39__123Graph_X__200__BPF" hidden="1">#REF!</definedName>
    <definedName name="_39__123Graph_XCHART_1" hidden="1">#REF!</definedName>
    <definedName name="_39__123Graph_XCHART_9" hidden="1">#REF!</definedName>
    <definedName name="_39_0__123Grap" hidden="1">#REF!</definedName>
    <definedName name="_39_0_0_F" hidden="1">#REF!</definedName>
    <definedName name="_39_7_0__123Graph_LB" hidden="1">#REF!</definedName>
    <definedName name="_390__123Graph_BCHART_2" hidden="1">#REF!</definedName>
    <definedName name="_391__123Graph_BCHART_22" hidden="1">#REF!</definedName>
    <definedName name="_392__123Graph_BCHART_23" hidden="1">#REF!</definedName>
    <definedName name="_393__123Graph_BCHART_24" hidden="1">#REF!</definedName>
    <definedName name="_394__123Graph_BCHART_25" hidden="1">#REF!</definedName>
    <definedName name="_395__123Graph_BCHART_26" hidden="1">#REF!</definedName>
    <definedName name="_396__123Graph_BCHART_27" hidden="1">#REF!</definedName>
    <definedName name="_397__123Graph_AChart_21C" hidden="1">#REF!</definedName>
    <definedName name="_397__123Graph_BCHART_28" hidden="1">#REF!</definedName>
    <definedName name="_398__123Graph_BCHART_29" hidden="1">#REF!</definedName>
    <definedName name="_399__123Graph_BCHART_3" hidden="1">#REF!</definedName>
    <definedName name="_39CONTEAFPOM">#REF!</definedName>
    <definedName name="_39REAJUSTE_ESTDEF">#REF!</definedName>
    <definedName name="_39T">#REF!</definedName>
    <definedName name="_39ÿ_0Print_Titles_28_1">#REF!</definedName>
    <definedName name="_3CONTEAFPOM">#REF!</definedName>
    <definedName name="_3FIANAL_DEFICI_1">#REF!</definedName>
    <definedName name="_3FINAL_DEFICIT">#REF!</definedName>
    <definedName name="_3Q" localSheetId="10">#REF!</definedName>
    <definedName name="_3Q">#REF!</definedName>
    <definedName name="_3q12_" hidden="1">#N/A</definedName>
    <definedName name="_3S" hidden="1">#REF!</definedName>
    <definedName name="_3T">#REF!</definedName>
    <definedName name="_4">#REF!</definedName>
    <definedName name="_4_">#REF!</definedName>
    <definedName name="_4____________123Graph_DREC_AD" hidden="1">#REF!</definedName>
    <definedName name="_4______0_K" hidden="1">#REF!</definedName>
    <definedName name="_4_____1">#REF!</definedName>
    <definedName name="_4_____123Graph_XCHART_1" hidden="1">#REF!</definedName>
    <definedName name="_4____123Graph_AGRANULOMETRIA_1" hidden="1">#REF!</definedName>
    <definedName name="_4____123Graph_BGRAFICO_2" hidden="1">#REF!</definedName>
    <definedName name="_4____9_0__123Grap" hidden="1">#REF!</definedName>
    <definedName name="_4___123Graph_ACHART_1" hidden="1">#REF!</definedName>
    <definedName name="_4___123Graph_ACHART_17" hidden="1">#REF!</definedName>
    <definedName name="_4___123Graph_ACHART_9" hidden="1">#REF!</definedName>
    <definedName name="_4___123Graph_BGrßfico_10C" hidden="1">#REF!</definedName>
    <definedName name="_4___123Graph_BGRßFICO_2F" hidden="1">#REF!</definedName>
    <definedName name="_4___123Graph_XCHART_1" hidden="1">#REF!</definedName>
    <definedName name="_4__0T_28_1">#REF!</definedName>
    <definedName name="_4__1">#REF!</definedName>
    <definedName name="_4__123Graph_ACHART_1" hidden="1">#REF!</definedName>
    <definedName name="_4__123Graph_ACHART_10" hidden="1">#REF!</definedName>
    <definedName name="_4__123Graph_ACHART_11" hidden="1">#REF!</definedName>
    <definedName name="_4__123Graph_AChart_11B" hidden="1">#REF!</definedName>
    <definedName name="_4__123Graph_ACHART_12" hidden="1">#REF!</definedName>
    <definedName name="_4__123Graph_AChart_13B" hidden="1">#REF!</definedName>
    <definedName name="_4__123Graph_AChart_1AC" hidden="1">#REF!</definedName>
    <definedName name="_4__123Graph_ACHART_21" hidden="1">#REF!</definedName>
    <definedName name="_4__123Graph_ACHART_4" hidden="1">#REF!</definedName>
    <definedName name="_4__123Graph_ACHART_8" hidden="1">#REF!</definedName>
    <definedName name="_4__123Graph_ACHART_9" hidden="1">#REF!</definedName>
    <definedName name="_4__123Graph_ADIAGRAMM_3" hidden="1">#REF!</definedName>
    <definedName name="_4__123Graph_ADIAGRAMM_4" hidden="1">#REF!</definedName>
    <definedName name="_4__123Graph_AEFICIENCIA_1" hidden="1">#REF!</definedName>
    <definedName name="_4__123Graph_AGRAFICO_2" hidden="1">#REF!</definedName>
    <definedName name="_4__123Graph_AGRAFICO_3" hidden="1">#REF!</definedName>
    <definedName name="_4__123Graph_AGRANULOMETRIA_1" hidden="1">#REF!</definedName>
    <definedName name="_4__123Graph_AGRßFICO_3F" hidden="1">#REF!</definedName>
    <definedName name="_4__123Graph_AGRßFICO_4F" hidden="1">#REF!</definedName>
    <definedName name="_4__123Graph_AREC_AD" hidden="1">#REF!</definedName>
    <definedName name="_4__123Graph_BCHART_1" hidden="1">#N/A</definedName>
    <definedName name="_4__123Graph_BCHART_2A" hidden="1">#REF!</definedName>
    <definedName name="_4__123Graph_BGRAFICO_1" hidden="1">#REF!</definedName>
    <definedName name="_4__123Graph_BGRAFICO_2" hidden="1">#REF!</definedName>
    <definedName name="_4__123Graph_BGRßFICO_2F" hidden="1">#REF!</definedName>
    <definedName name="_4__123Graph_CCHART_14" hidden="1">#REF!</definedName>
    <definedName name="_4__123Graph_DREC_AD" hidden="1">#REF!</definedName>
    <definedName name="_4__123Graph_XCHART_1" hidden="1">#REF!</definedName>
    <definedName name="_4__123Graph_XCHART_4" hidden="1">#REF!</definedName>
    <definedName name="_4__123Graph_XREC_AD" hidden="1">#REF!</definedName>
    <definedName name="_4__REAJUSTE_ESTDEF" localSheetId="10">#REF!</definedName>
    <definedName name="_4__REAJUSTE_ESTDEF">#REF!</definedName>
    <definedName name="_4_0__123Grap" hidden="1">#REF!</definedName>
    <definedName name="_4_0__123Graph_ACurr" hidden="1">#REF!</definedName>
    <definedName name="_4_0_F" hidden="1">#REF!</definedName>
    <definedName name="_4_0_K" hidden="1">#REF!</definedName>
    <definedName name="_4_0_S" hidden="1">#REF!</definedName>
    <definedName name="_4_0Swvu.Cover._.Pa" hidden="1">#REF!</definedName>
    <definedName name="_4_0T">#REF!</definedName>
    <definedName name="_4_11">#REF!</definedName>
    <definedName name="_4_12">#REF!</definedName>
    <definedName name="_4_14">#REF!</definedName>
    <definedName name="_4_17">#REF!</definedName>
    <definedName name="_4_19">#REF!</definedName>
    <definedName name="_4_1ºS">#REF!</definedName>
    <definedName name="_4_21">#REF!</definedName>
    <definedName name="_4_23">#REF!</definedName>
    <definedName name="_4_28">#REF!</definedName>
    <definedName name="_4_3">#REF!</definedName>
    <definedName name="_4_31">#REF!</definedName>
    <definedName name="_4_7____123Graph_LB" hidden="1">#REF!</definedName>
    <definedName name="_4_8">#REF!</definedName>
    <definedName name="_4_9">#REF!</definedName>
    <definedName name="_4_9_0__123Grap" hidden="1">#REF!</definedName>
    <definedName name="_40">#REF!</definedName>
    <definedName name="_40________123Graph_XREC_AD" hidden="1">#REF!</definedName>
    <definedName name="_40______ÿ_0Print_Titles_8_1">#REF!</definedName>
    <definedName name="_40_____123Graph_ACHART_3" hidden="1">#REF!</definedName>
    <definedName name="_40_____ÿ_0Print_Titles">#REF!</definedName>
    <definedName name="_40___0_F" hidden="1">#REF!</definedName>
    <definedName name="_40___123Graph_BCHART_1" hidden="1">#REF!</definedName>
    <definedName name="_40___123Graph_DCHART_9" hidden="1">#REF!</definedName>
    <definedName name="_40___123Graph_X__200__D50" hidden="1">#REF!</definedName>
    <definedName name="_40___ÿ_0Print_Titles_28_1">#REF!</definedName>
    <definedName name="_40__123Graph_ACHART_11" hidden="1">#REF!</definedName>
    <definedName name="_40__123Graph_AChart_17B" hidden="1">#REF!</definedName>
    <definedName name="_40__123Graph_AChart_1V" hidden="1">#REF!</definedName>
    <definedName name="_40__123Graph_AChart_21C" hidden="1">#REF!</definedName>
    <definedName name="_40__123Graph_AChart_24C" hidden="1">#REF!</definedName>
    <definedName name="_40__123Graph_ACHART_37" hidden="1">#REF!</definedName>
    <definedName name="_40__123Graph_AChart_3A" hidden="1">#REF!</definedName>
    <definedName name="_40__123Graph_AChart_4A" hidden="1">#REF!</definedName>
    <definedName name="_40__123Graph_AGRßFICO_4F" hidden="1">#REF!</definedName>
    <definedName name="_40__123Graph_B__200__D50" hidden="1">#REF!</definedName>
    <definedName name="_40__123Graph_BCHART_1" hidden="1">#REF!</definedName>
    <definedName name="_40__123Graph_BCHART_12" hidden="1">#REF!</definedName>
    <definedName name="_40__123Graph_BCHART_15" hidden="1">#REF!</definedName>
    <definedName name="_40__123Graph_BCHART_16" hidden="1">#REF!</definedName>
    <definedName name="_40__123Graph_BCHART_17" hidden="1">#REF!</definedName>
    <definedName name="_40__123Graph_BCHART_18" hidden="1">#REF!</definedName>
    <definedName name="_40__123Graph_BCHART_2" hidden="1">#REF!</definedName>
    <definedName name="_40__123Graph_BCHART_22" hidden="1">#REF!</definedName>
    <definedName name="_40__123Graph_BCHART_23" hidden="1">#REF!</definedName>
    <definedName name="_40__123Graph_BCHART_27" hidden="1">#REF!</definedName>
    <definedName name="_40__123Graph_BChart_5A" hidden="1">#REF!</definedName>
    <definedName name="_40__123Graph_CCHART_9" hidden="1">#REF!</definedName>
    <definedName name="_40__123Graph_CDIAGRAMM_4" hidden="1">#REF!</definedName>
    <definedName name="_40__123Graph_DCHART_21" hidden="1">#REF!</definedName>
    <definedName name="_40__123Graph_DDIAGRAMM_3" hidden="1">#REF!</definedName>
    <definedName name="_40__123Graph_LBL_BCHART_1" hidden="1">#REF!</definedName>
    <definedName name="_40__123Graph_LBL_BCHART_2" hidden="1">#REF!</definedName>
    <definedName name="_40__123Graph_X__200__D50" hidden="1">#REF!</definedName>
    <definedName name="_40__123Graph_XCHART_1" hidden="1">#REF!</definedName>
    <definedName name="_40__123Graph_XCHART_2" hidden="1">#REF!</definedName>
    <definedName name="_40_0__123Grap" hidden="1">#REF!</definedName>
    <definedName name="_400__123Graph_BCHART_30" hidden="1">#REF!</definedName>
    <definedName name="_401__123Graph_BCHART_4" hidden="1">#REF!</definedName>
    <definedName name="_402__123Graph_BCHART_5" hidden="1">#REF!</definedName>
    <definedName name="_403__123Graph_BCHART_6" hidden="1">#REF!</definedName>
    <definedName name="_404__123Graph_BCHART_7" hidden="1">#REF!</definedName>
    <definedName name="_405__123Graph_BCHART_8" hidden="1">#REF!</definedName>
    <definedName name="_406__123Graph_BCHART_9" hidden="1">#REF!</definedName>
    <definedName name="_407__123Graph_CCHART_25" hidden="1">#REF!</definedName>
    <definedName name="_408__123Graph_CCHART_26" hidden="1">#REF!</definedName>
    <definedName name="_409__123Graph_CCHART_27" hidden="1">#REF!</definedName>
    <definedName name="_40ÿ__Print_Titles">#REF!</definedName>
    <definedName name="_41_" hidden="1">#REF!</definedName>
    <definedName name="_41______ÿ_0Print_Titles">#REF!</definedName>
    <definedName name="_41_____123Graph_ACHART_30" hidden="1">#REF!</definedName>
    <definedName name="_41_____ÿ__Print_Titles">#REF!</definedName>
    <definedName name="_41___123Graph_BCHART_10" hidden="1">#REF!</definedName>
    <definedName name="_41___123Graph_XEFICIENCIA_1" hidden="1">#REF!</definedName>
    <definedName name="_41___ÿ_0Print_Titles_28_2">#REF!</definedName>
    <definedName name="_41__123Graph_AChart_1W" hidden="1">#REF!</definedName>
    <definedName name="_41__123Graph_AChart_21C" hidden="1">#REF!</definedName>
    <definedName name="_41__123Graph_ACHART_4" hidden="1">#REF!</definedName>
    <definedName name="_41__123Graph_BCHART_1" hidden="1">#REF!</definedName>
    <definedName name="_41__123Graph_BCHART_13" hidden="1">#REF!</definedName>
    <definedName name="_41__123Graph_BCHART_16" hidden="1">#REF!</definedName>
    <definedName name="_41__123Graph_BCHART_17" hidden="1">#REF!</definedName>
    <definedName name="_41__123Graph_BCHART_18" hidden="1">#REF!</definedName>
    <definedName name="_41__123Graph_BCHART_2" hidden="1">#REF!</definedName>
    <definedName name="_41__123Graph_BCHART_22" hidden="1">#REF!</definedName>
    <definedName name="_41__123Graph_BCHART_23" hidden="1">#REF!</definedName>
    <definedName name="_41__123Graph_BCHART_24" hidden="1">#REF!</definedName>
    <definedName name="_41__123Graph_BCHART_28" hidden="1">#REF!</definedName>
    <definedName name="_41__123Graph_BChart_6A" hidden="1">#REF!</definedName>
    <definedName name="_41__123Graph_BEFICIENCIA_1" hidden="1">#REF!</definedName>
    <definedName name="_41__123Graph_DCHART_10" hidden="1">#REF!</definedName>
    <definedName name="_41__123Graph_LBL_ACHART_1" hidden="1">#REF!</definedName>
    <definedName name="_41__123Graph_LBL_CCHART_1" hidden="1">#REF!</definedName>
    <definedName name="_41__123Graph_XCHART_10" hidden="1">#REF!</definedName>
    <definedName name="_41__123Graph_XGRAFICO_3" hidden="1">#REF!</definedName>
    <definedName name="_41__3_1">#REF!</definedName>
    <definedName name="_41_0__123Grap" hidden="1">#REF!</definedName>
    <definedName name="_41_9_0__123Grap" hidden="1">#REF!</definedName>
    <definedName name="_41_ÿ_0Print_Titles">#REF!</definedName>
    <definedName name="_410__123Graph_CCHART_28" hidden="1">#REF!</definedName>
    <definedName name="_411__123Graph_CCHART_29" hidden="1">#REF!</definedName>
    <definedName name="_412__123Graph_CCHART_30" hidden="1">#REF!</definedName>
    <definedName name="_413__123Graph_DCHART_25" hidden="1">#REF!</definedName>
    <definedName name="_414__123Graph_DCHART_26" hidden="1">#REF!</definedName>
    <definedName name="_415__123Graph_DCHART_27" hidden="1">#REF!</definedName>
    <definedName name="_416__123Graph_DCHART_28" hidden="1">#REF!</definedName>
    <definedName name="_417__123Graph_DCHART_29" hidden="1">#REF!</definedName>
    <definedName name="_418__123Graph_DCHART_30" hidden="1">#REF!</definedName>
    <definedName name="_419__123Graph_XCHART_10" hidden="1">#REF!</definedName>
    <definedName name="_41T">#REF!</definedName>
    <definedName name="_41ÿ_0Print_Titles_1">#REF!</definedName>
    <definedName name="_41ÿ_0Print_Titles_28_2">#REF!</definedName>
    <definedName name="_42_______0T">#REF!</definedName>
    <definedName name="_42_______123Graph_AREC_AD" hidden="1">#REF!</definedName>
    <definedName name="_42_____123Graph_ACHART_4" hidden="1">#REF!</definedName>
    <definedName name="_42___123Graph_BCHART_11" hidden="1">#REF!</definedName>
    <definedName name="_42___123Graph_ECHART_10" hidden="1">#REF!</definedName>
    <definedName name="_42___123Graph_XGRANULOMETRIA_1" hidden="1">#REF!</definedName>
    <definedName name="_42___ÿ_0Print_Titles_8_1">#REF!</definedName>
    <definedName name="_42__123Graph_AChart_1X" hidden="1">#REF!</definedName>
    <definedName name="_42__123Graph_AChart_20C" hidden="1">#REF!</definedName>
    <definedName name="_42__123Graph_AChart_22C" hidden="1">#REF!</definedName>
    <definedName name="_42__123Graph_AChart_25C" hidden="1">#REF!</definedName>
    <definedName name="_42__123Graph_ACHART_29" hidden="1">#REF!</definedName>
    <definedName name="_42__123Graph_AChart_4A" hidden="1">#REF!</definedName>
    <definedName name="_42__123Graph_AChart_5A" hidden="1">#REF!</definedName>
    <definedName name="_42__123Graph_AGRßFICO_4F" hidden="1">#REF!</definedName>
    <definedName name="_42__123Graph_BCHART_10" hidden="1">#REF!</definedName>
    <definedName name="_42__123Graph_BCHART_14" hidden="1">#REF!</definedName>
    <definedName name="_42__123Graph_BCHART_17" hidden="1">#REF!</definedName>
    <definedName name="_42__123Graph_BCHART_18" hidden="1">#REF!</definedName>
    <definedName name="_42__123Graph_BCHART_2" hidden="1">#REF!</definedName>
    <definedName name="_42__123Graph_BCHART_22" hidden="1">#REF!</definedName>
    <definedName name="_42__123Graph_BCHART_23" hidden="1">#REF!</definedName>
    <definedName name="_42__123Graph_BCHART_24" hidden="1">#REF!</definedName>
    <definedName name="_42__123Graph_BCHART_25" hidden="1">#REF!</definedName>
    <definedName name="_42__123Graph_BChart_7A" hidden="1">#REF!</definedName>
    <definedName name="_42__123Graph_BGRANULOMETRIA_1" hidden="1">#REF!</definedName>
    <definedName name="_42__123Graph_DCHART_11" hidden="1">#REF!</definedName>
    <definedName name="_42__123Graph_DCHART_22" hidden="1">#REF!</definedName>
    <definedName name="_42__123Graph_LBL_ACHART_1" hidden="1">#REF!</definedName>
    <definedName name="_42__123Graph_LBL_CCHART_2" hidden="1">#REF!</definedName>
    <definedName name="_42__123Graph_XCHART_1" hidden="1">#REF!</definedName>
    <definedName name="_42__123Graph_XCHART_10" hidden="1">#REF!</definedName>
    <definedName name="_42__123Graph_XCHART_11" hidden="1">#REF!</definedName>
    <definedName name="_42_0__123Graph_AA" hidden="1">#REF!</definedName>
    <definedName name="_420__123Graph_XCHART_11" hidden="1">#REF!</definedName>
    <definedName name="_421__123Graph_XCHART_12" hidden="1">#REF!</definedName>
    <definedName name="_422__123Graph_XCHART_13" hidden="1">#REF!</definedName>
    <definedName name="_423__123Graph_XCHART_14" hidden="1">#REF!</definedName>
    <definedName name="_424__123Graph_XCHART_15" hidden="1">#REF!</definedName>
    <definedName name="_425__123Graph_XCHART_16" hidden="1">#REF!</definedName>
    <definedName name="_426__123Graph_XCHART_2" hidden="1">#REF!</definedName>
    <definedName name="_427__123Graph_XCHART_3" hidden="1">#REF!</definedName>
    <definedName name="_428__123Graph_XCHART_4" hidden="1">#REF!</definedName>
    <definedName name="_429__123Graph_XCHART_5" hidden="1">#REF!</definedName>
    <definedName name="_42ÿ_0Print_Titles_28_1">#REF!</definedName>
    <definedName name="_43" localSheetId="10">#REF!</definedName>
    <definedName name="_43">#REF!</definedName>
    <definedName name="_43_____0T_1">#REF!</definedName>
    <definedName name="_43_____123Graph_ACHART_5" hidden="1">#REF!</definedName>
    <definedName name="_43___123Graph_BCHART_12" hidden="1">#REF!</definedName>
    <definedName name="_43___ÿ_0Print_Titles">#REF!</definedName>
    <definedName name="_43__123Graph_A__200__BPF" hidden="1">#REF!</definedName>
    <definedName name="_43__123Graph_AChart_1Y" hidden="1">#REF!</definedName>
    <definedName name="_43__123Graph_AChart_22C" hidden="1">#REF!</definedName>
    <definedName name="_43__123Graph_ACHART_3" hidden="1">#REF!</definedName>
    <definedName name="_43__123Graph_ACHART_5" hidden="1">#REF!</definedName>
    <definedName name="_43__123Graph_BCHART_1" hidden="1">#REF!</definedName>
    <definedName name="_43__123Graph_BCHART_11" hidden="1">#REF!</definedName>
    <definedName name="_43__123Graph_BCHART_15" hidden="1">#REF!</definedName>
    <definedName name="_43__123Graph_BCHART_18" hidden="1">#REF!</definedName>
    <definedName name="_43__123Graph_BCHART_2" hidden="1">#REF!</definedName>
    <definedName name="_43__123Graph_BCHART_22" hidden="1">#REF!</definedName>
    <definedName name="_43__123Graph_BCHART_23" hidden="1">#REF!</definedName>
    <definedName name="_43__123Graph_BCHART_24" hidden="1">#REF!</definedName>
    <definedName name="_43__123Graph_BCHART_25" hidden="1">#REF!</definedName>
    <definedName name="_43__123Graph_BCHART_26" hidden="1">#REF!</definedName>
    <definedName name="_43__123Graph_BCHART_3" hidden="1">#REF!</definedName>
    <definedName name="_43__123Graph_BChart_8A" hidden="1">#REF!</definedName>
    <definedName name="_43__123Graph_C__200__BPF" hidden="1">#REF!</definedName>
    <definedName name="_43__123Graph_DCHART_12" hidden="1">#REF!</definedName>
    <definedName name="_43__123Graph_LBL_BCHART_1" hidden="1">#REF!</definedName>
    <definedName name="_43__123Graph_XCHART_1" hidden="1">#REF!</definedName>
    <definedName name="_43__123Graph_XCHART_12" hidden="1">#REF!</definedName>
    <definedName name="_43_0_0__123Grap" hidden="1">#REF!</definedName>
    <definedName name="_43_9_0__123Graph_LB" hidden="1">#REF!</definedName>
    <definedName name="_430__123Graph_XCHART_6" hidden="1">#REF!</definedName>
    <definedName name="_431__123Graph_XCHART_7" hidden="1">#REF!</definedName>
    <definedName name="_432__123Graph_AChart_22C" hidden="1">#REF!</definedName>
    <definedName name="_432__123Graph_XCHART_8" hidden="1">#REF!</definedName>
    <definedName name="_433__123Graph_XCHART_9" hidden="1">#REF!</definedName>
    <definedName name="_43FIANAL_DEFICI_1">#REF!</definedName>
    <definedName name="_43ÿ_0Print_Titles_28_2">#REF!</definedName>
    <definedName name="_43ÿ_0Print_Titles_8_1">#REF!</definedName>
    <definedName name="_44_______123Graph_DREC_AD" hidden="1">#REF!</definedName>
    <definedName name="_44_____0T_28_1">#REF!</definedName>
    <definedName name="_44_____123Graph_ACHART_6" hidden="1">#REF!</definedName>
    <definedName name="_44___123Graph_BCHART_13" hidden="1">#REF!</definedName>
    <definedName name="_44___123Graph_ECHART_12" hidden="1">#REF!</definedName>
    <definedName name="_44___ÿ__Print_Titles">#REF!</definedName>
    <definedName name="_44__123Graph_A__200__D50" hidden="1">#REF!</definedName>
    <definedName name="_44__123Graph_AChart_18B" hidden="1">#REF!</definedName>
    <definedName name="_44__123Graph_AChart_1Z" hidden="1">#REF!</definedName>
    <definedName name="_44__123Graph_AChart_23C" hidden="1">#REF!</definedName>
    <definedName name="_44__123Graph_AChart_26C" hidden="1">#REF!</definedName>
    <definedName name="_44__123Graph_ACHART_30" hidden="1">#REF!</definedName>
    <definedName name="_44__123Graph_AChart_5A" hidden="1">#REF!</definedName>
    <definedName name="_44__123Graph_AChart_6A" hidden="1">#REF!</definedName>
    <definedName name="_44__123Graph_BCHART_10" hidden="1">#REF!</definedName>
    <definedName name="_44__123Graph_BCHART_12" hidden="1">#REF!</definedName>
    <definedName name="_44__123Graph_BCHART_16" hidden="1">#REF!</definedName>
    <definedName name="_44__123Graph_BCHART_2" hidden="1">#REF!</definedName>
    <definedName name="_44__123Graph_BCHART_22" hidden="1">#REF!</definedName>
    <definedName name="_44__123Graph_BCHART_23" hidden="1">#REF!</definedName>
    <definedName name="_44__123Graph_BCHART_24" hidden="1">#REF!</definedName>
    <definedName name="_44__123Graph_BCHART_25" hidden="1">#REF!</definedName>
    <definedName name="_44__123Graph_BCHART_26" hidden="1">#REF!</definedName>
    <definedName name="_44__123Graph_BCHART_27" hidden="1">#REF!</definedName>
    <definedName name="_44__123Graph_BCHART_32" hidden="1">#REF!</definedName>
    <definedName name="_44__123Graph_BChart_9A" hidden="1">#REF!</definedName>
    <definedName name="_44__123Graph_C__200__D50" hidden="1">#REF!</definedName>
    <definedName name="_44__123Graph_DCHART_21" hidden="1">#REF!</definedName>
    <definedName name="_44__123Graph_DCHART_9" hidden="1">#REF!</definedName>
    <definedName name="_44__123Graph_DDIAGRAMM_4" hidden="1">#REF!</definedName>
    <definedName name="_44__123Graph_LBL_BCHART_1" hidden="1">#REF!</definedName>
    <definedName name="_44__123Graph_XCHART_11" hidden="1">#REF!</definedName>
    <definedName name="_44__123Graph_XCHART_13" hidden="1">#REF!</definedName>
    <definedName name="_44__123Graph_XCHART_2" hidden="1">#REF!</definedName>
    <definedName name="_44_5_0__123Grap" hidden="1">#REF!</definedName>
    <definedName name="_44FINAL_DEFICIT">#REF!</definedName>
    <definedName name="_44REAJUSTE_ESTDEF">#REF!</definedName>
    <definedName name="_44ÿ_0Print_Titles_8_1">#REF!</definedName>
    <definedName name="_45_" hidden="1">#REF!</definedName>
    <definedName name="_45_____0T_28_2">#REF!</definedName>
    <definedName name="_45_____123Graph_ACHART_7" hidden="1">#REF!</definedName>
    <definedName name="_45___123Graph_BCHART_14" hidden="1">#REF!</definedName>
    <definedName name="_45__0T_1">#REF!</definedName>
    <definedName name="_45__123Graph_AChart_1A" hidden="1">#REF!</definedName>
    <definedName name="_45__123Graph_AChart_21C" hidden="1">#REF!</definedName>
    <definedName name="_45__123Graph_AChart_23C" hidden="1">#REF!</definedName>
    <definedName name="_45__123Graph_AChart_2A" hidden="1">#REF!</definedName>
    <definedName name="_45__123Graph_ACHART_31" hidden="1">#REF!</definedName>
    <definedName name="_45__123Graph_ACHART_6" hidden="1">#REF!</definedName>
    <definedName name="_45__123Graph_BCHART_11" hidden="1">#REF!</definedName>
    <definedName name="_45__123Graph_BCHART_13" hidden="1">#REF!</definedName>
    <definedName name="_45__123Graph_BCHART_17" hidden="1">#REF!</definedName>
    <definedName name="_45__123Graph_BCHART_22" hidden="1">#REF!</definedName>
    <definedName name="_45__123Graph_BCHART_23" hidden="1">#REF!</definedName>
    <definedName name="_45__123Graph_BCHART_24" hidden="1">#REF!</definedName>
    <definedName name="_45__123Graph_BCHART_25" hidden="1">#REF!</definedName>
    <definedName name="_45__123Graph_BCHART_26" hidden="1">#REF!</definedName>
    <definedName name="_45__123Graph_BCHART_27" hidden="1">#REF!</definedName>
    <definedName name="_45__123Graph_BCHART_28" hidden="1">#REF!</definedName>
    <definedName name="_45__123Graph_BCHART_33" hidden="1">#REF!</definedName>
    <definedName name="_45__123Graph_CChart_13B" hidden="1">#REF!</definedName>
    <definedName name="_45__123Graph_CDIAGRAMM_6" hidden="1">#REF!</definedName>
    <definedName name="_45__123Graph_CGRANULOMETRIA_1" hidden="1">#REF!</definedName>
    <definedName name="_45__123Graph_DCHART_22" hidden="1">#REF!</definedName>
    <definedName name="_45__123Graph_XCHART_14" hidden="1">#REF!</definedName>
    <definedName name="_45_7_0__123Grap" hidden="1">#REF!</definedName>
    <definedName name="_45_ÿ__Print_Titles">#REF!</definedName>
    <definedName name="_45DOMINIUM_PERU">#REF!</definedName>
    <definedName name="_45ÿ_0Print_Titles">#REF!</definedName>
    <definedName name="_45ÿ_0Print_Titles_1">#REF!</definedName>
    <definedName name="_46_______123Graph_LBL_DREC_AD" hidden="1">#REF!</definedName>
    <definedName name="_46_____0T_8_1">#REF!</definedName>
    <definedName name="_46_____123Graph_ACHART_8" hidden="1">#REF!</definedName>
    <definedName name="_46___123Graph_BCHART_15" hidden="1">#REF!</definedName>
    <definedName name="_46___123Graph_ECHART_22" hidden="1">#REF!</definedName>
    <definedName name="_46__0T_28_1">#REF!</definedName>
    <definedName name="_46__123Graph_AChart_24C" hidden="1">#REF!</definedName>
    <definedName name="_46__123Graph_AChart_27C" hidden="1">#REF!</definedName>
    <definedName name="_46__123Graph_AChart_2AC" hidden="1">#REF!</definedName>
    <definedName name="_46__123Graph_ACHART_32" hidden="1">#REF!</definedName>
    <definedName name="_46__123Graph_AChart_6A" hidden="1">#REF!</definedName>
    <definedName name="_46__123Graph_AChart_7A" hidden="1">#REF!</definedName>
    <definedName name="_46__123Graph_AEFICIENCIA_1" hidden="1">#REF!</definedName>
    <definedName name="_46__123Graph_BCHART_12" hidden="1">#REF!</definedName>
    <definedName name="_46__123Graph_BCHART_14" hidden="1">#REF!</definedName>
    <definedName name="_46__123Graph_BCHART_18" hidden="1">#REF!</definedName>
    <definedName name="_46__123Graph_BCHART_23" hidden="1">#REF!</definedName>
    <definedName name="_46__123Graph_BCHART_24" hidden="1">#REF!</definedName>
    <definedName name="_46__123Graph_BCHART_25" hidden="1">#REF!</definedName>
    <definedName name="_46__123Graph_BCHART_26" hidden="1">#REF!</definedName>
    <definedName name="_46__123Graph_BCHART_27" hidden="1">#REF!</definedName>
    <definedName name="_46__123Graph_BCHART_28" hidden="1">#REF!</definedName>
    <definedName name="_46__123Graph_BCHART_29" hidden="1">#REF!</definedName>
    <definedName name="_46__123Graph_BCHART_34" hidden="1">#REF!</definedName>
    <definedName name="_46__123Graph_CChart_16B" hidden="1">#REF!</definedName>
    <definedName name="_46__123Graph_D__200__BPF" hidden="1">#REF!</definedName>
    <definedName name="_46__123Graph_DCHART_9" hidden="1">#REF!</definedName>
    <definedName name="_46__123Graph_ECHART_10" hidden="1">#REF!</definedName>
    <definedName name="_46__123Graph_XCHART_12" hidden="1">#REF!</definedName>
    <definedName name="_46__123Graph_XCHART_15" hidden="1">#REF!</definedName>
    <definedName name="_46_7_0__123Graph_LB" hidden="1">#REF!</definedName>
    <definedName name="_467__123Graph_AChart_23C" hidden="1">#REF!</definedName>
    <definedName name="_46A" localSheetId="10">#REF!</definedName>
    <definedName name="_46A">#REF!</definedName>
    <definedName name="_46B" localSheetId="10">#REF!</definedName>
    <definedName name="_46B">#REF!</definedName>
    <definedName name="_47_____123Graph_ACHART_9" hidden="1">#REF!</definedName>
    <definedName name="_47_____2_1">#REF!</definedName>
    <definedName name="_47___123Graph_BCHART_16" hidden="1">#REF!</definedName>
    <definedName name="_47__0T_28_2">#REF!</definedName>
    <definedName name="_47__123Graph_AChart_24C" hidden="1">#REF!</definedName>
    <definedName name="_47__123Graph_AChart_2AE" hidden="1">#REF!</definedName>
    <definedName name="_47__123Graph_ACHART_33" hidden="1">#REF!</definedName>
    <definedName name="_47__123Graph_ACHART_4" hidden="1">#REF!</definedName>
    <definedName name="_47__123Graph_ACHART_7" hidden="1">#REF!</definedName>
    <definedName name="_47__123Graph_AGRANULOMETRIA_1" hidden="1">#REF!</definedName>
    <definedName name="_47__123Graph_BCHART_13" hidden="1">#REF!</definedName>
    <definedName name="_47__123Graph_BCHART_15" hidden="1">#REF!</definedName>
    <definedName name="_47__123Graph_BCHART_2" hidden="1">#REF!</definedName>
    <definedName name="_47__123Graph_BCHART_24" hidden="1">#REF!</definedName>
    <definedName name="_47__123Graph_BCHART_25" hidden="1">#REF!</definedName>
    <definedName name="_47__123Graph_BCHART_26" hidden="1">#REF!</definedName>
    <definedName name="_47__123Graph_BCHART_27" hidden="1">#REF!</definedName>
    <definedName name="_47__123Graph_BCHART_28" hidden="1">#REF!</definedName>
    <definedName name="_47__123Graph_BCHART_29" hidden="1">#REF!</definedName>
    <definedName name="_47__123Graph_BCHART_3" hidden="1">#REF!</definedName>
    <definedName name="_47__123Graph_BCHART_35" hidden="1">#REF!</definedName>
    <definedName name="_47__123Graph_CChart_17B" hidden="1">#REF!</definedName>
    <definedName name="_47__123Graph_D__200__D50" hidden="1">#REF!</definedName>
    <definedName name="_47__123Graph_ECHART_10" hidden="1">#REF!</definedName>
    <definedName name="_47__123Graph_XCHART_16" hidden="1">#REF!</definedName>
    <definedName name="_47_0T">#REF!</definedName>
    <definedName name="_47_9_0__123Grap" hidden="1">#REF!</definedName>
    <definedName name="_47ÿ__Print_Titles">#REF!</definedName>
    <definedName name="_47ÿ_0Print_Titles_28_1">#REF!</definedName>
    <definedName name="_48_______123Graph_XREC_AD" hidden="1">#REF!</definedName>
    <definedName name="_48_____123Graph_BCHART_1" hidden="1">#REF!</definedName>
    <definedName name="_48_____3_1">#REF!</definedName>
    <definedName name="_48___123Graph_BCHART_17" hidden="1">#REF!</definedName>
    <definedName name="_48___123Graph_ECHART_9" hidden="1">#REF!</definedName>
    <definedName name="_48__0T_8_1">#REF!</definedName>
    <definedName name="_48__123Graph_AChart_19C" hidden="1">#REF!</definedName>
    <definedName name="_48__123Graph_AChart_22C" hidden="1">#REF!</definedName>
    <definedName name="_48__123Graph_AChart_25C" hidden="1">#REF!</definedName>
    <definedName name="_48__123Graph_AChart_2A" hidden="1">#REF!</definedName>
    <definedName name="_48__123Graph_AChart_2CC" hidden="1">#REF!</definedName>
    <definedName name="_48__123Graph_AChart_2G" hidden="1">#REF!</definedName>
    <definedName name="_48__123Graph_ACHART_34" hidden="1">#REF!</definedName>
    <definedName name="_48__123Graph_AChart_7A" hidden="1">#REF!</definedName>
    <definedName name="_48__123Graph_AChart_8A" hidden="1">#REF!</definedName>
    <definedName name="_48__123Graph_B__200__BPF" hidden="1">#REF!</definedName>
    <definedName name="_48__123Graph_BCHART_14" hidden="1">#REF!</definedName>
    <definedName name="_48__123Graph_BCHART_16" hidden="1">#REF!</definedName>
    <definedName name="_48__123Graph_BCHART_22" hidden="1">#REF!</definedName>
    <definedName name="_48__123Graph_BCHART_25" hidden="1">#REF!</definedName>
    <definedName name="_48__123Graph_BCHART_26" hidden="1">#REF!</definedName>
    <definedName name="_48__123Graph_BCHART_27" hidden="1">#REF!</definedName>
    <definedName name="_48__123Graph_BCHART_28" hidden="1">#REF!</definedName>
    <definedName name="_48__123Graph_BCHART_29" hidden="1">#REF!</definedName>
    <definedName name="_48__123Graph_BCHART_3" hidden="1">#REF!</definedName>
    <definedName name="_48__123Graph_BCHART_30" hidden="1">#REF!</definedName>
    <definedName name="_48__123Graph_BCHART_36" hidden="1">#REF!</definedName>
    <definedName name="_48__123Graph_CChart_22C" hidden="1">#REF!</definedName>
    <definedName name="_48__123Graph_DDIAGRAMM_6" hidden="1">#REF!</definedName>
    <definedName name="_48__123Graph_E__200__BPF" hidden="1">#REF!</definedName>
    <definedName name="_48__123Graph_ECHART_12" hidden="1">#REF!</definedName>
    <definedName name="_48__123Graph_XCHART_13" hidden="1">#REF!</definedName>
    <definedName name="_48__123Graph_XCHART_2" hidden="1">#REF!</definedName>
    <definedName name="_48_2">#REF!</definedName>
    <definedName name="_48_9_0__123Graph_LB" hidden="1">#REF!</definedName>
    <definedName name="_48FIANAL_DEFICI_1">#REF!</definedName>
    <definedName name="_48ÿ_0Print_Titles">#REF!</definedName>
    <definedName name="_49_____123Graph_BCHART_10" hidden="1">#REF!</definedName>
    <definedName name="_49_____CONTEAFPOM">#REF!</definedName>
    <definedName name="_49___123Graph_BCHART_18" hidden="1">#REF!</definedName>
    <definedName name="_49__123Graph_AChart_25C" hidden="1">#REF!</definedName>
    <definedName name="_49__123Graph_AChart_2D" hidden="1">#REF!</definedName>
    <definedName name="_49__123Graph_AChart_2G" hidden="1">#REF!</definedName>
    <definedName name="_49__123Graph_ACHART_3" hidden="1">#REF!</definedName>
    <definedName name="_49__123Graph_ACHART_8" hidden="1">#REF!</definedName>
    <definedName name="_49__123Graph_B__200__D50" hidden="1">#REF!</definedName>
    <definedName name="_49__123Graph_BCHART_15" hidden="1">#REF!</definedName>
    <definedName name="_49__123Graph_BCHART_17" hidden="1">#REF!</definedName>
    <definedName name="_49__123Graph_BCHART_23" hidden="1">#REF!</definedName>
    <definedName name="_49__123Graph_BCHART_26" hidden="1">#REF!</definedName>
    <definedName name="_49__123Graph_BCHART_27" hidden="1">#REF!</definedName>
    <definedName name="_49__123Graph_BCHART_28" hidden="1">#REF!</definedName>
    <definedName name="_49__123Graph_BCHART_29" hidden="1">#REF!</definedName>
    <definedName name="_49__123Graph_BCHART_3" hidden="1">#REF!</definedName>
    <definedName name="_49__123Graph_BCHART_30" hidden="1">#REF!</definedName>
    <definedName name="_49__123Graph_BCHART_37" hidden="1">#REF!</definedName>
    <definedName name="_49__123Graph_BCHART_4" hidden="1">#REF!</definedName>
    <definedName name="_49__123Graph_CChart_23C" hidden="1">#REF!</definedName>
    <definedName name="_49__123Graph_E__200__D50" hidden="1">#REF!</definedName>
    <definedName name="_49__123Graph_ECHART_22" hidden="1">#REF!</definedName>
    <definedName name="_49__123Graph_XChart_2G" hidden="1">#REF!</definedName>
    <definedName name="_49__2_1">#REF!</definedName>
    <definedName name="_49_3">#REF!</definedName>
    <definedName name="_49REAJUSTE_ESTDEF">#REF!</definedName>
    <definedName name="_49ÿ_0Print_Titles_28_2">#REF!</definedName>
    <definedName name="_4CONTEAFPOM">#REF!</definedName>
    <definedName name="_4DOMINIUM_PERU">#REF!</definedName>
    <definedName name="_4FINAL_DEFICIT">#REF!</definedName>
    <definedName name="_4PPM1_" hidden="1">{#N/A,#N/A,FALSE,"Aging Summary";#N/A,#N/A,FALSE,"Ratio Analysis";#N/A,#N/A,FALSE,"Test 120 Day Accts";#N/A,#N/A,FALSE,"Tickmarks"}</definedName>
    <definedName name="_4Q" localSheetId="10">#REF!</definedName>
    <definedName name="_4Q">#REF!</definedName>
    <definedName name="_4REAJUSTE_ESTDEF">#REF!</definedName>
    <definedName name="_4Swvu.Cover._.Pa" hidden="1">#REF!</definedName>
    <definedName name="_4ÿ_0Print_Titles">#REF!</definedName>
    <definedName name="_5">#REF!</definedName>
    <definedName name="_5._6." localSheetId="10">#REF!</definedName>
    <definedName name="_5._6.">#REF!</definedName>
    <definedName name="_5_">#REF!</definedName>
    <definedName name="_5____123Graph_ACHART_1" hidden="1">#REF!</definedName>
    <definedName name="_5____123Graph_B__200__BPF" hidden="1">#REF!</definedName>
    <definedName name="_5____9_0__123Graph_LB" hidden="1">#REF!</definedName>
    <definedName name="_5___123Graph_ACHART_1" hidden="1">#REF!</definedName>
    <definedName name="_5___123Graph_BCHART_1" hidden="1">#REF!</definedName>
    <definedName name="_5___123Graph_BCHART_10" hidden="1">#REF!</definedName>
    <definedName name="_5___123Graph_XGRßFICO_2F" hidden="1">#REF!</definedName>
    <definedName name="_5__0T_1">#REF!</definedName>
    <definedName name="_5__0T_28_2">#REF!</definedName>
    <definedName name="_5__123Graph_A__200__BPF" hidden="1">#REF!</definedName>
    <definedName name="_5__123Graph_ACHART_1" hidden="1">#REF!</definedName>
    <definedName name="_5__123Graph_ACHART_10" hidden="1">#REF!</definedName>
    <definedName name="_5__123Graph_AChart_10B" hidden="1">#REF!</definedName>
    <definedName name="_5__123Graph_ACHART_11" hidden="1">#REF!</definedName>
    <definedName name="_5__123Graph_ACHART_12" hidden="1">#REF!</definedName>
    <definedName name="_5__123Graph_ACHART_13" hidden="1">#REF!</definedName>
    <definedName name="_5__123Graph_AChart_16B" hidden="1">#REF!</definedName>
    <definedName name="_5__123Graph_AChart_1AD" hidden="1">#REF!</definedName>
    <definedName name="_5__123Graph_ACHART_3" hidden="1">#REF!</definedName>
    <definedName name="_5__123Graph_ACHART_5" hidden="1">#REF!</definedName>
    <definedName name="_5__123Graph_ACHART_9" hidden="1">#REF!</definedName>
    <definedName name="_5__123Graph_ADIAGRAMM_3" hidden="1">#REF!</definedName>
    <definedName name="_5__123Graph_AGRAFICO_1" hidden="1">#REF!</definedName>
    <definedName name="_5__123Graph_B__200__BPF" hidden="1">#REF!</definedName>
    <definedName name="_5__123Graph_BCHART_1" hidden="1">#REF!</definedName>
    <definedName name="_5__123Graph_BCHART_10" hidden="1">#REF!</definedName>
    <definedName name="_5__123Graph_BCHART_3" hidden="1">#REF!</definedName>
    <definedName name="_5__123Graph_BGRAFICO_2" hidden="1">#REF!</definedName>
    <definedName name="_5__123Graph_BGrßfico_10C" hidden="1">#REF!</definedName>
    <definedName name="_5__123Graph_BGRßFICO_2F" hidden="1">#REF!</definedName>
    <definedName name="_5__123Graph_CGRAFICO_2" hidden="1">#REF!</definedName>
    <definedName name="_5__123Graph_DCHART_14" hidden="1">#REF!</definedName>
    <definedName name="_5__123Graph_XCHART_1A" hidden="1">#REF!</definedName>
    <definedName name="_5__123Graph_XGRßFICO_2F" hidden="1">#REF!</definedName>
    <definedName name="_5_0_Dist_Val" hidden="1">#REF!</definedName>
    <definedName name="_5_0_K" hidden="1">#REF!</definedName>
    <definedName name="_5_0Swvu.Cover._.Pa" hidden="1">#REF!</definedName>
    <definedName name="_5_0T">#REF!</definedName>
    <definedName name="_5_1_8_03_001">#REF!</definedName>
    <definedName name="_5_1_9_01_001">#REF!</definedName>
    <definedName name="_5_1_9_02_001">#REF!</definedName>
    <definedName name="_5_1_9_02_002">#REF!</definedName>
    <definedName name="_5_1_9_02_003">#REF!</definedName>
    <definedName name="_5_1_9_02_004">#REF!</definedName>
    <definedName name="_5_1_9_02_005">#REF!</definedName>
    <definedName name="_5_10">#REF!</definedName>
    <definedName name="_5_2">#REF!</definedName>
    <definedName name="_5_4">#REF!</definedName>
    <definedName name="_5_7_0__123Grap" hidden="1">#REF!</definedName>
    <definedName name="_5_9_0__123Graph_LB" hidden="1">#REF!</definedName>
    <definedName name="_5_CONTEAFPOM" localSheetId="10">#REF!</definedName>
    <definedName name="_5_CONTEAFPOM">#REF!</definedName>
    <definedName name="_50______123Graph_AREC_AD" hidden="1">#REF!</definedName>
    <definedName name="_50_____123Graph_BCHART_11" hidden="1">#REF!</definedName>
    <definedName name="_50___123Graph_BCHART_2" hidden="1">#REF!</definedName>
    <definedName name="_50___123Graph_FCHART_22" hidden="1">#REF!</definedName>
    <definedName name="_50__123Graph_AChart_26C" hidden="1">#REF!</definedName>
    <definedName name="_50__123Graph_AChart_2E" hidden="1">#REF!</definedName>
    <definedName name="_50__123Graph_ACHART_3" hidden="1">#REF!</definedName>
    <definedName name="_50__123Graph_AChart_8A" hidden="1">#REF!</definedName>
    <definedName name="_50__123Graph_AChart_9A" hidden="1">#REF!</definedName>
    <definedName name="_50__123Graph_BCHART_16" hidden="1">#REF!</definedName>
    <definedName name="_50__123Graph_BCHART_18" hidden="1">#REF!</definedName>
    <definedName name="_50__123Graph_BChart_1A" hidden="1">#REF!</definedName>
    <definedName name="_50__123Graph_BCHART_24" hidden="1">#REF!</definedName>
    <definedName name="_50__123Graph_BCHART_27" hidden="1">#REF!</definedName>
    <definedName name="_50__123Graph_BCHART_28" hidden="1">#REF!</definedName>
    <definedName name="_50__123Graph_BCHART_29" hidden="1">#REF!</definedName>
    <definedName name="_50__123Graph_BCHART_3" hidden="1">#REF!</definedName>
    <definedName name="_50__123Graph_BCHART_30" hidden="1">#REF!</definedName>
    <definedName name="_50__123Graph_BCHART_4" hidden="1">#REF!</definedName>
    <definedName name="_50__123Graph_BCHART_5" hidden="1">#REF!</definedName>
    <definedName name="_50__123Graph_CChart_24C" hidden="1">#REF!</definedName>
    <definedName name="_50__123Graph_DDIAGRAMM_3" hidden="1">#REF!</definedName>
    <definedName name="_50__123Graph_ECHART_22" hidden="1">#REF!</definedName>
    <definedName name="_50__123Graph_ECHART_9" hidden="1">#REF!</definedName>
    <definedName name="_50__123Graph_F__200__BPF" hidden="1">#REF!</definedName>
    <definedName name="_50__123Graph_XCHART_14" hidden="1">#REF!</definedName>
    <definedName name="_50__123Graph_XCHART_3" hidden="1">#REF!</definedName>
    <definedName name="_50__3_1">#REF!</definedName>
    <definedName name="_50__ingresos_adelantados_p.c.s.">#REF!</definedName>
    <definedName name="_50_0T">#REF!</definedName>
    <definedName name="_50_4">#REF!</definedName>
    <definedName name="_502__123Graph_AChart_24C" hidden="1">#REF!</definedName>
    <definedName name="_50REAJUSTE_ESTDEF">#REF!</definedName>
    <definedName name="_51_____123Graph_BCHART_12" hidden="1">#REF!</definedName>
    <definedName name="_51_____FIANAL_DEFICI_1">#REF!</definedName>
    <definedName name="_51___123Graph_BCHART_22" hidden="1">#REF!</definedName>
    <definedName name="_51__123Graph_AChart_23C" hidden="1">#REF!</definedName>
    <definedName name="_51__123Graph_AChart_26C" hidden="1">#REF!</definedName>
    <definedName name="_51__123Graph_AChart_3B" hidden="1">#REF!</definedName>
    <definedName name="_51__123Graph_ACHART_9" hidden="1">#REF!</definedName>
    <definedName name="_51__123Graph_BCHART_17" hidden="1">#REF!</definedName>
    <definedName name="_51__123Graph_BCHART_2" hidden="1">#REF!</definedName>
    <definedName name="_51__123Graph_BCHART_25" hidden="1">#REF!</definedName>
    <definedName name="_51__123Graph_BCHART_28" hidden="1">#REF!</definedName>
    <definedName name="_51__123Graph_BCHART_29" hidden="1">#REF!</definedName>
    <definedName name="_51__123Graph_BCHART_3" hidden="1">#REF!</definedName>
    <definedName name="_51__123Graph_BCHART_30" hidden="1">#REF!</definedName>
    <definedName name="_51__123Graph_BCHART_32" hidden="1">#REF!</definedName>
    <definedName name="_51__123Graph_BCHART_4" hidden="1">#REF!</definedName>
    <definedName name="_51__123Graph_BCHART_5" hidden="1">#REF!</definedName>
    <definedName name="_51__123Graph_BCHART_6" hidden="1">#REF!</definedName>
    <definedName name="_51__123Graph_BEFICIENCIA_1" hidden="1">#REF!</definedName>
    <definedName name="_51__123Graph_CChart_25C" hidden="1">#REF!</definedName>
    <definedName name="_51__123Graph_F__200__D50" hidden="1">#REF!</definedName>
    <definedName name="_51__123Graph_FCHART_22" hidden="1">#REF!</definedName>
    <definedName name="_51__123Graph_XCHART_4" hidden="1">#REF!</definedName>
    <definedName name="_51__FIANAL_DEFICI_1">#REF!</definedName>
    <definedName name="_51FINAL_DEFICIT">#REF!</definedName>
    <definedName name="_51ÿ_0Print_Titles_8_1">#REF!</definedName>
    <definedName name="_52______123Graph_DREC_AD" hidden="1">#REF!</definedName>
    <definedName name="_52_____123Graph_BCHART_13" hidden="1">#REF!</definedName>
    <definedName name="_52_____FINAL_DEFICIT">#REF!</definedName>
    <definedName name="_52___123Graph_BCHART_23" hidden="1">#REF!</definedName>
    <definedName name="_52___123Graph_FCHART_9" hidden="1">#REF!</definedName>
    <definedName name="_52__123Graph_AChart_1A" hidden="1">#REF!</definedName>
    <definedName name="_52__123Graph_AChart_27C" hidden="1">#REF!</definedName>
    <definedName name="_52__123Graph_AChart_3A" hidden="1">#REF!</definedName>
    <definedName name="_52__123Graph_AChart_3D" hidden="1">#REF!</definedName>
    <definedName name="_52__123Graph_ACHART_4" hidden="1">#REF!</definedName>
    <definedName name="_52__123Graph_AChart_9A" hidden="1">#REF!</definedName>
    <definedName name="_52__123Graph_BChart_12B" hidden="1">#REF!</definedName>
    <definedName name="_52__123Graph_BCHART_18" hidden="1">#REF!</definedName>
    <definedName name="_52__123Graph_BCHART_22" hidden="1">#REF!</definedName>
    <definedName name="_52__123Graph_BCHART_26" hidden="1">#REF!</definedName>
    <definedName name="_52__123Graph_BCHART_29" hidden="1">#REF!</definedName>
    <definedName name="_52__123Graph_BCHART_3" hidden="1">#REF!</definedName>
    <definedName name="_52__123Graph_BCHART_30" hidden="1">#REF!</definedName>
    <definedName name="_52__123Graph_BCHART_33" hidden="1">#REF!</definedName>
    <definedName name="_52__123Graph_BCHART_4" hidden="1">#REF!</definedName>
    <definedName name="_52__123Graph_BCHART_5" hidden="1">#REF!</definedName>
    <definedName name="_52__123Graph_BCHART_6" hidden="1">#REF!</definedName>
    <definedName name="_52__123Graph_BCHART_7" hidden="1">#REF!</definedName>
    <definedName name="_52__123Graph_BGRANULOMETRIA_1" hidden="1">#REF!</definedName>
    <definedName name="_52__123Graph_CChart_26C" hidden="1">#REF!</definedName>
    <definedName name="_52__123Graph_ECHART_9" hidden="1">#REF!</definedName>
    <definedName name="_52__123Graph_EDIAGRAMM_3" hidden="1">#REF!</definedName>
    <definedName name="_52__123Graph_FCHART_9" hidden="1">#REF!</definedName>
    <definedName name="_52__123Graph_XCHART_15" hidden="1">#REF!</definedName>
    <definedName name="_52__123Graph_XCHART_5" hidden="1">#REF!</definedName>
    <definedName name="_52__FINAL_DEFICIT">#REF!</definedName>
    <definedName name="_52_0T">#REF!</definedName>
    <definedName name="_52ÿ_0Print_Titles">#REF!</definedName>
    <definedName name="_53_____123Graph_BCHART_14" hidden="1">#REF!</definedName>
    <definedName name="_53___123Graph_BCHART_24" hidden="1">#REF!</definedName>
    <definedName name="_53__123Graph_AChart_1G" hidden="1">#REF!</definedName>
    <definedName name="_53__123Graph_AChart_27C" hidden="1">#REF!</definedName>
    <definedName name="_53__123Graph_AChart_3X" hidden="1">#REF!</definedName>
    <definedName name="_53__123Graph_ACHART_4" hidden="1">#REF!</definedName>
    <definedName name="_53__123Graph_BCHART_1" hidden="1">#REF!</definedName>
    <definedName name="_53__123Graph_BCHART_2" hidden="1">#REF!</definedName>
    <definedName name="_53__123Graph_BCHART_23" hidden="1">#REF!</definedName>
    <definedName name="_53__123Graph_BCHART_27" hidden="1">#REF!</definedName>
    <definedName name="_53__123Graph_BCHART_3" hidden="1">#REF!</definedName>
    <definedName name="_53__123Graph_BCHART_30" hidden="1">#REF!</definedName>
    <definedName name="_53__123Graph_BCHART_34" hidden="1">#REF!</definedName>
    <definedName name="_53__123Graph_BCHART_4" hidden="1">#REF!</definedName>
    <definedName name="_53__123Graph_BCHART_5" hidden="1">#REF!</definedName>
    <definedName name="_53__123Graph_BCHART_6" hidden="1">#REF!</definedName>
    <definedName name="_53__123Graph_BCHART_7" hidden="1">#REF!</definedName>
    <definedName name="_53__123Graph_BCHART_8" hidden="1">#REF!</definedName>
    <definedName name="_53__123Graph_C__200__BPF" hidden="1">#REF!</definedName>
    <definedName name="_53__123Graph_CChart_4A" hidden="1">#REF!</definedName>
    <definedName name="_53__123Graph_LBL_ACHART_5" hidden="1">#REF!</definedName>
    <definedName name="_53__123Graph_XCHART_6" hidden="1">#REF!</definedName>
    <definedName name="_53_0_0" hidden="1">#REF!</definedName>
    <definedName name="_53_0T">#REF!</definedName>
    <definedName name="_53_FIANAL_DEFICI_1">#REF!</definedName>
    <definedName name="_537__123Graph_AChart_25C" hidden="1">#REF!</definedName>
    <definedName name="_53ÿ__Print_Titles">#REF!</definedName>
    <definedName name="_54______123Graph_LBL_DREC_AD" hidden="1">#REF!</definedName>
    <definedName name="_54_____0T">#REF!</definedName>
    <definedName name="_54_____123Graph_BCHART_15" hidden="1">#REF!</definedName>
    <definedName name="_54_____REAJUSTE_ESTDEF">#REF!</definedName>
    <definedName name="_54___123Graph_BCHART_25" hidden="1">#REF!</definedName>
    <definedName name="_54___ÿ_0Print_Titles">#REF!</definedName>
    <definedName name="_54__123Graph_ACHART_11" hidden="1">#REF!</definedName>
    <definedName name="_54__123Graph_ACHART_2" hidden="1">#REF!</definedName>
    <definedName name="_54__123Graph_AChart_24C" hidden="1">#REF!</definedName>
    <definedName name="_54__123Graph_AChart_2A" hidden="1">#REF!</definedName>
    <definedName name="_54__123Graph_AChart_4A" hidden="1">#REF!</definedName>
    <definedName name="_54__123Graph_ACHART_5" hidden="1">#REF!</definedName>
    <definedName name="_54__123Graph_AChart_9C" hidden="1">#REF!</definedName>
    <definedName name="_54__123Graph_BChart_12B" hidden="1">#REF!</definedName>
    <definedName name="_54__123Graph_BChart_13B" hidden="1">#REF!</definedName>
    <definedName name="_54__123Graph_BCHART_22" hidden="1">#REF!</definedName>
    <definedName name="_54__123Graph_BCHART_24" hidden="1">#REF!</definedName>
    <definedName name="_54__123Graph_BCHART_28" hidden="1">#REF!</definedName>
    <definedName name="_54__123Graph_BCHART_30" hidden="1">#REF!</definedName>
    <definedName name="_54__123Graph_BCHART_35" hidden="1">#REF!</definedName>
    <definedName name="_54__123Graph_BCHART_4" hidden="1">#REF!</definedName>
    <definedName name="_54__123Graph_BCHART_5" hidden="1">#REF!</definedName>
    <definedName name="_54__123Graph_BCHART_6" hidden="1">#REF!</definedName>
    <definedName name="_54__123Graph_BCHART_7" hidden="1">#REF!</definedName>
    <definedName name="_54__123Graph_BCHART_8" hidden="1">#REF!</definedName>
    <definedName name="_54__123Graph_BCHART_9" hidden="1">#REF!</definedName>
    <definedName name="_54__123Graph_C__200__D50" hidden="1">#REF!</definedName>
    <definedName name="_54__123Graph_CChart_5A" hidden="1">#REF!</definedName>
    <definedName name="_54__123Graph_FCHART_22" hidden="1">#REF!</definedName>
    <definedName name="_54__123Graph_XCHART_16" hidden="1">#REF!</definedName>
    <definedName name="_54__123Graph_XCHART_7" hidden="1">#REF!</definedName>
    <definedName name="_54_0T">#REF!</definedName>
    <definedName name="_54_FINAL_DEFICIT">#REF!</definedName>
    <definedName name="_54ÿ__Print_Titles">#REF!</definedName>
    <definedName name="_55________T">#REF!</definedName>
    <definedName name="_55_____123Graph_BCHART_16" hidden="1">#REF!</definedName>
    <definedName name="_55___123Graph_BCHART_26" hidden="1">#REF!</definedName>
    <definedName name="_55__123Graph_AChart_2A" hidden="1">#REF!</definedName>
    <definedName name="_55__123Graph_AChart_2G" hidden="1">#REF!</definedName>
    <definedName name="_55__123Graph_AChart_4A" hidden="1">#REF!</definedName>
    <definedName name="_55__123Graph_ACHART_5" hidden="1">#REF!</definedName>
    <definedName name="_55__123Graph_BChart_13B" hidden="1">#REF!</definedName>
    <definedName name="_55__123Graph_BChart_1AA" hidden="1">#REF!</definedName>
    <definedName name="_55__123Graph_BCHART_23" hidden="1">#REF!</definedName>
    <definedName name="_55__123Graph_BCHART_25" hidden="1">#REF!</definedName>
    <definedName name="_55__123Graph_BCHART_29" hidden="1">#REF!</definedName>
    <definedName name="_55__123Graph_BCHART_36" hidden="1">#REF!</definedName>
    <definedName name="_55__123Graph_BCHART_4" hidden="1">#REF!</definedName>
    <definedName name="_55__123Graph_BCHART_5" hidden="1">#REF!</definedName>
    <definedName name="_55__123Graph_BCHART_6" hidden="1">#REF!</definedName>
    <definedName name="_55__123Graph_BCHART_7" hidden="1">#REF!</definedName>
    <definedName name="_55__123Graph_BCHART_8" hidden="1">#REF!</definedName>
    <definedName name="_55__123Graph_BCHART_9" hidden="1">#REF!</definedName>
    <definedName name="_55__123Graph_CCHART_1" hidden="1">#REF!</definedName>
    <definedName name="_55__123Graph_CChart_1A" hidden="1">#REF!</definedName>
    <definedName name="_55__123Graph_CCHART_25" hidden="1">#REF!</definedName>
    <definedName name="_55__123Graph_CChart_6A" hidden="1">#REF!</definedName>
    <definedName name="_55__123Graph_DDIAGRAMM_4" hidden="1">#REF!</definedName>
    <definedName name="_55__123Graph_LBL_ACHART_6" hidden="1">#REF!</definedName>
    <definedName name="_55__123Graph_XCHART_8" hidden="1">#REF!</definedName>
    <definedName name="_55_0_0" hidden="1">#REF!</definedName>
    <definedName name="_55_0T">#REF!</definedName>
    <definedName name="_55_2">#REF!</definedName>
    <definedName name="_55CONTEAFPOM">#REF!</definedName>
    <definedName name="_55Sin_nombre">#REF!</definedName>
    <definedName name="_55T">#REF!</definedName>
    <definedName name="_56______123Graph_XREC_AD" hidden="1">#REF!</definedName>
    <definedName name="_56_____123Graph_BCHART_17" hidden="1">#REF!</definedName>
    <definedName name="_56___123Graph_BCHART_27" hidden="1">#REF!</definedName>
    <definedName name="_56__123Graph_ACHART_17" hidden="1">#REF!</definedName>
    <definedName name="_56__123Graph_AChart_2G" hidden="1">#REF!</definedName>
    <definedName name="_56__123Graph_ACHART_3" hidden="1">#REF!</definedName>
    <definedName name="_56__123Graph_ACHART_5" hidden="1">#REF!</definedName>
    <definedName name="_56__123Graph_BChart_16B" hidden="1">#REF!</definedName>
    <definedName name="_56__123Graph_BChart_1AB" hidden="1">#REF!</definedName>
    <definedName name="_56__123Graph_BCHART_24" hidden="1">#REF!</definedName>
    <definedName name="_56__123Graph_BCHART_26" hidden="1">#REF!</definedName>
    <definedName name="_56__123Graph_BCHART_3" hidden="1">#REF!</definedName>
    <definedName name="_56__123Graph_BCHART_37" hidden="1">#REF!</definedName>
    <definedName name="_56__123Graph_BCHART_5" hidden="1">#REF!</definedName>
    <definedName name="_56__123Graph_BCHART_6" hidden="1">#REF!</definedName>
    <definedName name="_56__123Graph_BCHART_7" hidden="1">#REF!</definedName>
    <definedName name="_56__123Graph_BCHART_8" hidden="1">#REF!</definedName>
    <definedName name="_56__123Graph_BCHART_9" hidden="1">#REF!</definedName>
    <definedName name="_56__123Graph_CCHART_25" hidden="1">#REF!</definedName>
    <definedName name="_56__123Graph_CCHART_26" hidden="1">#REF!</definedName>
    <definedName name="_56__123Graph_CChart_7A" hidden="1">#REF!</definedName>
    <definedName name="_56__123Graph_CGRANULOMETRIA_1" hidden="1">#REF!</definedName>
    <definedName name="_56__123Graph_EDIAGRAMM_4" hidden="1">#REF!</definedName>
    <definedName name="_56__123Graph_FCHART_9" hidden="1">#REF!</definedName>
    <definedName name="_56__123Graph_XCHART_2" hidden="1">#REF!</definedName>
    <definedName name="_56__123Graph_XCHART_9" hidden="1">#REF!</definedName>
    <definedName name="_56_2">#REF!</definedName>
    <definedName name="_56_3">#REF!</definedName>
    <definedName name="_56cf2_" hidden="1">{#N/A,#N/A,FALSE,"Variables";#N/A,#N/A,FALSE,"NPV Cashflows NZ$";#N/A,#N/A,FALSE,"Cashflows NZ$"}</definedName>
    <definedName name="_56CONTEAFPOM">#REF!</definedName>
    <definedName name="_56FIANAL_DEFICI_1">#REF!</definedName>
    <definedName name="_57.000">#REF!</definedName>
    <definedName name="_57_____123Graph_BCHART_18" hidden="1">#REF!</definedName>
    <definedName name="_57_____ÿ_0Print_Titles_1">#REF!</definedName>
    <definedName name="_57___123Graph_BCHART_28" hidden="1">#REF!</definedName>
    <definedName name="_57__123Graph_AChart_25C" hidden="1">#REF!</definedName>
    <definedName name="_57__123Graph_ACHART_3" hidden="1">#REF!</definedName>
    <definedName name="_57__123Graph_BChart_17B" hidden="1">#REF!</definedName>
    <definedName name="_57__123Graph_BChart_1AC" hidden="1">#REF!</definedName>
    <definedName name="_57__123Graph_BCHART_25" hidden="1">#REF!</definedName>
    <definedName name="_57__123Graph_BCHART_27" hidden="1">#REF!</definedName>
    <definedName name="_57__123Graph_BCHART_30" hidden="1">#REF!</definedName>
    <definedName name="_57__123Graph_BCHART_6" hidden="1">#REF!</definedName>
    <definedName name="_57__123Graph_BCHART_7" hidden="1">#REF!</definedName>
    <definedName name="_57__123Graph_BCHART_8" hidden="1">#REF!</definedName>
    <definedName name="_57__123Graph_BCHART_9" hidden="1">#REF!</definedName>
    <definedName name="_57__123Graph_CCHART_25" hidden="1">#REF!</definedName>
    <definedName name="_57__123Graph_CCHART_26" hidden="1">#REF!</definedName>
    <definedName name="_57__123Graph_CCHART_27" hidden="1">#REF!</definedName>
    <definedName name="_57__123Graph_CChart_8A" hidden="1">#REF!</definedName>
    <definedName name="_57__123Graph_D__200__BPF" hidden="1">#REF!</definedName>
    <definedName name="_57__123Graph_LBL_ACHART_7" hidden="1">#REF!</definedName>
    <definedName name="_57__123Graph_XChart_2G" hidden="1">#REF!</definedName>
    <definedName name="_57__123Graph_XEFICIENCIA_1" hidden="1">#REF!</definedName>
    <definedName name="_57_3">#REF!</definedName>
    <definedName name="_57_4">#REF!</definedName>
    <definedName name="_572__123Graph_AChart_26C" hidden="1">#REF!</definedName>
    <definedName name="_57FINAL_DEFICIT">#REF!</definedName>
    <definedName name="_57o2_" hidden="1">#REF!</definedName>
    <definedName name="_57T">#REF!</definedName>
    <definedName name="_58_____123Graph_AREC_AD" hidden="1">#REF!</definedName>
    <definedName name="_58_____123Graph_BCHART_2" hidden="1">#REF!</definedName>
    <definedName name="_58_____ÿ_0Print_Titles_28_1">#REF!</definedName>
    <definedName name="_58___123Graph_BCHART_29" hidden="1">#REF!</definedName>
    <definedName name="_58__123Graph_AChart_20C" hidden="1">#REF!</definedName>
    <definedName name="_58__123Graph_ACHART_21" hidden="1">#REF!</definedName>
    <definedName name="_58__123Graph_AChart_3A" hidden="1">#REF!</definedName>
    <definedName name="_58__123Graph_AChart_5A" hidden="1">#REF!</definedName>
    <definedName name="_58__123Graph_ACHART_6" hidden="1">#REF!</definedName>
    <definedName name="_58__123Graph_BChart_17B" hidden="1">#REF!</definedName>
    <definedName name="_58__123Graph_BChart_18B" hidden="1">#REF!</definedName>
    <definedName name="_58__123Graph_BChart_1AD" hidden="1">#REF!</definedName>
    <definedName name="_58__123Graph_BCHART_26" hidden="1">#REF!</definedName>
    <definedName name="_58__123Graph_BCHART_28" hidden="1">#REF!</definedName>
    <definedName name="_58__123Graph_BCHART_4" hidden="1">#REF!</definedName>
    <definedName name="_58__123Graph_BCHART_7" hidden="1">#REF!</definedName>
    <definedName name="_58__123Graph_BCHART_8" hidden="1">#REF!</definedName>
    <definedName name="_58__123Graph_BCHART_9" hidden="1">#REF!</definedName>
    <definedName name="_58__123Graph_BGRßFICO_2F" hidden="1">#REF!</definedName>
    <definedName name="_58__123Graph_CCHART_25" hidden="1">#REF!</definedName>
    <definedName name="_58__123Graph_CCHART_26" hidden="1">#REF!</definedName>
    <definedName name="_58__123Graph_CCHART_27" hidden="1">#REF!</definedName>
    <definedName name="_58__123Graph_CCHART_28" hidden="1">#REF!</definedName>
    <definedName name="_58__123Graph_D__200__D50" hidden="1">#REF!</definedName>
    <definedName name="_58__123Graph_DChart_13B" hidden="1">#REF!</definedName>
    <definedName name="_58__123Graph_X__200__BPF" hidden="1">#REF!</definedName>
    <definedName name="_58__123Graph_XGRANULOMETRIA_1" hidden="1">#REF!</definedName>
    <definedName name="_58_4">#REF!</definedName>
    <definedName name="_59_____123Graph_BCHART_22" hidden="1">#REF!</definedName>
    <definedName name="_59_____ÿ_0Print_Titles_28_2">#REF!</definedName>
    <definedName name="_59___123Graph_BCHART_3" hidden="1">#REF!</definedName>
    <definedName name="_59__123Graph_AChart_3A" hidden="1">#REF!</definedName>
    <definedName name="_59__123Graph_ACHART_4" hidden="1">#REF!</definedName>
    <definedName name="_59__123Graph_ACHART_6" hidden="1">#REF!</definedName>
    <definedName name="_59__123Graph_BChart_1AE" hidden="1">#REF!</definedName>
    <definedName name="_59__123Graph_BChart_21C" hidden="1">#REF!</definedName>
    <definedName name="_59__123Graph_BCHART_27" hidden="1">#REF!</definedName>
    <definedName name="_59__123Graph_BCHART_29" hidden="1">#REF!</definedName>
    <definedName name="_59__123Graph_BCHART_4" hidden="1">#REF!</definedName>
    <definedName name="_59__123Graph_BCHART_5" hidden="1">#REF!</definedName>
    <definedName name="_59__123Graph_BCHART_8" hidden="1">#REF!</definedName>
    <definedName name="_59__123Graph_BCHART_9" hidden="1">#REF!</definedName>
    <definedName name="_59__123Graph_CCHART_25" hidden="1">#REF!</definedName>
    <definedName name="_59__123Graph_CCHART_26" hidden="1">#REF!</definedName>
    <definedName name="_59__123Graph_CCHART_27" hidden="1">#REF!</definedName>
    <definedName name="_59__123Graph_CCHART_28" hidden="1">#REF!</definedName>
    <definedName name="_59__123Graph_CCHART_29" hidden="1">#REF!</definedName>
    <definedName name="_59__123Graph_DCHART_1" hidden="1">#REF!</definedName>
    <definedName name="_59__123Graph_DChart_16B" hidden="1">#REF!</definedName>
    <definedName name="_59__123Graph_DChart_1A" hidden="1">#REF!</definedName>
    <definedName name="_59__123Graph_X__200__D50" hidden="1">#REF!</definedName>
    <definedName name="_59__123Graph_XCHART_3" hidden="1">#REF!</definedName>
    <definedName name="_59CONTEAFPOM">#REF!</definedName>
    <definedName name="_5CONTEAFPOM" localSheetId="10">#REF!</definedName>
    <definedName name="_5CONTEAFPOM">#REF!</definedName>
    <definedName name="_5DOMINIUM_PERU">#REF!</definedName>
    <definedName name="_5FIANAL_DEFICI_1">#REF!</definedName>
    <definedName name="_5PUERTO_VENTANA">#REF!</definedName>
    <definedName name="_5ÿ__Print_Titles">#REF!</definedName>
    <definedName name="_6">#REF!</definedName>
    <definedName name="_6_">#REF!</definedName>
    <definedName name="_6_??" hidden="1">{#N/A,#N/A,FALSE,"Cover (Japan)";#N/A,#N/A,FALSE,"Index";#N/A,#N/A,FALSE,"Comment sum"}</definedName>
    <definedName name="_6____________123Graph_LBL_DREC_AD" hidden="1">#REF!</definedName>
    <definedName name="_6_______1">#REF!</definedName>
    <definedName name="_6______1">#REF!</definedName>
    <definedName name="_6____123Graph_B__200__D50" hidden="1">#REF!</definedName>
    <definedName name="_6____123Graph_BCHART_1" hidden="1">#REF!</definedName>
    <definedName name="_6___123Graph_ACHART_21" hidden="1">#REF!</definedName>
    <definedName name="_6___123Graph_AGRAFICO_2" hidden="1">#REF!</definedName>
    <definedName name="_6___123Graph_BCHART_12" hidden="1">#REF!</definedName>
    <definedName name="_6___123Graph_CCHART_1" hidden="1">#REF!</definedName>
    <definedName name="_6___123Graph_XGRßFICO_3F" hidden="1">#REF!</definedName>
    <definedName name="_6___5_0__123Grap" hidden="1">#REF!</definedName>
    <definedName name="_6__0T_1">#REF!</definedName>
    <definedName name="_6__0T_8_1">#REF!</definedName>
    <definedName name="_6__1">#REF!</definedName>
    <definedName name="_6__123Graph_A__200__D50" hidden="1">#REF!</definedName>
    <definedName name="_6__123Graph_ACHART_1" hidden="1">#REF!</definedName>
    <definedName name="_6__123Graph_ACHART_10" hidden="1">#REF!</definedName>
    <definedName name="_6__123Graph_AChart_10B" hidden="1">#REF!</definedName>
    <definedName name="_6__123Graph_ACHART_11" hidden="1">#REF!</definedName>
    <definedName name="_6__123Graph_ACHART_12" hidden="1">#REF!</definedName>
    <definedName name="_6__123Graph_AChart_12B" hidden="1">#REF!</definedName>
    <definedName name="_6__123Graph_ACHART_13" hidden="1">#REF!</definedName>
    <definedName name="_6__123Graph_ACHART_14" hidden="1">#REF!</definedName>
    <definedName name="_6__123Graph_AChart_17B" hidden="1">#REF!</definedName>
    <definedName name="_6__123Graph_AChart_1AE" hidden="1">#REF!</definedName>
    <definedName name="_6__123Graph_ACHART_2" hidden="1">#REF!</definedName>
    <definedName name="_6__123Graph_ACHART_6" hidden="1">#REF!</definedName>
    <definedName name="_6__123Graph_ADIAGRAMM_6" hidden="1">#REF!</definedName>
    <definedName name="_6__123Graph_AGRAFICO_2" hidden="1">#REF!</definedName>
    <definedName name="_6__123Graph_AGRAFICO_3" hidden="1">#REF!</definedName>
    <definedName name="_6__123Graph_AGRßFICO_4F" hidden="1">#REF!</definedName>
    <definedName name="_6__123Graph_B__200__D50" hidden="1">#REF!</definedName>
    <definedName name="_6__123Graph_BCHART_1" hidden="1">#REF!</definedName>
    <definedName name="_6__123Graph_BCHART_11" hidden="1">#REF!</definedName>
    <definedName name="_6__123Graph_BCHART_12" hidden="1">#REF!</definedName>
    <definedName name="_6__123Graph_BGRAFICO_2" hidden="1">#REF!</definedName>
    <definedName name="_6__123Graph_CGRAFICO_2" hidden="1">#REF!</definedName>
    <definedName name="_6__123Graph_DCHART_1" hidden="1">#N/A</definedName>
    <definedName name="_6__123Graph_ECHART_14" hidden="1">#REF!</definedName>
    <definedName name="_6__123Graph_LBL_DREC_AD" hidden="1">#REF!</definedName>
    <definedName name="_6__123Graph_XGRAFICO_1" hidden="1">#REF!</definedName>
    <definedName name="_6__123Graph_XGRßFICO_2F" hidden="1">#REF!</definedName>
    <definedName name="_6__123Graph_XGRßFICO_3F" hidden="1">#REF!</definedName>
    <definedName name="_6_0_Dist_Val" hidden="1">#REF!</definedName>
    <definedName name="_6_0_F" hidden="1">#REF!</definedName>
    <definedName name="_6_0ACwvu.Pag" hidden="1">#REF!</definedName>
    <definedName name="_6_0Base_de_da">#REF!</definedName>
    <definedName name="_6_0Swvu.Cover._.Pa" hidden="1">#REF!</definedName>
    <definedName name="_6_0T">#REF!</definedName>
    <definedName name="_6_11">#REF!</definedName>
    <definedName name="_6_2">#REF!</definedName>
    <definedName name="_6_3">#REF!</definedName>
    <definedName name="_6_7_0__123Graph_LB" hidden="1">#REF!</definedName>
    <definedName name="_6_FIANAL_DEFICI_1" localSheetId="10">#REF!</definedName>
    <definedName name="_6_FIANAL_DEFICI_1">#REF!</definedName>
    <definedName name="_60_____123Graph_BCHART_23" hidden="1">#REF!</definedName>
    <definedName name="_60_____123Graph_DREC_AD" hidden="1">#REF!</definedName>
    <definedName name="_60_____ÿ_0Print_Titles_8_1">#REF!</definedName>
    <definedName name="_60___123Graph_BCHART_30" hidden="1">#REF!</definedName>
    <definedName name="_60__0T_1">#REF!</definedName>
    <definedName name="_60__123Graph_AChart_26C" hidden="1">#REF!</definedName>
    <definedName name="_60__123Graph_ACHART_4" hidden="1">#REF!</definedName>
    <definedName name="_60__123Graph_AChart_58B" hidden="1">#REF!</definedName>
    <definedName name="_60__123Graph_AChart_6A" hidden="1">#REF!</definedName>
    <definedName name="_60__123Graph_ACHART_9" hidden="1">#REF!</definedName>
    <definedName name="_60__123Graph_BChart_18B" hidden="1">#REF!</definedName>
    <definedName name="_60__123Graph_BChart_1AF" hidden="1">#REF!</definedName>
    <definedName name="_60__123Graph_BChart_22C" hidden="1">#REF!</definedName>
    <definedName name="_60__123Graph_BCHART_28" hidden="1">#REF!</definedName>
    <definedName name="_60__123Graph_BCHART_3" hidden="1">#REF!</definedName>
    <definedName name="_60__123Graph_BCHART_6" hidden="1">#REF!</definedName>
    <definedName name="_60__123Graph_BCHART_9" hidden="1">#REF!</definedName>
    <definedName name="_60__123Graph_BGRßFICO_2F" hidden="1">#REF!</definedName>
    <definedName name="_60__123Graph_CCHART_25" hidden="1">#REF!</definedName>
    <definedName name="_60__123Graph_CCHART_26" hidden="1">#REF!</definedName>
    <definedName name="_60__123Graph_CCHART_27" hidden="1">#REF!</definedName>
    <definedName name="_60__123Graph_CCHART_28" hidden="1">#REF!</definedName>
    <definedName name="_60__123Graph_CCHART_29" hidden="1">#REF!</definedName>
    <definedName name="_60__123Graph_CCHART_30" hidden="1">#REF!</definedName>
    <definedName name="_60__123Graph_DChart_17B" hidden="1">#REF!</definedName>
    <definedName name="_60__123Graph_DDIAGRAMM_6" hidden="1">#REF!</definedName>
    <definedName name="_60__123Graph_E__200__BPF" hidden="1">#REF!</definedName>
    <definedName name="_60__123Graph_FDIAGRAMM_3" hidden="1">#REF!</definedName>
    <definedName name="_607__123Graph_AChart_27C" hidden="1">#REF!</definedName>
    <definedName name="_61_____123Graph_BCHART_24" hidden="1">#REF!</definedName>
    <definedName name="_61_____ÿ_0Print_Titles">#REF!</definedName>
    <definedName name="_61___123Graph_BCHART_4" hidden="1">#REF!</definedName>
    <definedName name="_61__123Graph_AChart_4A" hidden="1">#REF!</definedName>
    <definedName name="_61__123Graph_ACHART_5" hidden="1">#REF!</definedName>
    <definedName name="_61__123Graph_AChart_6A" hidden="1">#REF!</definedName>
    <definedName name="_61__123Graph_ACHART_7" hidden="1">#REF!</definedName>
    <definedName name="_61__123Graph_BCHART_1" hidden="1">#REF!</definedName>
    <definedName name="_61__123Graph_BChart_1A" hidden="1">#REF!</definedName>
    <definedName name="_61__123Graph_BChart_1AG" hidden="1">#REF!</definedName>
    <definedName name="_61__123Graph_BChart_23C" hidden="1">#REF!</definedName>
    <definedName name="_61__123Graph_BCHART_29" hidden="1">#REF!</definedName>
    <definedName name="_61__123Graph_BCHART_30" hidden="1">#REF!</definedName>
    <definedName name="_61__123Graph_BCHART_7" hidden="1">#REF!</definedName>
    <definedName name="_61__123Graph_BGRßFICO_2F" hidden="1">#REF!</definedName>
    <definedName name="_61__123Graph_CCHART_25" hidden="1">#REF!</definedName>
    <definedName name="_61__123Graph_CCHART_26" hidden="1">#REF!</definedName>
    <definedName name="_61__123Graph_CCHART_27" hidden="1">#REF!</definedName>
    <definedName name="_61__123Graph_CCHART_28" hidden="1">#REF!</definedName>
    <definedName name="_61__123Graph_CCHART_29" hidden="1">#REF!</definedName>
    <definedName name="_61__123Graph_CCHART_30" hidden="1">#REF!</definedName>
    <definedName name="_61__123Graph_DChart_22C" hidden="1">#REF!</definedName>
    <definedName name="_61__123Graph_DCHART_25" hidden="1">#REF!</definedName>
    <definedName name="_61__123Graph_DCHART_26" hidden="1">#REF!</definedName>
    <definedName name="_61__123Graph_E__200__D50" hidden="1">#REF!</definedName>
    <definedName name="_61__123Graph_XCHART_10" hidden="1">#REF!</definedName>
    <definedName name="_61__123Graph_XCHART_4" hidden="1">#REF!</definedName>
    <definedName name="_61FIANAL_DEFICI_1">#REF!</definedName>
    <definedName name="_61ÿ_0Print_Titles_1">#REF!</definedName>
    <definedName name="_62_____123Graph_BCHART_25" hidden="1">#REF!</definedName>
    <definedName name="_62_____123Graph_LBL_DREC_AD" hidden="1">#REF!</definedName>
    <definedName name="_62_____ÿ__Print_Titles">#REF!</definedName>
    <definedName name="_62___123Graph_BCHART_5" hidden="1">#REF!</definedName>
    <definedName name="_62__123Graph_AChart_21C" hidden="1">#REF!</definedName>
    <definedName name="_62__123Graph_AChart_4A" hidden="1">#REF!</definedName>
    <definedName name="_62__123Graph_ACHART_5" hidden="1">#REF!</definedName>
    <definedName name="_62__123Graph_ACHART_6" hidden="1">#REF!</definedName>
    <definedName name="_62__123Graph_ACHART_7" hidden="1">#REF!</definedName>
    <definedName name="_62__123Graph_BCHART_10" hidden="1">#REF!</definedName>
    <definedName name="_62__123Graph_BChart_1AM" hidden="1">#REF!</definedName>
    <definedName name="_62__123Graph_BChart_21C" hidden="1">#REF!</definedName>
    <definedName name="_62__123Graph_BChart_24C" hidden="1">#REF!</definedName>
    <definedName name="_62__123Graph_BCHART_3" hidden="1">#REF!</definedName>
    <definedName name="_62__123Graph_BCHART_4" hidden="1">#REF!</definedName>
    <definedName name="_62__123Graph_BCHART_5" hidden="1">#REF!</definedName>
    <definedName name="_62__123Graph_BCHART_8" hidden="1">#REF!</definedName>
    <definedName name="_62__123Graph_CCHART_25" hidden="1">#REF!</definedName>
    <definedName name="_62__123Graph_CCHART_26" hidden="1">#REF!</definedName>
    <definedName name="_62__123Graph_CCHART_27" hidden="1">#REF!</definedName>
    <definedName name="_62__123Graph_CCHART_28" hidden="1">#REF!</definedName>
    <definedName name="_62__123Graph_CCHART_29" hidden="1">#REF!</definedName>
    <definedName name="_62__123Graph_CCHART_30" hidden="1">#REF!</definedName>
    <definedName name="_62__123Graph_DChart_23C" hidden="1">#REF!</definedName>
    <definedName name="_62__123Graph_DCHART_25" hidden="1">#REF!</definedName>
    <definedName name="_62__123Graph_DCHART_26" hidden="1">#REF!</definedName>
    <definedName name="_62__123Graph_EChart_1A" hidden="1">#REF!</definedName>
    <definedName name="_62FINAL_DEFICIT">#REF!</definedName>
    <definedName name="_62REAJUSTE_ESTDEF">#REF!</definedName>
    <definedName name="_63______0T">#REF!</definedName>
    <definedName name="_63_____123Graph_BCHART_26" hidden="1">#REF!</definedName>
    <definedName name="_63___123Graph_BCHART_6" hidden="1">#REF!</definedName>
    <definedName name="_63__123Graph_AChart_27C" hidden="1">#REF!</definedName>
    <definedName name="_63__123Graph_ACHART_5" hidden="1">#REF!</definedName>
    <definedName name="_63__123Graph_ACHART_7" hidden="1">#REF!</definedName>
    <definedName name="_63__123Graph_BCHART_11" hidden="1">#REF!</definedName>
    <definedName name="_63__123Graph_BChart_1AO" hidden="1">#REF!</definedName>
    <definedName name="_63__123Graph_BChart_25C" hidden="1">#REF!</definedName>
    <definedName name="_63__123Graph_BCHART_30" hidden="1">#REF!</definedName>
    <definedName name="_63__123Graph_BCHART_5" hidden="1">#REF!</definedName>
    <definedName name="_63__123Graph_BCHART_9" hidden="1">#REF!</definedName>
    <definedName name="_63__123Graph_CCHART_26" hidden="1">#REF!</definedName>
    <definedName name="_63__123Graph_CCHART_27" hidden="1">#REF!</definedName>
    <definedName name="_63__123Graph_CCHART_28" hidden="1">#REF!</definedName>
    <definedName name="_63__123Graph_CCHART_29" hidden="1">#REF!</definedName>
    <definedName name="_63__123Graph_CCHART_30" hidden="1">#REF!</definedName>
    <definedName name="_63__123Graph_DChart_24C" hidden="1">#REF!</definedName>
    <definedName name="_63__123Graph_DCHART_25" hidden="1">#REF!</definedName>
    <definedName name="_63__123Graph_DCHART_26" hidden="1">#REF!</definedName>
    <definedName name="_63__123Graph_DCHART_27" hidden="1">#REF!</definedName>
    <definedName name="_63__123Graph_ECHART_1" hidden="1">#REF!</definedName>
    <definedName name="_63__123Graph_F__200__BPF" hidden="1">#REF!</definedName>
    <definedName name="_63__123Graph_XCHART_11" hidden="1">#REF!</definedName>
    <definedName name="_63__123Graph_XCHART_5" hidden="1">#REF!</definedName>
    <definedName name="_64_____123Graph_BCHART_27" hidden="1">#REF!</definedName>
    <definedName name="_64_____123Graph_XREC_AD" hidden="1">#REF!</definedName>
    <definedName name="_64____CONTEAFPOM">#REF!</definedName>
    <definedName name="_64___123Graph_BCHART_7" hidden="1">#REF!</definedName>
    <definedName name="_64__0T_28_1">#REF!</definedName>
    <definedName name="_64__123Graph_AChart_5A" hidden="1">#REF!</definedName>
    <definedName name="_64__123Graph_AChart_7A" hidden="1">#REF!</definedName>
    <definedName name="_64__123Graph_ACHART_8" hidden="1">#REF!</definedName>
    <definedName name="_64__123Graph_BCHART_12" hidden="1">#REF!</definedName>
    <definedName name="_64__123Graph_BChart_1B" hidden="1">#REF!</definedName>
    <definedName name="_64__123Graph_BChart_22C" hidden="1">#REF!</definedName>
    <definedName name="_64__123Graph_BChart_26C" hidden="1">#REF!</definedName>
    <definedName name="_64__123Graph_BCHART_4" hidden="1">#REF!</definedName>
    <definedName name="_64__123Graph_BCHART_6" hidden="1">#REF!</definedName>
    <definedName name="_64__123Graph_CCHART_25" hidden="1">#REF!</definedName>
    <definedName name="_64__123Graph_CCHART_27" hidden="1">#REF!</definedName>
    <definedName name="_64__123Graph_CCHART_28" hidden="1">#REF!</definedName>
    <definedName name="_64__123Graph_CCHART_29" hidden="1">#REF!</definedName>
    <definedName name="_64__123Graph_CCHART_30" hidden="1">#REF!</definedName>
    <definedName name="_64__123Graph_DCHART_25" hidden="1">#REF!</definedName>
    <definedName name="_64__123Graph_DChart_25C" hidden="1">#REF!</definedName>
    <definedName name="_64__123Graph_DCHART_26" hidden="1">#REF!</definedName>
    <definedName name="_64__123Graph_DCHART_27" hidden="1">#REF!</definedName>
    <definedName name="_64__123Graph_DCHART_28" hidden="1">#REF!</definedName>
    <definedName name="_64__123Graph_F__200__D50" hidden="1">#REF!</definedName>
    <definedName name="_64__123Graph_FDIAGRAMM_4" hidden="1">#REF!</definedName>
    <definedName name="_642__123Graph_AChart_2A" hidden="1">#REF!</definedName>
    <definedName name="_643__123Graph_AChart_2G" hidden="1">#REF!</definedName>
    <definedName name="_644__123Graph_ACHART_3" hidden="1">#REF!</definedName>
    <definedName name="_64FIANAL_DEFICI_1">#REF!</definedName>
    <definedName name="_64PUERTO_VENTANA">#REF!</definedName>
    <definedName name="_64REAJUSTE_ESTDEF">#REF!</definedName>
    <definedName name="_64ÿ_0Print_Titles_28_1">#REF!</definedName>
    <definedName name="_65_____123Graph_BCHART_28" hidden="1">#REF!</definedName>
    <definedName name="_65___123Graph_BCHART_8" hidden="1">#REF!</definedName>
    <definedName name="_65__123Graph_AChart_5A" hidden="1">#REF!</definedName>
    <definedName name="_65__123Graph_ACHART_6" hidden="1">#REF!</definedName>
    <definedName name="_65__123Graph_ACHART_8" hidden="1">#REF!</definedName>
    <definedName name="_65__123Graph_ACHART_9" hidden="1">#REF!</definedName>
    <definedName name="_65__123Graph_BCHART_13" hidden="1">#REF!</definedName>
    <definedName name="_65__123Graph_BChart_1C" hidden="1">#REF!</definedName>
    <definedName name="_65__123Graph_BChart_27C" hidden="1">#REF!</definedName>
    <definedName name="_65__123Graph_BCHART_5" hidden="1">#REF!</definedName>
    <definedName name="_65__123Graph_BCHART_7" hidden="1">#REF!</definedName>
    <definedName name="_65__123Graph_BGRßFICO_2F" hidden="1">#N/A</definedName>
    <definedName name="_65__123Graph_CCHART_1" hidden="1">#REF!</definedName>
    <definedName name="_65__123Graph_CCHART_26" hidden="1">#REF!</definedName>
    <definedName name="_65__123Graph_CCHART_28" hidden="1">#REF!</definedName>
    <definedName name="_65__123Graph_CCHART_29" hidden="1">#REF!</definedName>
    <definedName name="_65__123Graph_CCHART_30" hidden="1">#REF!</definedName>
    <definedName name="_65__123Graph_DCHART_25" hidden="1">#REF!</definedName>
    <definedName name="_65__123Graph_DCHART_26" hidden="1">#REF!</definedName>
    <definedName name="_65__123Graph_DChart_26C" hidden="1">#REF!</definedName>
    <definedName name="_65__123Graph_DCHART_27" hidden="1">#REF!</definedName>
    <definedName name="_65__123Graph_DCHART_28" hidden="1">#REF!</definedName>
    <definedName name="_65__123Graph_DCHART_29" hidden="1">#REF!</definedName>
    <definedName name="_65__123Graph_ECHART_26" hidden="1">#REF!</definedName>
    <definedName name="_65__123Graph_EDIAGRAMM_3" hidden="1">#REF!</definedName>
    <definedName name="_65__123Graph_FChart_1A" hidden="1">#REF!</definedName>
    <definedName name="_65__123Graph_XCHART_12" hidden="1">#REF!</definedName>
    <definedName name="_65__123Graph_XChart_1A" hidden="1">#REF!</definedName>
    <definedName name="_65__123Graph_XCHART_6" hidden="1">#REF!</definedName>
    <definedName name="_65CONTEAFPOM">#REF!</definedName>
    <definedName name="_65T">#REF!</definedName>
    <definedName name="_66_____123Graph_BCHART_29" hidden="1">#REF!</definedName>
    <definedName name="_66____123Graph_AREC_AD" hidden="1">#REF!</definedName>
    <definedName name="_66____FIANAL_DEFICI_1">#REF!</definedName>
    <definedName name="_66___123Graph_BCHART_9" hidden="1">#REF!</definedName>
    <definedName name="_66__123Graph_AChart_22C" hidden="1">#REF!</definedName>
    <definedName name="_66__123Graph_AChart_2A" hidden="1">#REF!</definedName>
    <definedName name="_66__123Graph_ACHART_6" hidden="1">#REF!</definedName>
    <definedName name="_66__123Graph_BCHART_1" hidden="1">#REF!</definedName>
    <definedName name="_66__123Graph_BCHART_17" hidden="1">#REF!</definedName>
    <definedName name="_66__123Graph_BChart_1CA" hidden="1">#REF!</definedName>
    <definedName name="_66__123Graph_BChart_23C" hidden="1">#REF!</definedName>
    <definedName name="_66__123Graph_BChart_3A" hidden="1">#REF!</definedName>
    <definedName name="_66__123Graph_BCHART_6" hidden="1">#REF!</definedName>
    <definedName name="_66__123Graph_BCHART_8" hidden="1">#REF!</definedName>
    <definedName name="_66__123Graph_CCHART_25" hidden="1">#N/A</definedName>
    <definedName name="_66__123Graph_CCHART_27" hidden="1">#REF!</definedName>
    <definedName name="_66__123Graph_CCHART_29" hidden="1">#REF!</definedName>
    <definedName name="_66__123Graph_CCHART_30" hidden="1">#REF!</definedName>
    <definedName name="_66__123Graph_DCHART_25" hidden="1">#REF!</definedName>
    <definedName name="_66__123Graph_DCHART_26" hidden="1">#REF!</definedName>
    <definedName name="_66__123Graph_DCHART_27" hidden="1">#REF!</definedName>
    <definedName name="_66__123Graph_DCHART_28" hidden="1">#REF!</definedName>
    <definedName name="_66__123Graph_DCHART_29" hidden="1">#REF!</definedName>
    <definedName name="_66__123Graph_DCHART_30" hidden="1">#REF!</definedName>
    <definedName name="_66__123Graph_DChart_4A" hidden="1">#REF!</definedName>
    <definedName name="_66__123Graph_X__200__BPF" hidden="1">#REF!</definedName>
    <definedName name="_67_____123Graph_BCHART_3" hidden="1">#REF!</definedName>
    <definedName name="_67____FINAL_DEFICIT">#REF!</definedName>
    <definedName name="_67___123Graph_CCHART_25" hidden="1">#REF!</definedName>
    <definedName name="_67___CONTEAFPOM">#REF!</definedName>
    <definedName name="_67__123Graph_AChart_2G" hidden="1">#REF!</definedName>
    <definedName name="_67__123Graph_AChart_6A" hidden="1">#REF!</definedName>
    <definedName name="_67__123Graph_AChart_8A" hidden="1">#REF!</definedName>
    <definedName name="_67__123Graph_ACHART_9" hidden="1">#REF!</definedName>
    <definedName name="_67__123Graph_BChart_1CD" hidden="1">#REF!</definedName>
    <definedName name="_67__123Graph_BChart_4A" hidden="1">#REF!</definedName>
    <definedName name="_67__123Graph_BCHART_7" hidden="1">#REF!</definedName>
    <definedName name="_67__123Graph_BCHART_9" hidden="1">#REF!</definedName>
    <definedName name="_67__123Graph_CCHART_26" hidden="1">#N/A</definedName>
    <definedName name="_67__123Graph_CCHART_28" hidden="1">#REF!</definedName>
    <definedName name="_67__123Graph_CCHART_30" hidden="1">#REF!</definedName>
    <definedName name="_67__123Graph_DCHART_25" hidden="1">#REF!</definedName>
    <definedName name="_67__123Graph_DCHART_26" hidden="1">#REF!</definedName>
    <definedName name="_67__123Graph_DCHART_27" hidden="1">#REF!</definedName>
    <definedName name="_67__123Graph_DCHART_28" hidden="1">#REF!</definedName>
    <definedName name="_67__123Graph_DCHART_29" hidden="1">#REF!</definedName>
    <definedName name="_67__123Graph_DCHART_30" hidden="1">#REF!</definedName>
    <definedName name="_67__123Graph_DChart_5A" hidden="1">#REF!</definedName>
    <definedName name="_67__123Graph_LBL_ACHART_1" hidden="1">#REF!</definedName>
    <definedName name="_67__123Graph_X__200__D50" hidden="1">#REF!</definedName>
    <definedName name="_67__123Graph_XCHART_10" hidden="1">#REF!</definedName>
    <definedName name="_67__123Graph_XCHART_13" hidden="1">#REF!</definedName>
    <definedName name="_67__123Graph_XCHART_7" hidden="1">#REF!</definedName>
    <definedName name="_679__123Graph_AChart_3A" hidden="1">#REF!</definedName>
    <definedName name="_67FINAL_DEFICIT">#REF!</definedName>
    <definedName name="_67T">#REF!</definedName>
    <definedName name="_67ÿ_0Print_Titles">#REF!</definedName>
    <definedName name="_67ÿ_0Print_Titles_1">#REF!</definedName>
    <definedName name="_67ÿ_0Print_Titles_28_2">#REF!</definedName>
    <definedName name="_68_____123Graph_BCHART_30" hidden="1">#REF!</definedName>
    <definedName name="_68____123Graph_DREC_AD" hidden="1">#REF!</definedName>
    <definedName name="_68___123Graph_CCHART_26" hidden="1">#REF!</definedName>
    <definedName name="_68__0T_28_2">#REF!</definedName>
    <definedName name="_68__123Graph_ACHART_3" hidden="1">#REF!</definedName>
    <definedName name="_68__123Graph_AChart_6A" hidden="1">#REF!</definedName>
    <definedName name="_68__123Graph_ACHART_7" hidden="1">#REF!</definedName>
    <definedName name="_68__123Graph_ACHART_9" hidden="1">#REF!</definedName>
    <definedName name="_68__123Graph_BChart_1CE" hidden="1">#REF!</definedName>
    <definedName name="_68__123Graph_BChart_24C" hidden="1">#REF!</definedName>
    <definedName name="_68__123Graph_BChart_5A" hidden="1">#REF!</definedName>
    <definedName name="_68__123Graph_BCHART_8" hidden="1">#REF!</definedName>
    <definedName name="_68__123Graph_BCHART_9" hidden="1">#REF!</definedName>
    <definedName name="_68__123Graph_CCHART_26" hidden="1">#REF!</definedName>
    <definedName name="_68__123Graph_CCHART_27" hidden="1">#N/A</definedName>
    <definedName name="_68__123Graph_CCHART_29" hidden="1">#REF!</definedName>
    <definedName name="_68__123Graph_DCHART_25" hidden="1">#REF!</definedName>
    <definedName name="_68__123Graph_DCHART_26" hidden="1">#REF!</definedName>
    <definedName name="_68__123Graph_DCHART_27" hidden="1">#REF!</definedName>
    <definedName name="_68__123Graph_DCHART_28" hidden="1">#REF!</definedName>
    <definedName name="_68__123Graph_DCHART_29" hidden="1">#REF!</definedName>
    <definedName name="_68__123Graph_DCHART_30" hidden="1">#REF!</definedName>
    <definedName name="_68__123Graph_DChart_6A" hidden="1">#REF!</definedName>
    <definedName name="_68__123Graph_XCHART_10" hidden="1">#REF!</definedName>
    <definedName name="_68__123Graph_XCHART_11" hidden="1">#REF!</definedName>
    <definedName name="_68__123Graph_XChart_1A" hidden="1">#REF!</definedName>
    <definedName name="_68__123Graph_XChart_58B" hidden="1">#REF!</definedName>
    <definedName name="_68__123Graph_XDIAGRAMM_3" hidden="1">#REF!</definedName>
    <definedName name="_680__123Graph_ACHART_4" hidden="1">#REF!</definedName>
    <definedName name="_68ÿ_0Print_Titles">#REF!</definedName>
    <definedName name="_68ÿ_0Print_Titles_28_1">#REF!</definedName>
    <definedName name="_69_____123Graph_BCHART_4" hidden="1">#REF!</definedName>
    <definedName name="_69____REAJUSTE_ESTDEF">#REF!</definedName>
    <definedName name="_69___123Graph_CCHART_27" hidden="1">#REF!</definedName>
    <definedName name="_69__123Graph_ACHART_7" hidden="1">#REF!</definedName>
    <definedName name="_69__123Graph_BChart_1D" hidden="1">#REF!</definedName>
    <definedName name="_69__123Graph_BChart_6A" hidden="1">#REF!</definedName>
    <definedName name="_69__123Graph_BCHART_9" hidden="1">#REF!</definedName>
    <definedName name="_69__123Graph_CCHART_28" hidden="1">#N/A</definedName>
    <definedName name="_69__123Graph_CCHART_30" hidden="1">#REF!</definedName>
    <definedName name="_69__123Graph_DCHART_26" hidden="1">#REF!</definedName>
    <definedName name="_69__123Graph_DCHART_27" hidden="1">#REF!</definedName>
    <definedName name="_69__123Graph_DCHART_28" hidden="1">#REF!</definedName>
    <definedName name="_69__123Graph_DCHART_29" hidden="1">#REF!</definedName>
    <definedName name="_69__123Graph_DCHART_30" hidden="1">#REF!</definedName>
    <definedName name="_69__123Graph_DCHART_5" hidden="1">#REF!</definedName>
    <definedName name="_69__123Graph_DChart_7A" hidden="1">#REF!</definedName>
    <definedName name="_69__123Graph_LBL_BCHART_1" hidden="1">#REF!</definedName>
    <definedName name="_69__123Graph_XCHART_10" hidden="1">#REF!</definedName>
    <definedName name="_69__123Graph_XCHART_11" hidden="1">#REF!</definedName>
    <definedName name="_69__123Graph_XCHART_12" hidden="1">#REF!</definedName>
    <definedName name="_69__123Graph_XCHART_14" hidden="1">#REF!</definedName>
    <definedName name="_69__123Graph_XCHART_8" hidden="1">#REF!</definedName>
    <definedName name="_69__123Graph_XEFICIENCIA_1" hidden="1">#REF!</definedName>
    <definedName name="_69ÿ_0Print_Titles_28_2">#REF!</definedName>
    <definedName name="_6b123_" hidden="1">#REF!</definedName>
    <definedName name="_6CONTEAFPOM">#REF!</definedName>
    <definedName name="_6FINAL_DEFICIT">#REF!</definedName>
    <definedName name="_6REAJUSTE_ESTDEF">#REF!</definedName>
    <definedName name="_6Swvu.Cover._.Pa" hidden="1">#REF!</definedName>
    <definedName name="_6T">#REF!</definedName>
    <definedName name="_6ÿ_0Print_Titles">#REF!</definedName>
    <definedName name="_7">#REF!</definedName>
    <definedName name="_7_">#REF!</definedName>
    <definedName name="_7_??" hidden="1">{#N/A,#N/A,FALSE,"Cover (Japan)";#N/A,#N/A,FALSE,"Index";#N/A,#N/A,FALSE,"Comment sum"}</definedName>
    <definedName name="_7_______0T_1">#REF!</definedName>
    <definedName name="_7____123Graph_BEFICIENCIA_1" hidden="1">#REF!</definedName>
    <definedName name="_7____123Graph_CCHART_1" hidden="1">#REF!</definedName>
    <definedName name="_7___123Graph_BCHART_1" hidden="1">#REF!</definedName>
    <definedName name="_7___123Graph_BCHART_17" hidden="1">#REF!</definedName>
    <definedName name="_7___123Graph_XCHART_1" hidden="1">#REF!</definedName>
    <definedName name="_7___123Graph_XGRßFICO_4F" hidden="1">#REF!</definedName>
    <definedName name="_7___7_0__123Grap" hidden="1">#REF!</definedName>
    <definedName name="_7__0T_28_1">#REF!</definedName>
    <definedName name="_7__1">#REF!</definedName>
    <definedName name="_7__123Graph_ACHART_1" hidden="1">#REF!</definedName>
    <definedName name="_7__123Graph_ACHART_10" hidden="1">#REF!</definedName>
    <definedName name="_7__123Graph_AChart_10B" hidden="1">#REF!</definedName>
    <definedName name="_7__123Graph_ACHART_11" hidden="1">#REF!</definedName>
    <definedName name="_7__123Graph_ACHART_12" hidden="1">#REF!</definedName>
    <definedName name="_7__123Graph_ACHART_13" hidden="1">#REF!</definedName>
    <definedName name="_7__123Graph_ACHART_14" hidden="1">#REF!</definedName>
    <definedName name="_7__123Graph_ACHART_15" hidden="1">#REF!</definedName>
    <definedName name="_7__123Graph_AChart_18B" hidden="1">#REF!</definedName>
    <definedName name="_7__123Graph_AChart_1AF" hidden="1">#REF!</definedName>
    <definedName name="_7__123Graph_ACHART_4" hidden="1">#REF!</definedName>
    <definedName name="_7__123Graph_ACHART_7" hidden="1">#REF!</definedName>
    <definedName name="_7__123Graph_AEFICIENCIA_1" hidden="1">#REF!</definedName>
    <definedName name="_7__123Graph_AGRAFICO_3" hidden="1">#REF!</definedName>
    <definedName name="_7__123Graph_BCHART_1" hidden="1">#REF!</definedName>
    <definedName name="_7__123Graph_BCHART_10" hidden="1">#REF!</definedName>
    <definedName name="_7__123Graph_BCHART_17" hidden="1">#REF!</definedName>
    <definedName name="_7__123Graph_BEFICIENCIA_1" hidden="1">#REF!</definedName>
    <definedName name="_7__123Graph_CCHART_1" hidden="1">#REF!</definedName>
    <definedName name="_7__123Graph_CGRAFICO_1" hidden="1">#REF!</definedName>
    <definedName name="_7__123Graph_FCHART_14" hidden="1">#REF!</definedName>
    <definedName name="_7__123Graph_LBL_ACHART_1" hidden="1">#N/A</definedName>
    <definedName name="_7__123Graph_XGRAFICO_1" hidden="1">#REF!</definedName>
    <definedName name="_7__123Graph_XGRAFICO_2" hidden="1">#REF!</definedName>
    <definedName name="_7__123Graph_XGRßFICO_3F" hidden="1">#REF!</definedName>
    <definedName name="_7__123Graph_XGRßFICO_4F" hidden="1">#REF!</definedName>
    <definedName name="_7__2_1">#REF!</definedName>
    <definedName name="_7_0_Dist_Val" hidden="1">#REF!</definedName>
    <definedName name="_7_0Swvu.Cover._.Pa" hidden="1">#REF!</definedName>
    <definedName name="_7_0Swvu.Pag" hidden="1">#REF!</definedName>
    <definedName name="_7_13">#REF!</definedName>
    <definedName name="_7_2">#REF!</definedName>
    <definedName name="_7_3">#REF!</definedName>
    <definedName name="_7_4">#REF!</definedName>
    <definedName name="_7_9____123Grap" hidden="1">#REF!</definedName>
    <definedName name="_7_FINAL_DEFICIT" localSheetId="10">#REF!</definedName>
    <definedName name="_7_FINAL_DEFICIT">#REF!</definedName>
    <definedName name="_70_______T">#REF!</definedName>
    <definedName name="_70_____123Graph_BCHART_5" hidden="1">#REF!</definedName>
    <definedName name="_70____123Graph_LBL_DREC_AD" hidden="1">#REF!</definedName>
    <definedName name="_70___123Graph_CCHART_28" hidden="1">#REF!</definedName>
    <definedName name="_70___REAJUSTE_ESTDEF">#REF!</definedName>
    <definedName name="_70__123Graph_AChart_23C" hidden="1">#REF!</definedName>
    <definedName name="_70__123Graph_AChart_7A" hidden="1">#REF!</definedName>
    <definedName name="_70__123Graph_AChart_9A" hidden="1">#REF!</definedName>
    <definedName name="_70__123Graph_BCHART_1" hidden="1">#REF!</definedName>
    <definedName name="_70__123Graph_BChart_1E" hidden="1">#REF!</definedName>
    <definedName name="_70__123Graph_BChart_25C" hidden="1">#REF!</definedName>
    <definedName name="_70__123Graph_BChart_7A" hidden="1">#REF!</definedName>
    <definedName name="_70__123Graph_BGRßFICO_2F" hidden="1">#REF!</definedName>
    <definedName name="_70__123Graph_CCHART_10" hidden="1">#REF!</definedName>
    <definedName name="_70__123Graph_CCHART_29" hidden="1">#N/A</definedName>
    <definedName name="_70__123Graph_DCHART_25" hidden="1">#REF!</definedName>
    <definedName name="_70__123Graph_DCHART_27" hidden="1">#REF!</definedName>
    <definedName name="_70__123Graph_DCHART_28" hidden="1">#REF!</definedName>
    <definedName name="_70__123Graph_DCHART_29" hidden="1">#REF!</definedName>
    <definedName name="_70__123Graph_DCHART_30" hidden="1">#REF!</definedName>
    <definedName name="_70__123Graph_DChart_8A" hidden="1">#REF!</definedName>
    <definedName name="_70__123Graph_EDIAGRAMM_4" hidden="1">#REF!</definedName>
    <definedName name="_70__123Graph_XCHART_10" hidden="1">#REF!</definedName>
    <definedName name="_70__123Graph_XCHART_11" hidden="1">#REF!</definedName>
    <definedName name="_70__123Graph_XCHART_12" hidden="1">#REF!</definedName>
    <definedName name="_70__123Graph_XCHART_13" hidden="1">#REF!</definedName>
    <definedName name="_70__123Graph_XGRANULOMETRIA_1" hidden="1">#REF!</definedName>
    <definedName name="_70Swvu.Cover._.Pa" hidden="1">#REF!</definedName>
    <definedName name="_70ÿ_0Print_Titles_8_1">#REF!</definedName>
    <definedName name="_71______T">#REF!</definedName>
    <definedName name="_71_____123Graph_BCHART_6" hidden="1">#REF!</definedName>
    <definedName name="_71___123Graph_CCHART_29" hidden="1">#REF!</definedName>
    <definedName name="_71__123Graph_AChart_3A" hidden="1">#REF!</definedName>
    <definedName name="_71__123Graph_AChart_7A" hidden="1">#REF!</definedName>
    <definedName name="_71__123Graph_ACHART_8" hidden="1">#REF!</definedName>
    <definedName name="_71__123Graph_BCHART_1" hidden="1">#REF!</definedName>
    <definedName name="_71__123Graph_BChart_1F" hidden="1">#REF!</definedName>
    <definedName name="_71__123Graph_BChart_8A" hidden="1">#REF!</definedName>
    <definedName name="_71__123Graph_CCHART_25" hidden="1">#REF!</definedName>
    <definedName name="_71__123Graph_CCHART_30" hidden="1">#N/A</definedName>
    <definedName name="_71__123Graph_DCHART_1" hidden="1">#REF!</definedName>
    <definedName name="_71__123Graph_DCHART_26" hidden="1">#REF!</definedName>
    <definedName name="_71__123Graph_DCHART_28" hidden="1">#REF!</definedName>
    <definedName name="_71__123Graph_DCHART_29" hidden="1">#REF!</definedName>
    <definedName name="_71__123Graph_DCHART_30" hidden="1">#REF!</definedName>
    <definedName name="_71__123Graph_LBL_CCHART_1" hidden="1">#REF!</definedName>
    <definedName name="_71__123Graph_XCHART_10" hidden="1">#REF!</definedName>
    <definedName name="_71__123Graph_XCHART_11" hidden="1">#REF!</definedName>
    <definedName name="_71__123Graph_XCHART_12" hidden="1">#REF!</definedName>
    <definedName name="_71__123Graph_XCHART_13" hidden="1">#REF!</definedName>
    <definedName name="_71__123Graph_XCHART_14" hidden="1">#REF!</definedName>
    <definedName name="_71__123Graph_XCHART_15" hidden="1">#REF!</definedName>
    <definedName name="_71__123Graph_XCHART_9" hidden="1">#REF!</definedName>
    <definedName name="_715__123Graph_AChart_4A" hidden="1">#REF!</definedName>
    <definedName name="_716__123Graph_ACHART_5" hidden="1">#REF!</definedName>
    <definedName name="_71q12_" hidden="1">#N/A</definedName>
    <definedName name="_71ÿ_0Print_Titles">#REF!</definedName>
    <definedName name="_72_____123Graph_BCHART_7" hidden="1">#REF!</definedName>
    <definedName name="_72____123Graph_XREC_AD" hidden="1">#REF!</definedName>
    <definedName name="_72____ÿ_0Print_Titles_1">#REF!</definedName>
    <definedName name="_72___123Graph_CCHART_30" hidden="1">#REF!</definedName>
    <definedName name="_72__0T_8_1">#REF!</definedName>
    <definedName name="_72__123Graph_ACHART_4" hidden="1">#REF!</definedName>
    <definedName name="_72__123Graph_ACHART_8" hidden="1">#REF!</definedName>
    <definedName name="_72__123Graph_BChart_1G" hidden="1">#REF!</definedName>
    <definedName name="_72__123Graph_BCHART_2" hidden="1">#REF!</definedName>
    <definedName name="_72__123Graph_BChart_26C" hidden="1">#REF!</definedName>
    <definedName name="_72__123Graph_BChart_9A" hidden="1">#REF!</definedName>
    <definedName name="_72__123Graph_BGRßFICO_2F" hidden="1">#REF!</definedName>
    <definedName name="_72__123Graph_CCHART_11" hidden="1">#REF!</definedName>
    <definedName name="_72__123Graph_CCHART_26" hidden="1">#REF!</definedName>
    <definedName name="_72__123Graph_DCHART_25" hidden="1">#N/A</definedName>
    <definedName name="_72__123Graph_DCHART_27" hidden="1">#REF!</definedName>
    <definedName name="_72__123Graph_DCHART_29" hidden="1">#REF!</definedName>
    <definedName name="_72__123Graph_DCHART_30" hidden="1">#REF!</definedName>
    <definedName name="_72__123Graph_XCHART_10" hidden="1">#REF!</definedName>
    <definedName name="_72__123Graph_XCHART_11" hidden="1">#REF!</definedName>
    <definedName name="_72__123Graph_XCHART_12" hidden="1">#REF!</definedName>
    <definedName name="_72__123Graph_XCHART_13" hidden="1">#REF!</definedName>
    <definedName name="_72__123Graph_XCHART_14" hidden="1">#REF!</definedName>
    <definedName name="_72__123Graph_XCHART_15" hidden="1">#REF!</definedName>
    <definedName name="_72__123Graph_XEFICIENCIA_1" hidden="1">#REF!</definedName>
    <definedName name="_72ƒAƒvƒŠƒP__ƒVƒ‡ƒ“">#REF!</definedName>
    <definedName name="_72ÿ__Print_Titles">#REF!</definedName>
    <definedName name="_72ÿ_0Print_Titles">#REF!</definedName>
    <definedName name="_73_____123Graph_ACHART_1" hidden="1">#REF!</definedName>
    <definedName name="_73_____123Graph_BCHART_8" hidden="1">#REF!</definedName>
    <definedName name="_73____ÿ_0Print_Titles_28_1">#REF!</definedName>
    <definedName name="_73___123Graph_DCHART_25" hidden="1">#REF!</definedName>
    <definedName name="_73___ÿ_0Print_Titles_1">#REF!</definedName>
    <definedName name="_73__123Graph_AChart_8A" hidden="1">#REF!</definedName>
    <definedName name="_73__123Graph_BChart_12B" hidden="1">#REF!</definedName>
    <definedName name="_73__123Graph_BChart_1H" hidden="1">#REF!</definedName>
    <definedName name="_73__123Graph_BCHART_21" hidden="1">#REF!</definedName>
    <definedName name="_73__123Graph_CCHART_1" hidden="1">#REF!</definedName>
    <definedName name="_73__123Graph_CCHART_25" hidden="1">#REF!</definedName>
    <definedName name="_73__123Graph_CCHART_27" hidden="1">#REF!</definedName>
    <definedName name="_73__123Graph_DCHART_26" hidden="1">#N/A</definedName>
    <definedName name="_73__123Graph_DCHART_28" hidden="1">#REF!</definedName>
    <definedName name="_73__123Graph_DCHART_30" hidden="1">#REF!</definedName>
    <definedName name="_73__123Graph_LBL_DCHART_1" hidden="1">#REF!</definedName>
    <definedName name="_73__123Graph_XCHART_10" hidden="1">#REF!</definedName>
    <definedName name="_73__123Graph_XCHART_11" hidden="1">#REF!</definedName>
    <definedName name="_73__123Graph_XCHART_12" hidden="1">#REF!</definedName>
    <definedName name="_73__123Graph_XCHART_13" hidden="1">#REF!</definedName>
    <definedName name="_73__123Graph_XCHART_14" hidden="1">#REF!</definedName>
    <definedName name="_73__123Graph_XCHART_15" hidden="1">#REF!</definedName>
    <definedName name="_73__123Graph_XCHART_16" hidden="1">#REF!</definedName>
    <definedName name="_73__123Graph_XGRANULOMETRIA_1" hidden="1">#REF!</definedName>
    <definedName name="_73ƒf__ƒ_Ží_Ê">#REF!</definedName>
    <definedName name="_74_____123Graph_BCHART_1" hidden="1">#REF!</definedName>
    <definedName name="_74_____123Graph_BCHART_9" hidden="1">#REF!</definedName>
    <definedName name="_74____ÿ_0Print_Titles_28_2">#REF!</definedName>
    <definedName name="_74___123Graph_AREC_AD" hidden="1">#REF!</definedName>
    <definedName name="_74___123Graph_DCHART_26" hidden="1">#REF!</definedName>
    <definedName name="_74___ÿ_0Print_Titles_28_1">#REF!</definedName>
    <definedName name="_74__123Graph_AChart_24C" hidden="1">#REF!</definedName>
    <definedName name="_74__123Graph_AChart_8A" hidden="1">#REF!</definedName>
    <definedName name="_74__123Graph_ACHART_9" hidden="1">#REF!</definedName>
    <definedName name="_74__123Graph_BChart_13B" hidden="1">#REF!</definedName>
    <definedName name="_74__123Graph_BChart_1I" hidden="1">#REF!</definedName>
    <definedName name="_74__123Graph_BCHART_22" hidden="1">#REF!</definedName>
    <definedName name="_74__123Graph_BChart_27C" hidden="1">#REF!</definedName>
    <definedName name="_74__123Graph_CCHART_12" hidden="1">#REF!</definedName>
    <definedName name="_74__123Graph_CChart_13B" hidden="1">#REF!</definedName>
    <definedName name="_74__123Graph_CCHART_26" hidden="1">#REF!</definedName>
    <definedName name="_74__123Graph_CCHART_28" hidden="1">#REF!</definedName>
    <definedName name="_74__123Graph_DCHART_26" hidden="1">#REF!</definedName>
    <definedName name="_74__123Graph_DCHART_27" hidden="1">#N/A</definedName>
    <definedName name="_74__123Graph_DCHART_29" hidden="1">#REF!</definedName>
    <definedName name="_74__123Graph_XCHART_10" hidden="1">#REF!</definedName>
    <definedName name="_74__123Graph_XCHART_11" hidden="1">#REF!</definedName>
    <definedName name="_74__123Graph_XCHART_12" hidden="1">#REF!</definedName>
    <definedName name="_74__123Graph_XCHART_13" hidden="1">#REF!</definedName>
    <definedName name="_74__123Graph_XCHART_14" hidden="1">#REF!</definedName>
    <definedName name="_74__123Graph_XCHART_15" hidden="1">#REF!</definedName>
    <definedName name="_74__123Graph_XCHART_16" hidden="1">#REF!</definedName>
    <definedName name="_74__123Graph_XCHART_2" hidden="1">#REF!</definedName>
    <definedName name="_75_____123Graph_CCHART_1" hidden="1">#REF!</definedName>
    <definedName name="_75_____123Graph_CCHART_25" hidden="1">#REF!</definedName>
    <definedName name="_75____ÿ_0Print_Titles_8_1">#REF!</definedName>
    <definedName name="_75___123Graph_DCHART_27" hidden="1">#REF!</definedName>
    <definedName name="_75___ÿ_0Print_Titles_28_2">#REF!</definedName>
    <definedName name="_75__123Graph_AChart_11B" hidden="1">#REF!</definedName>
    <definedName name="_75__123Graph_AChart_4A" hidden="1">#REF!</definedName>
    <definedName name="_75__123Graph_ACHART_9" hidden="1">#REF!</definedName>
    <definedName name="_75__123Graph_BChart_13B" hidden="1">#REF!</definedName>
    <definedName name="_75__123Graph_BChart_1J" hidden="1">#REF!</definedName>
    <definedName name="_75__123Graph_BCHART_23" hidden="1">#REF!</definedName>
    <definedName name="_75__123Graph_CChart_16B" hidden="1">#REF!</definedName>
    <definedName name="_75__123Graph_CCHART_27" hidden="1">#REF!</definedName>
    <definedName name="_75__123Graph_CCHART_29" hidden="1">#REF!</definedName>
    <definedName name="_75__123Graph_DCHART_28" hidden="1">#N/A</definedName>
    <definedName name="_75__123Graph_DCHART_30" hidden="1">#REF!</definedName>
    <definedName name="_75__123Graph_FDIAGRAMM_3" hidden="1">#REF!</definedName>
    <definedName name="_75__123Graph_LBL_ECHART_1" hidden="1">#REF!</definedName>
    <definedName name="_75__123Graph_XCHART_11" hidden="1">#REF!</definedName>
    <definedName name="_75__123Graph_XCHART_12" hidden="1">#REF!</definedName>
    <definedName name="_75__123Graph_XCHART_13" hidden="1">#REF!</definedName>
    <definedName name="_75__123Graph_XCHART_14" hidden="1">#REF!</definedName>
    <definedName name="_75__123Graph_XCHART_15" hidden="1">#REF!</definedName>
    <definedName name="_75__123Graph_XCHART_16" hidden="1">#REF!</definedName>
    <definedName name="_75__123Graph_XCHART_2" hidden="1">#REF!</definedName>
    <definedName name="_75__123Graph_XCHART_3" hidden="1">#REF!</definedName>
    <definedName name="_751__123Graph_AChart_5A" hidden="1">#REF!</definedName>
    <definedName name="_752__123Graph_ACHART_6" hidden="1">#REF!</definedName>
    <definedName name="_76_____123Graph_CCHART_26" hidden="1">#REF!</definedName>
    <definedName name="_76_____123Graph_XCHART_1" hidden="1">#REF!</definedName>
    <definedName name="_76____ÿ_0Print_Titles">#REF!</definedName>
    <definedName name="_76___123Graph_DCHART_28" hidden="1">#REF!</definedName>
    <definedName name="_76___123Graph_DREC_AD" hidden="1">#REF!</definedName>
    <definedName name="_76___ÿ_0Print_Titles_8_1">#REF!</definedName>
    <definedName name="_76__123Graph_ACHART_12" hidden="1">#REF!</definedName>
    <definedName name="_76__123Graph_ACHART_5" hidden="1">#REF!</definedName>
    <definedName name="_76__123Graph_AChart_9A" hidden="1">#REF!</definedName>
    <definedName name="_76__123Graph_BChart_16B" hidden="1">#REF!</definedName>
    <definedName name="_76__123Graph_BChart_1K" hidden="1">#REF!</definedName>
    <definedName name="_76__123Graph_BCHART_24" hidden="1">#REF!</definedName>
    <definedName name="_76__123Graph_BChart_3A" hidden="1">#REF!</definedName>
    <definedName name="_76__123Graph_CChart_17B" hidden="1">#REF!</definedName>
    <definedName name="_76__123Graph_CCHART_21" hidden="1">#REF!</definedName>
    <definedName name="_76__123Graph_CCHART_28" hidden="1">#REF!</definedName>
    <definedName name="_76__123Graph_CCHART_30" hidden="1">#REF!</definedName>
    <definedName name="_76__123Graph_DCHART_29" hidden="1">#N/A</definedName>
    <definedName name="_76__123Graph_XCHART_1" hidden="1">#REF!</definedName>
    <definedName name="_76__123Graph_XCHART_10" hidden="1">#REF!</definedName>
    <definedName name="_76__123Graph_XCHART_12" hidden="1">#REF!</definedName>
    <definedName name="_76__123Graph_XCHART_13" hidden="1">#REF!</definedName>
    <definedName name="_76__123Graph_XCHART_14" hidden="1">#REF!</definedName>
    <definedName name="_76__123Graph_XCHART_15" hidden="1">#REF!</definedName>
    <definedName name="_76__123Graph_XCHART_16" hidden="1">#REF!</definedName>
    <definedName name="_76__123Graph_XCHART_2" hidden="1">#REF!</definedName>
    <definedName name="_76__123Graph_XChart_2G" hidden="1">#REF!</definedName>
    <definedName name="_76__123Graph_XCHART_3" hidden="1">#REF!</definedName>
    <definedName name="_76__123Graph_XCHART_4" hidden="1">#REF!</definedName>
    <definedName name="_76__2_1">#REF!</definedName>
    <definedName name="_76FIANAL_DEFICI_1">#REF!</definedName>
    <definedName name="_76ÿ_0Print_Titles">#REF!</definedName>
    <definedName name="_77_____123Graph_CCHART_27" hidden="1">#REF!</definedName>
    <definedName name="_77____123Graph_ACHART_1" hidden="1">#REF!</definedName>
    <definedName name="_77____ÿ__Print_Titles">#REF!</definedName>
    <definedName name="_77___123Graph_DCHART_29" hidden="1">#REF!</definedName>
    <definedName name="_77___ÿ_0Print_Titles">#REF!</definedName>
    <definedName name="_77__123Graph_AChart_9A" hidden="1">#REF!</definedName>
    <definedName name="_77__123Graph_BCHART_1" hidden="1">#REF!</definedName>
    <definedName name="_77__123Graph_BChart_16B" hidden="1">#REF!</definedName>
    <definedName name="_77__123Graph_BChart_1L" hidden="1">#REF!</definedName>
    <definedName name="_77__123Graph_BCHART_25" hidden="1">#REF!</definedName>
    <definedName name="_77__123Graph_CChart_22C" hidden="1">#REF!</definedName>
    <definedName name="_77__123Graph_CCHART_29" hidden="1">#REF!</definedName>
    <definedName name="_77__123Graph_DCHART_25" hidden="1">#REF!</definedName>
    <definedName name="_77__123Graph_DCHART_30" hidden="1">#N/A</definedName>
    <definedName name="_77__123Graph_ECHART_1" hidden="1">#REF!</definedName>
    <definedName name="_77__123Graph_XCHART_11" hidden="1">#REF!</definedName>
    <definedName name="_77__123Graph_XCHART_13" hidden="1">#REF!</definedName>
    <definedName name="_77__123Graph_XCHART_14" hidden="1">#REF!</definedName>
    <definedName name="_77__123Graph_XCHART_15" hidden="1">#REF!</definedName>
    <definedName name="_77__123Graph_XCHART_16" hidden="1">#REF!</definedName>
    <definedName name="_77__123Graph_XCHART_2" hidden="1">#REF!</definedName>
    <definedName name="_77__123Graph_XCHART_3" hidden="1">#REF!</definedName>
    <definedName name="_77__123Graph_XCHART_4" hidden="1">#REF!</definedName>
    <definedName name="_77__123Graph_XCHART_5" hidden="1">#REF!</definedName>
    <definedName name="_77ÿ__Print_Titles">#REF!</definedName>
    <definedName name="_78_____123Graph_CCHART_28" hidden="1">#REF!</definedName>
    <definedName name="_78____123Graph_BCHART_1" hidden="1">#REF!</definedName>
    <definedName name="_78___123Graph_DCHART_30" hidden="1">#REF!</definedName>
    <definedName name="_78___123Graph_LBL_DREC_AD" hidden="1">#REF!</definedName>
    <definedName name="_78___CONTEAFPOM">#REF!</definedName>
    <definedName name="_78___ÿ__Print_Titles">#REF!</definedName>
    <definedName name="_78__123Graph_AChart_25C" hidden="1">#REF!</definedName>
    <definedName name="_78__123Graph_BCHART_1" hidden="1">#REF!</definedName>
    <definedName name="_78__123Graph_BChart_1M" hidden="1">#REF!</definedName>
    <definedName name="_78__123Graph_BChart_4A" hidden="1">#REF!</definedName>
    <definedName name="_78__123Graph_CCHART_22" hidden="1">#REF!</definedName>
    <definedName name="_78__123Graph_CChart_23C" hidden="1">#REF!</definedName>
    <definedName name="_78__123Graph_CCHART_30" hidden="1">#REF!</definedName>
    <definedName name="_78__123Graph_DCHART_26" hidden="1">#REF!</definedName>
    <definedName name="_78__123Graph_LBL_ACHART_1" hidden="1">#REF!</definedName>
    <definedName name="_78__123Graph_XCHART_10" hidden="1">#N/A</definedName>
    <definedName name="_78__123Graph_XCHART_12" hidden="1">#REF!</definedName>
    <definedName name="_78__123Graph_XCHART_14" hidden="1">#REF!</definedName>
    <definedName name="_78__123Graph_XCHART_15" hidden="1">#REF!</definedName>
    <definedName name="_78__123Graph_XCHART_16" hidden="1">#REF!</definedName>
    <definedName name="_78__123Graph_XCHART_2" hidden="1">#REF!</definedName>
    <definedName name="_78__123Graph_XCHART_3" hidden="1">#REF!</definedName>
    <definedName name="_78__123Graph_XCHART_4" hidden="1">#REF!</definedName>
    <definedName name="_78__123Graph_XCHART_5" hidden="1">#REF!</definedName>
    <definedName name="_78__123Graph_XCHART_6" hidden="1">#REF!</definedName>
    <definedName name="_787__123Graph_AChart_6A" hidden="1">#REF!</definedName>
    <definedName name="_788__123Graph_ACHART_7" hidden="1">#REF!</definedName>
    <definedName name="_78REAJUSTE_ESTDEF">#REF!</definedName>
    <definedName name="_79_____123Graph_CCHART_29" hidden="1">#REF!</definedName>
    <definedName name="_79____123Graph_CCHART_1" hidden="1">#REF!</definedName>
    <definedName name="_79___123Graph_XCHART_10" hidden="1">#REF!</definedName>
    <definedName name="_79__123Graph_AChart_5A" hidden="1">#REF!</definedName>
    <definedName name="_79__123Graph_BChart_12B" hidden="1">#REF!</definedName>
    <definedName name="_79__123Graph_BChart_17B" hidden="1">#REF!</definedName>
    <definedName name="_79__123Graph_BChart_1N" hidden="1">#REF!</definedName>
    <definedName name="_79__123Graph_CChart_24C" hidden="1">#REF!</definedName>
    <definedName name="_79__123Graph_DCHART_25" hidden="1">#REF!</definedName>
    <definedName name="_79__123Graph_DCHART_27" hidden="1">#REF!</definedName>
    <definedName name="_79__123Graph_XCHART_11" hidden="1">#N/A</definedName>
    <definedName name="_79__123Graph_XCHART_13" hidden="1">#REF!</definedName>
    <definedName name="_79__123Graph_XCHART_15" hidden="1">#REF!</definedName>
    <definedName name="_79__123Graph_XCHART_16" hidden="1">#REF!</definedName>
    <definedName name="_79__123Graph_XCHART_2" hidden="1">#REF!</definedName>
    <definedName name="_79__123Graph_XCHART_3" hidden="1">#REF!</definedName>
    <definedName name="_79__123Graph_XCHART_4" hidden="1">#REF!</definedName>
    <definedName name="_79__123Graph_XCHART_5" hidden="1">#REF!</definedName>
    <definedName name="_79__123Graph_XCHART_6" hidden="1">#REF!</definedName>
    <definedName name="_79__123Graph_XCHART_7" hidden="1">#REF!</definedName>
    <definedName name="_79FINAL_DEFICIT">#REF!</definedName>
    <definedName name="_79T">#REF!</definedName>
    <definedName name="_79ÿ_0Print_Titles">#REF!</definedName>
    <definedName name="_7CONTEAFPOM">#REF!</definedName>
    <definedName name="_7FIANAL_DEFICI_1">#REF!</definedName>
    <definedName name="_7o2_" hidden="1">#REF!</definedName>
    <definedName name="_7PUERTO_VENTANA">#REF!</definedName>
    <definedName name="_7q12_" hidden="1">#N/A</definedName>
    <definedName name="_7USUFRUCTO_CCNI">#REF!</definedName>
    <definedName name="_8">#REF!</definedName>
    <definedName name="_8_">#REF!</definedName>
    <definedName name="_8____________123Graph_XREC_AD" hidden="1">#REF!</definedName>
    <definedName name="_8_______0T_28_1">#REF!</definedName>
    <definedName name="_8_______1">#REF!</definedName>
    <definedName name="_8____123Graph_BGRANULOMETRIA_1" hidden="1">#REF!</definedName>
    <definedName name="_8____123Graph_XCHART_1" hidden="1">#REF!</definedName>
    <definedName name="_8___123Graph_ACHART_9" hidden="1">#REF!</definedName>
    <definedName name="_8___123Graph_BCHART_9" hidden="1">#REF!</definedName>
    <definedName name="_8___123Graph_BGRAFICO_2" hidden="1">#REF!</definedName>
    <definedName name="_8___7_0__123Graph_LB" hidden="1">#REF!</definedName>
    <definedName name="_8__0T_1">#REF!</definedName>
    <definedName name="_8__0T_28_1">#REF!</definedName>
    <definedName name="_8__1">#REF!</definedName>
    <definedName name="_8__123Graph_ACHART_1" hidden="1">#REF!</definedName>
    <definedName name="_8__123Graph_ACHART_10" hidden="1">#REF!</definedName>
    <definedName name="_8__123Graph_ACHART_11" hidden="1">#REF!</definedName>
    <definedName name="_8__123Graph_ACHART_12" hidden="1">#REF!</definedName>
    <definedName name="_8__123Graph_ACHART_13" hidden="1">#REF!</definedName>
    <definedName name="_8__123Graph_AChart_13B" hidden="1">#REF!</definedName>
    <definedName name="_8__123Graph_ACHART_14" hidden="1">#REF!</definedName>
    <definedName name="_8__123Graph_ACHART_15" hidden="1">#REF!</definedName>
    <definedName name="_8__123Graph_ACHART_16" hidden="1">#REF!</definedName>
    <definedName name="_8__123Graph_ACHART_17" hidden="1">#REF!</definedName>
    <definedName name="_8__123Graph_AChart_19C" hidden="1">#REF!</definedName>
    <definedName name="_8__123Graph_AChart_1AG" hidden="1">#REF!</definedName>
    <definedName name="_8__123Graph_ACHART_8" hidden="1">#REF!</definedName>
    <definedName name="_8__123Graph_ADIAGRAMM_4" hidden="1">#REF!</definedName>
    <definedName name="_8__123Graph_AGRAFICO_1" hidden="1">#REF!</definedName>
    <definedName name="_8__123Graph_AGRANULOMETRIA_1" hidden="1">#REF!</definedName>
    <definedName name="_8__123Graph_BCHART_1" hidden="1">#REF!</definedName>
    <definedName name="_8__123Graph_BCHART_12" hidden="1">#REF!</definedName>
    <definedName name="_8__123Graph_BCHART_2" hidden="1">#REF!</definedName>
    <definedName name="_8__123Graph_BCHART_9" hidden="1">#REF!</definedName>
    <definedName name="_8__123Graph_BDIAGRAMM_3" hidden="1">#REF!</definedName>
    <definedName name="_8__123Graph_BGRAFICO_2" hidden="1">#REF!</definedName>
    <definedName name="_8__123Graph_BGRANULOMETRIA_1" hidden="1">#REF!</definedName>
    <definedName name="_8__123Graph_BGRßFICO_2F" hidden="1">#REF!</definedName>
    <definedName name="_8__123Graph_CCHART_11" hidden="1">#REF!</definedName>
    <definedName name="_8__123Graph_CGRAFICO_2" hidden="1">#REF!</definedName>
    <definedName name="_8__123Graph_DREC_AD" hidden="1">#REF!</definedName>
    <definedName name="_8__123Graph_LBL_ACHART_3" hidden="1">#REF!</definedName>
    <definedName name="_8__123Graph_XCHART_1" hidden="1">#REF!</definedName>
    <definedName name="_8__123Graph_XGRAFICO_2" hidden="1">#REF!</definedName>
    <definedName name="_8__123Graph_XGRAFICO_3" hidden="1">#REF!</definedName>
    <definedName name="_8__123Graph_XGRßFICO_4F" hidden="1">#REF!</definedName>
    <definedName name="_8__123Graph_XREC_AD" hidden="1">#REF!</definedName>
    <definedName name="_8__3_1">#REF!</definedName>
    <definedName name="_8_0Swvu.Cover._.Pa" hidden="1">#REF!</definedName>
    <definedName name="_8_0T">#REF!</definedName>
    <definedName name="_8_14">#REF!</definedName>
    <definedName name="_8_3">#REF!</definedName>
    <definedName name="_8_4">#REF!</definedName>
    <definedName name="_8_9____123Graph_LB" hidden="1">#REF!</definedName>
    <definedName name="_8_REAJUSTE_ESTDEF" localSheetId="10">#REF!</definedName>
    <definedName name="_8_REAJUSTE_ESTDEF">#REF!</definedName>
    <definedName name="_80_____123Graph_CCHART_30" hidden="1">#REF!</definedName>
    <definedName name="_80____123Graph_XCHART_1" hidden="1">#REF!</definedName>
    <definedName name="_80___123Graph_XCHART_11" hidden="1">#REF!</definedName>
    <definedName name="_80___123Graph_XREC_AD" hidden="1">#REF!</definedName>
    <definedName name="_80___FIANAL_DEFICI_1">#REF!</definedName>
    <definedName name="_80__123Graph_ACHART_6" hidden="1">#REF!</definedName>
    <definedName name="_80__123Graph_BChart_12B" hidden="1">#REF!</definedName>
    <definedName name="_80__123Graph_BChart_18B" hidden="1">#REF!</definedName>
    <definedName name="_80__123Graph_BChart_1O" hidden="1">#REF!</definedName>
    <definedName name="_80__123Graph_BChart_5A" hidden="1">#REF!</definedName>
    <definedName name="_80__123Graph_CChart_25C" hidden="1">#REF!</definedName>
    <definedName name="_80__123Graph_CCHART_9" hidden="1">#REF!</definedName>
    <definedName name="_80__123Graph_DCHART_26" hidden="1">#REF!</definedName>
    <definedName name="_80__123Graph_DCHART_28" hidden="1">#REF!</definedName>
    <definedName name="_80__123Graph_ECHART_26" hidden="1">#REF!</definedName>
    <definedName name="_80__123Graph_FDIAGRAMM_4" hidden="1">#REF!</definedName>
    <definedName name="_80__123Graph_XCHART_12" hidden="1">#N/A</definedName>
    <definedName name="_80__123Graph_XCHART_14" hidden="1">#REF!</definedName>
    <definedName name="_80__123Graph_XCHART_16" hidden="1">#REF!</definedName>
    <definedName name="_80__123Graph_XCHART_2" hidden="1">#REF!</definedName>
    <definedName name="_80__123Graph_XCHART_3" hidden="1">#REF!</definedName>
    <definedName name="_80__123Graph_XCHART_4" hidden="1">#REF!</definedName>
    <definedName name="_80__123Graph_XCHART_5" hidden="1">#REF!</definedName>
    <definedName name="_80__123Graph_XCHART_6" hidden="1">#REF!</definedName>
    <definedName name="_80__123Graph_XCHART_7" hidden="1">#REF!</definedName>
    <definedName name="_80__123Graph_XCHART_8" hidden="1">#REF!</definedName>
    <definedName name="_80__3_1">#REF!</definedName>
    <definedName name="_81_____123Graph_DCHART_25" hidden="1">#REF!</definedName>
    <definedName name="_81___123Graph_XCHART_12" hidden="1">#REF!</definedName>
    <definedName name="_81___FINAL_DEFICIT">#REF!</definedName>
    <definedName name="_81__123Graph_BChart_13B" hidden="1">#REF!</definedName>
    <definedName name="_81__123Graph_BChart_18B" hidden="1">#REF!</definedName>
    <definedName name="_81__123Graph_BChart_1P" hidden="1">#REF!</definedName>
    <definedName name="_81__123Graph_CChart_26C" hidden="1">#REF!</definedName>
    <definedName name="_81__123Graph_DCHART_27" hidden="1">#REF!</definedName>
    <definedName name="_81__123Graph_DCHART_29" hidden="1">#REF!</definedName>
    <definedName name="_81__123Graph_XCHART_13" hidden="1">#N/A</definedName>
    <definedName name="_81__123Graph_XCHART_15" hidden="1">#REF!</definedName>
    <definedName name="_81__123Graph_XCHART_2" hidden="1">#REF!</definedName>
    <definedName name="_81__123Graph_XCHART_3" hidden="1">#REF!</definedName>
    <definedName name="_81__123Graph_XCHART_4" hidden="1">#REF!</definedName>
    <definedName name="_81__123Graph_XCHART_5" hidden="1">#REF!</definedName>
    <definedName name="_81__123Graph_XCHART_6" hidden="1">#REF!</definedName>
    <definedName name="_81__123Graph_XCHART_7" hidden="1">#REF!</definedName>
    <definedName name="_81__123Graph_XCHART_8" hidden="1">#REF!</definedName>
    <definedName name="_81__123Graph_XCHART_9" hidden="1">#REF!</definedName>
    <definedName name="_82_____123Graph_DCHART_26" hidden="1">#REF!</definedName>
    <definedName name="_82___123Graph_ACHART_1" hidden="1">#REF!</definedName>
    <definedName name="_82___123Graph_XCHART_13" hidden="1">#REF!</definedName>
    <definedName name="_82__0T_1">#REF!</definedName>
    <definedName name="_82__123Graph_AChart_26C" hidden="1">#REF!</definedName>
    <definedName name="_82__123Graph_BChart_13B" hidden="1">#REF!</definedName>
    <definedName name="_82__123Graph_BChart_1Q" hidden="1">#REF!</definedName>
    <definedName name="_82__123Graph_BChart_6A" hidden="1">#REF!</definedName>
    <definedName name="_82__123Graph_CChart_4A" hidden="1">#REF!</definedName>
    <definedName name="_82__123Graph_DCHART_10" hidden="1">#REF!</definedName>
    <definedName name="_82__123Graph_DCHART_28" hidden="1">#REF!</definedName>
    <definedName name="_82__123Graph_DCHART_30" hidden="1">#REF!</definedName>
    <definedName name="_82__123Graph_XCHART_14" hidden="1">#N/A</definedName>
    <definedName name="_82__123Graph_XCHART_16" hidden="1">#REF!</definedName>
    <definedName name="_82__123Graph_XCHART_3" hidden="1">#REF!</definedName>
    <definedName name="_82__123Graph_XCHART_4" hidden="1">#REF!</definedName>
    <definedName name="_82__123Graph_XCHART_5" hidden="1">#REF!</definedName>
    <definedName name="_82__123Graph_XCHART_6" hidden="1">#REF!</definedName>
    <definedName name="_82__123Graph_XCHART_7" hidden="1">#REF!</definedName>
    <definedName name="_82__123Graph_XCHART_8" hidden="1">#REF!</definedName>
    <definedName name="_82__123Graph_XCHART_9" hidden="1">#REF!</definedName>
    <definedName name="_823__123Graph_AChart_7A" hidden="1">#REF!</definedName>
    <definedName name="_824__123Graph_ACHART_8" hidden="1">#REF!</definedName>
    <definedName name="_83_____123Graph_DCHART_27" hidden="1">#REF!</definedName>
    <definedName name="_83___123Graph_BCHART_1" hidden="1">#REF!</definedName>
    <definedName name="_83___123Graph_XCHART_14" hidden="1">#REF!</definedName>
    <definedName name="_83___REAJUSTE_ESTDEF">#REF!</definedName>
    <definedName name="_83__123Graph_AChart_6A" hidden="1">#REF!</definedName>
    <definedName name="_83__123Graph_BChart_16B" hidden="1">#REF!</definedName>
    <definedName name="_83__123Graph_BChart_1T" hidden="1">#REF!</definedName>
    <definedName name="_83__123Graph_BChart_21C" hidden="1">#REF!</definedName>
    <definedName name="_83__123Graph_CChart_5A" hidden="1">#REF!</definedName>
    <definedName name="_83__123Graph_DCHART_29" hidden="1">#REF!</definedName>
    <definedName name="_83__123Graph_LBL_ACHART_1" hidden="1">#REF!</definedName>
    <definedName name="_83__123Graph_XCHART_10" hidden="1">#REF!</definedName>
    <definedName name="_83__123Graph_XCHART_15" hidden="1">#N/A</definedName>
    <definedName name="_83__123Graph_XCHART_2" hidden="1">#REF!</definedName>
    <definedName name="_83__123Graph_XCHART_4" hidden="1">#REF!</definedName>
    <definedName name="_83__123Graph_XCHART_5" hidden="1">#REF!</definedName>
    <definedName name="_83__123Graph_XCHART_6" hidden="1">#REF!</definedName>
    <definedName name="_83__123Graph_XCHART_7" hidden="1">#REF!</definedName>
    <definedName name="_83__123Graph_XCHART_8" hidden="1">#REF!</definedName>
    <definedName name="_83__123Graph_XCHART_9" hidden="1">#REF!</definedName>
    <definedName name="_83__CONTEAFPOM">#REF!</definedName>
    <definedName name="_84______T">#REF!</definedName>
    <definedName name="_84_____123Graph_DCHART_28" hidden="1">#REF!</definedName>
    <definedName name="_84___123Graph_CCHART_1" hidden="1">#REF!</definedName>
    <definedName name="_84___123Graph_XCHART_15" hidden="1">#REF!</definedName>
    <definedName name="_84__0T_28_1">#REF!</definedName>
    <definedName name="_84__123Graph_ACHART_7" hidden="1">#REF!</definedName>
    <definedName name="_84__123Graph_AREC_AD" hidden="1">#REF!</definedName>
    <definedName name="_84__123Graph_BChart_16B" hidden="1">#REF!</definedName>
    <definedName name="_84__123Graph_BChart_1U" hidden="1">#REF!</definedName>
    <definedName name="_84__123Graph_BCHART_26" hidden="1">#REF!</definedName>
    <definedName name="_84__123Graph_BChart_7A" hidden="1">#REF!</definedName>
    <definedName name="_84__123Graph_CChart_6A" hidden="1">#REF!</definedName>
    <definedName name="_84__123Graph_DCHART_11" hidden="1">#REF!</definedName>
    <definedName name="_84__123Graph_DCHART_30" hidden="1">#REF!</definedName>
    <definedName name="_84__123Graph_XCHART_11" hidden="1">#REF!</definedName>
    <definedName name="_84__123Graph_XCHART_16" hidden="1">#N/A</definedName>
    <definedName name="_84__123Graph_XCHART_3" hidden="1">#REF!</definedName>
    <definedName name="_84__123Graph_XCHART_5" hidden="1">#REF!</definedName>
    <definedName name="_84__123Graph_XCHART_6" hidden="1">#REF!</definedName>
    <definedName name="_84__123Graph_XCHART_7" hidden="1">#REF!</definedName>
    <definedName name="_84__123Graph_XCHART_8" hidden="1">#REF!</definedName>
    <definedName name="_84__123Graph_XCHART_9" hidden="1">#REF!</definedName>
    <definedName name="_84T">#REF!</definedName>
    <definedName name="_84ÿ__Print_Titles">#REF!</definedName>
    <definedName name="_85_____123Graph_DCHART_29" hidden="1">#REF!</definedName>
    <definedName name="_85___123Graph_XCHART_1" hidden="1">#REF!</definedName>
    <definedName name="_85___123Graph_XCHART_16" hidden="1">#REF!</definedName>
    <definedName name="_85__123Graph_BChart_17B" hidden="1">#REF!</definedName>
    <definedName name="_85__123Graph_BChart_1W" hidden="1">#REF!</definedName>
    <definedName name="_85__123Graph_BChart_22C" hidden="1">#REF!</definedName>
    <definedName name="_85__123Graph_BCHART_27" hidden="1">#REF!</definedName>
    <definedName name="_85__123Graph_CChart_7A" hidden="1">#REF!</definedName>
    <definedName name="_85__123Graph_XCHART_10" hidden="1">#REF!</definedName>
    <definedName name="_85__123Graph_XCHART_12" hidden="1">#REF!</definedName>
    <definedName name="_85__123Graph_XCHART_2" hidden="1">#N/A</definedName>
    <definedName name="_85__123Graph_XCHART_4" hidden="1">#REF!</definedName>
    <definedName name="_85__123Graph_XCHART_6" hidden="1">#REF!</definedName>
    <definedName name="_85__123Graph_XCHART_7" hidden="1">#REF!</definedName>
    <definedName name="_85__123Graph_XCHART_8" hidden="1">#REF!</definedName>
    <definedName name="_85__123Graph_XCHART_9" hidden="1">#REF!</definedName>
    <definedName name="_85__123Graph_XDIAGRAMM_3" hidden="1">#REF!</definedName>
    <definedName name="_859__123Graph_AChart_8A" hidden="1">#REF!</definedName>
    <definedName name="_86_____123Graph_DCHART_30" hidden="1">#REF!</definedName>
    <definedName name="_86___123Graph_XCHART_2" hidden="1">#REF!</definedName>
    <definedName name="_86___ÿ_0Print_Titles_1">#REF!</definedName>
    <definedName name="_86__0T_28_2">#REF!</definedName>
    <definedName name="_86__123Graph_AChart_27C" hidden="1">#REF!</definedName>
    <definedName name="_86__123Graph_BChart_17B" hidden="1">#REF!</definedName>
    <definedName name="_86__123Graph_BChart_1X" hidden="1">#REF!</definedName>
    <definedName name="_86__123Graph_BCHART_28" hidden="1">#REF!</definedName>
    <definedName name="_86__123Graph_BChart_8A" hidden="1">#REF!</definedName>
    <definedName name="_86__123Graph_CChart_8A" hidden="1">#REF!</definedName>
    <definedName name="_86__123Graph_DCHART_12" hidden="1">#REF!</definedName>
    <definedName name="_86__123Graph_LBL_BCHART_1" hidden="1">#REF!</definedName>
    <definedName name="_86__123Graph_XCHART_11" hidden="1">#REF!</definedName>
    <definedName name="_86__123Graph_XCHART_13" hidden="1">#REF!</definedName>
    <definedName name="_86__123Graph_XCHART_3" hidden="1">#N/A</definedName>
    <definedName name="_86__123Graph_XCHART_5" hidden="1">#REF!</definedName>
    <definedName name="_86__123Graph_XCHART_7" hidden="1">#REF!</definedName>
    <definedName name="_86__123Graph_XCHART_8" hidden="1">#REF!</definedName>
    <definedName name="_86__123Graph_XCHART_9" hidden="1">#REF!</definedName>
    <definedName name="_86__123Graph_XGRßFICO_2F" hidden="1">#REF!</definedName>
    <definedName name="_860__123Graph_ACHART_9" hidden="1">#REF!</definedName>
    <definedName name="_87_____123Graph_XCHART_10" hidden="1">#REF!</definedName>
    <definedName name="_87___123Graph_XCHART_3" hidden="1">#REF!</definedName>
    <definedName name="_87___ÿ_0Print_Titles_28_1">#REF!</definedName>
    <definedName name="_87__123Graph_AChart_7A" hidden="1">#REF!</definedName>
    <definedName name="_87__123Graph_BChart_18B" hidden="1">#REF!</definedName>
    <definedName name="_87__123Graph_BChart_1Y" hidden="1">#REF!</definedName>
    <definedName name="_87__123Graph_BChart_23C" hidden="1">#REF!</definedName>
    <definedName name="_87__123Graph_DCHART_1" hidden="1">#REF!</definedName>
    <definedName name="_87__123Graph_XCHART_12" hidden="1">#REF!</definedName>
    <definedName name="_87__123Graph_XCHART_14" hidden="1">#REF!</definedName>
    <definedName name="_87__123Graph_XCHART_4" hidden="1">#N/A</definedName>
    <definedName name="_87__123Graph_XCHART_6" hidden="1">#REF!</definedName>
    <definedName name="_87__123Graph_XCHART_8" hidden="1">#REF!</definedName>
    <definedName name="_87__123Graph_XCHART_9" hidden="1">#REF!</definedName>
    <definedName name="_87__123Graph_XGRßFICO_3F" hidden="1">#REF!</definedName>
    <definedName name="_88_____123Graph_XCHART_11" hidden="1">#REF!</definedName>
    <definedName name="_88___123Graph_XCHART_4" hidden="1">#REF!</definedName>
    <definedName name="_88___ÿ_0Print_Titles_28_2">#REF!</definedName>
    <definedName name="_88__0T_8_1">#REF!</definedName>
    <definedName name="_88__123Graph_ACHART_8" hidden="1">#REF!</definedName>
    <definedName name="_88__123Graph_BChart_18B" hidden="1">#REF!</definedName>
    <definedName name="_88__123Graph_BChart_1Z" hidden="1">#REF!</definedName>
    <definedName name="_88__123Graph_BChart_9A" hidden="1">#REF!</definedName>
    <definedName name="_88__123Graph_DChart_13B" hidden="1">#REF!</definedName>
    <definedName name="_88__123Graph_DCHART_21" hidden="1">#REF!</definedName>
    <definedName name="_88__123Graph_DREC_AD" hidden="1">#REF!</definedName>
    <definedName name="_88__123Graph_XCHART_13" hidden="1">#REF!</definedName>
    <definedName name="_88__123Graph_XCHART_15" hidden="1">#REF!</definedName>
    <definedName name="_88__123Graph_XCHART_5" hidden="1">#N/A</definedName>
    <definedName name="_88__123Graph_XCHART_7" hidden="1">#REF!</definedName>
    <definedName name="_88__123Graph_XCHART_8" hidden="1">#REF!</definedName>
    <definedName name="_88__123Graph_XCHART_9" hidden="1">#REF!</definedName>
    <definedName name="_88__123Graph_XGRßFICO_2F" hidden="1">#REF!</definedName>
    <definedName name="_88__123Graph_XGRßFICO_4F" hidden="1">#REF!</definedName>
    <definedName name="_89_____123Graph_XCHART_12" hidden="1">#REF!</definedName>
    <definedName name="_89___123Graph_XCHART_5" hidden="1">#REF!</definedName>
    <definedName name="_89___ÿ_0Print_Titles_8_1">#REF!</definedName>
    <definedName name="_89__123Graph_BChart_21C" hidden="1">#REF!</definedName>
    <definedName name="_89__123Graph_BChart_24C" hidden="1">#REF!</definedName>
    <definedName name="_89__123Graph_BChart_2AC" hidden="1">#REF!</definedName>
    <definedName name="_89__123Graph_DChart_16B" hidden="1">#REF!</definedName>
    <definedName name="_89__123Graph_LBL_CCHART_1" hidden="1">#REF!</definedName>
    <definedName name="_89__123Graph_XCHART_14" hidden="1">#REF!</definedName>
    <definedName name="_89__123Graph_XCHART_16" hidden="1">#REF!</definedName>
    <definedName name="_89__123Graph_XCHART_6" hidden="1">#N/A</definedName>
    <definedName name="_89__123Graph_XCHART_8" hidden="1">#REF!</definedName>
    <definedName name="_89__123Graph_XGRßFICO_2F" hidden="1">#REF!</definedName>
    <definedName name="_89__123Graph_XGRßFICO_3F" hidden="1">#REF!</definedName>
    <definedName name="_895__123Graph_AChart_9A" hidden="1">#REF!</definedName>
    <definedName name="_896__123Graph_BCHART_1" hidden="1">#REF!</definedName>
    <definedName name="_89S" hidden="1">#REF!</definedName>
    <definedName name="_8CONTEAFPOM">#REF!</definedName>
    <definedName name="_8DOMINIUM_PERU">#REF!</definedName>
    <definedName name="_8ƒAƒvƒŠƒP__ƒVƒ‡ƒ“">#REF!</definedName>
    <definedName name="_8FIANAL_DEFICI_1">#REF!</definedName>
    <definedName name="_8PUERTO_VENTANA">#REF!</definedName>
    <definedName name="_8q12_" hidden="1">#N/A</definedName>
    <definedName name="_8REAJUSTE_ESTDEF">#REF!</definedName>
    <definedName name="_8Swvu.Cover._.Pa" hidden="1">#REF!</definedName>
    <definedName name="_8ÿ_0Print_Titles">#REF!</definedName>
    <definedName name="_9">#REF!</definedName>
    <definedName name="_9_">#REF!</definedName>
    <definedName name="_9_______0T_28_2">#REF!</definedName>
    <definedName name="_9____123Graph_C__200__BPF" hidden="1">#REF!</definedName>
    <definedName name="_9___123Graph_CCHART_10" hidden="1">#REF!</definedName>
    <definedName name="_9___9_0__123Grap" hidden="1">#REF!</definedName>
    <definedName name="_9__0T_1">#REF!</definedName>
    <definedName name="_9__0T_28_1">#REF!</definedName>
    <definedName name="_9__0T_28_2">#REF!</definedName>
    <definedName name="_9__123Graph_ACHART_1" hidden="1">#REF!</definedName>
    <definedName name="_9__123Graph_ACHART_11" hidden="1">#REF!</definedName>
    <definedName name="_9__123Graph_AChart_11B" hidden="1">#REF!</definedName>
    <definedName name="_9__123Graph_ACHART_12" hidden="1">#REF!</definedName>
    <definedName name="_9__123Graph_ACHART_13" hidden="1">#REF!</definedName>
    <definedName name="_9__123Graph_ACHART_14" hidden="1">#REF!</definedName>
    <definedName name="_9__123Graph_ACHART_15" hidden="1">#REF!</definedName>
    <definedName name="_9__123Graph_ACHART_16" hidden="1">#REF!</definedName>
    <definedName name="_9__123Graph_ACHART_17" hidden="1">#REF!</definedName>
    <definedName name="_9__123Graph_AChart_1A" hidden="1">#REF!</definedName>
    <definedName name="_9__123Graph_AChart_1AI" hidden="1">#REF!</definedName>
    <definedName name="_9__123Graph_AChart_1G" hidden="1">#REF!</definedName>
    <definedName name="_9__123Graph_AChart_1N" hidden="1">#REF!</definedName>
    <definedName name="_9__123Graph_ACHART_2" hidden="1">#REF!</definedName>
    <definedName name="_9__123Graph_ACHART_5" hidden="1">#REF!</definedName>
    <definedName name="_9__123Graph_ACHART_9" hidden="1">#REF!</definedName>
    <definedName name="_9__123Graph_AGRAFICO_2" hidden="1">#REF!</definedName>
    <definedName name="_9__123Graph_AGRAFICO_3" hidden="1">#REF!</definedName>
    <definedName name="_9__123Graph_B__200__BPF" hidden="1">#REF!</definedName>
    <definedName name="_9__123Graph_BCHART_17" hidden="1">#REF!</definedName>
    <definedName name="_9__123Graph_BCHART_3" hidden="1">#REF!</definedName>
    <definedName name="_9__123Graph_C__200__BPF" hidden="1">#REF!</definedName>
    <definedName name="_9__123Graph_CCHART_10" hidden="1">#REF!</definedName>
    <definedName name="_9__123Graph_DCHART_1" hidden="1">#REF!</definedName>
    <definedName name="_9__123Graph_DGRAFICO_1" hidden="1">#REF!</definedName>
    <definedName name="_9__123Graph_LBL_DCHART_1" hidden="1">#N/A</definedName>
    <definedName name="_9__123Graph_XGRAFICO_3" hidden="1">#REF!</definedName>
    <definedName name="_9_0Swvu.Cover._.Pa" hidden="1">#REF!</definedName>
    <definedName name="_9_0T">#REF!</definedName>
    <definedName name="_9_10">#REF!</definedName>
    <definedName name="_9_15">#REF!</definedName>
    <definedName name="_9_4">#REF!</definedName>
    <definedName name="_9_9_0__123Grap" hidden="1">#REF!</definedName>
    <definedName name="_90_____123Graph_XCHART_13" hidden="1">#REF!</definedName>
    <definedName name="_90___123Graph_XCHART_6" hidden="1">#REF!</definedName>
    <definedName name="_90___ÿ__Print_Titles">#REF!</definedName>
    <definedName name="_90__123Graph_AChart_2A" hidden="1">#REF!</definedName>
    <definedName name="_90__123Graph_BChart_21C" hidden="1">#REF!</definedName>
    <definedName name="_90__123Graph_BChart_25C" hidden="1">#REF!</definedName>
    <definedName name="_90__123Graph_BChart_2AE" hidden="1">#REF!</definedName>
    <definedName name="_90__123Graph_CChart_13B" hidden="1">#REF!</definedName>
    <definedName name="_90__123Graph_DChart_17B" hidden="1">#REF!</definedName>
    <definedName name="_90__123Graph_DCHART_22" hidden="1">#REF!</definedName>
    <definedName name="_90__123Graph_LBL_BCHART_1" hidden="1">#REF!</definedName>
    <definedName name="_90__123Graph_XCHART_15" hidden="1">#REF!</definedName>
    <definedName name="_90__123Graph_XCHART_2" hidden="1">#REF!</definedName>
    <definedName name="_90__123Graph_XCHART_7" hidden="1">#N/A</definedName>
    <definedName name="_90__123Graph_XCHART_9" hidden="1">#REF!</definedName>
    <definedName name="_90__123Graph_XGRßFICO_3F" hidden="1">#REF!</definedName>
    <definedName name="_90__123Graph_XGRßFICO_4F" hidden="1">#REF!</definedName>
    <definedName name="_90__2_1">#REF!</definedName>
    <definedName name="_91_____123Graph_XCHART_14" hidden="1">#REF!</definedName>
    <definedName name="_91___123Graph_XCHART_7" hidden="1">#REF!</definedName>
    <definedName name="_91__0T_1">#REF!</definedName>
    <definedName name="_91__123Graph_AChart_2G" hidden="1">#REF!</definedName>
    <definedName name="_91__123Graph_AChart_8A" hidden="1">#REF!</definedName>
    <definedName name="_91__123Graph_BChart_22C" hidden="1">#REF!</definedName>
    <definedName name="_91__123Graph_BChart_25C" hidden="1">#REF!</definedName>
    <definedName name="_91__123Graph_BChart_2CC" hidden="1">#REF!</definedName>
    <definedName name="_91__123Graph_DChart_22C" hidden="1">#REF!</definedName>
    <definedName name="_91__123Graph_XCHART_16" hidden="1">#REF!</definedName>
    <definedName name="_91__123Graph_XCHART_3" hidden="1">#REF!</definedName>
    <definedName name="_91__123Graph_XCHART_8" hidden="1">#N/A</definedName>
    <definedName name="_91__123Graph_XEFICIENCIA_1" hidden="1">#REF!</definedName>
    <definedName name="_91__123Graph_XGRßFICO_4F" hidden="1">#REF!</definedName>
    <definedName name="_91_0_S" hidden="1">#REF!</definedName>
    <definedName name="_91S" hidden="1">#REF!</definedName>
    <definedName name="_92_____123Graph_XCHART_15" hidden="1">#REF!</definedName>
    <definedName name="_92___123Graph_XCHART_8" hidden="1">#REF!</definedName>
    <definedName name="_92__0T_28_1">#REF!</definedName>
    <definedName name="_92__123Graph_ACHART_3" hidden="1">#REF!</definedName>
    <definedName name="_92__123Graph_ACHART_9" hidden="1">#REF!</definedName>
    <definedName name="_92__123Graph_BChart_22C" hidden="1">#REF!</definedName>
    <definedName name="_92__123Graph_BChart_2D" hidden="1">#REF!</definedName>
    <definedName name="_92__123Graph_CChart_16B" hidden="1">#REF!</definedName>
    <definedName name="_92__123Graph_DChart_23C" hidden="1">#REF!</definedName>
    <definedName name="_92__123Graph_DCHART_9" hidden="1">#REF!</definedName>
    <definedName name="_92__123Graph_LBL_DCHART_1" hidden="1">#REF!</definedName>
    <definedName name="_92__123Graph_LBL_DREC_AD" hidden="1">#REF!</definedName>
    <definedName name="_92__123Graph_XCHART_2" hidden="1">#REF!</definedName>
    <definedName name="_92__123Graph_XCHART_4" hidden="1">#REF!</definedName>
    <definedName name="_92__123Graph_XCHART_9" hidden="1">#N/A</definedName>
    <definedName name="_92__123Graph_XGRANULOMETRIA_1" hidden="1">#REF!</definedName>
    <definedName name="_92__3_1">#REF!</definedName>
    <definedName name="_92__REAJUSTE_ESTDEF">#REF!</definedName>
    <definedName name="_92_0_S" hidden="1">#REF!</definedName>
    <definedName name="_92USUFRUCTO_CCNI">#REF!</definedName>
    <definedName name="_93_____123Graph_XCHART_16" hidden="1">#REF!</definedName>
    <definedName name="_93___123Graph_XCHART_9" hidden="1">#REF!</definedName>
    <definedName name="_93__0T_28_2">#REF!</definedName>
    <definedName name="_93__123Graph_ACHART_1" hidden="1">#REF!</definedName>
    <definedName name="_93__123Graph_BChart_23C" hidden="1">#REF!</definedName>
    <definedName name="_93__123Graph_BChart_26C" hidden="1">#REF!</definedName>
    <definedName name="_93__123Graph_BCHART_3" hidden="1">#REF!</definedName>
    <definedName name="_93__123Graph_BChart_3B" hidden="1">#REF!</definedName>
    <definedName name="_93__123Graph_DChart_24C" hidden="1">#REF!</definedName>
    <definedName name="_93__123Graph_XCHART_3" hidden="1">#REF!</definedName>
    <definedName name="_93__123Graph_XCHART_5" hidden="1">#REF!</definedName>
    <definedName name="_93_0_S" hidden="1">#REF!</definedName>
    <definedName name="_931__123Graph_BChart_12B" hidden="1">#REF!</definedName>
    <definedName name="_93REAJUSTE_ESTDEF">#REF!</definedName>
    <definedName name="_94_____123Graph_XCHART_2" hidden="1">#REF!</definedName>
    <definedName name="_94__0T_8_1">#REF!</definedName>
    <definedName name="_94__123Graph_BCHART_1" hidden="1">#REF!</definedName>
    <definedName name="_94__123Graph_BChart_23C" hidden="1">#REF!</definedName>
    <definedName name="_94__123Graph_BCHART_32" hidden="1">#REF!</definedName>
    <definedName name="_94__123Graph_BChart_9C" hidden="1">#REF!</definedName>
    <definedName name="_94__123Graph_CChart_17B" hidden="1">#REF!</definedName>
    <definedName name="_94__123Graph_DChart_25C" hidden="1">#REF!</definedName>
    <definedName name="_94__123Graph_ECHART_10" hidden="1">#REF!</definedName>
    <definedName name="_94__123Graph_XCHART_4" hidden="1">#REF!</definedName>
    <definedName name="_94__123Graph_XCHART_6" hidden="1">#REF!</definedName>
    <definedName name="_94__123Graph_XGRßFICO_2F" hidden="1">#N/A</definedName>
    <definedName name="_94³" hidden="1">#REF!</definedName>
    <definedName name="_94ÿ_0Print_Titles_1">#REF!</definedName>
    <definedName name="_95_____123Graph_XCHART_3" hidden="1">#REF!</definedName>
    <definedName name="_95__123Graph_AChart_9A" hidden="1">#REF!</definedName>
    <definedName name="_95__123Graph_BChart_24C" hidden="1">#REF!</definedName>
    <definedName name="_95__123Graph_BChart_27C" hidden="1">#REF!</definedName>
    <definedName name="_95__123Graph_BCHART_33" hidden="1">#REF!</definedName>
    <definedName name="_95__123Graph_CCHART_1" hidden="1">#REF!</definedName>
    <definedName name="_95__123Graph_CChart_1AA" hidden="1">#REF!</definedName>
    <definedName name="_95__123Graph_DChart_26C" hidden="1">#REF!</definedName>
    <definedName name="_95__123Graph_LBL_ECHART_1" hidden="1">#REF!</definedName>
    <definedName name="_95__123Graph_XCHART_5" hidden="1">#REF!</definedName>
    <definedName name="_95__123Graph_XCHART_7" hidden="1">#REF!</definedName>
    <definedName name="_95__2_1">#REF!</definedName>
    <definedName name="_96_____123Graph_XCHART_4" hidden="1">#REF!</definedName>
    <definedName name="_96__123Graph_AChart_3A" hidden="1">#REF!</definedName>
    <definedName name="_96__123Graph_BCHART_1" hidden="1">#REF!</definedName>
    <definedName name="_96__123Graph_BChart_24C" hidden="1">#REF!</definedName>
    <definedName name="_96__123Graph_BCHART_34" hidden="1">#REF!</definedName>
    <definedName name="_96__123Graph_CChart_1AB" hidden="1">#REF!</definedName>
    <definedName name="_96__123Graph_CChart_22C" hidden="1">#REF!</definedName>
    <definedName name="_96__123Graph_DChart_4A" hidden="1">#REF!</definedName>
    <definedName name="_96__123Graph_ECHART_12" hidden="1">#REF!</definedName>
    <definedName name="_96__123Graph_XCHART_1" hidden="1">#REF!</definedName>
    <definedName name="_96__123Graph_XCHART_6" hidden="1">#REF!</definedName>
    <definedName name="_96__123Graph_XCHART_8" hidden="1">#REF!</definedName>
    <definedName name="_96__123Graph_XGRßFICO_3F" hidden="1">#N/A</definedName>
    <definedName name="_96__123Graph_XREC_AD" hidden="1">#REF!</definedName>
    <definedName name="_96__3_1">#REF!</definedName>
    <definedName name="_96_1ºS">#REF!</definedName>
    <definedName name="_966__123Graph_BChart_13B" hidden="1">#REF!</definedName>
    <definedName name="_96ALT">#REF!</definedName>
    <definedName name="_96FL">#REF!</definedName>
    <definedName name="_96LH">#REF!</definedName>
    <definedName name="_96OCE">#REF!</definedName>
    <definedName name="_96SE">#REF!</definedName>
    <definedName name="_96WE">#REF!</definedName>
    <definedName name="_97_____123Graph_XCHART_5" hidden="1">#REF!</definedName>
    <definedName name="_97__123Graph_ACHART_4" hidden="1">#REF!</definedName>
    <definedName name="_97__123Graph_BChart_25C" hidden="1">#REF!</definedName>
    <definedName name="_97__123Graph_BCHART_35" hidden="1">#REF!</definedName>
    <definedName name="_97__123Graph_BChart_3A" hidden="1">#REF!</definedName>
    <definedName name="_97__123Graph_CChart_1AE" hidden="1">#REF!</definedName>
    <definedName name="_97__123Graph_DChart_5A" hidden="1">#REF!</definedName>
    <definedName name="_97__123Graph_XCHART_7" hidden="1">#REF!</definedName>
    <definedName name="_97__123Graph_XCHART_9" hidden="1">#REF!</definedName>
    <definedName name="_97__FIANAL_DEFICI_1">#REF!</definedName>
    <definedName name="_98_____123Graph_XCHART_6" hidden="1">#REF!</definedName>
    <definedName name="_98__123Graph_BChart_25C" hidden="1">#REF!</definedName>
    <definedName name="_98__123Graph_BCHART_36" hidden="1">#REF!</definedName>
    <definedName name="_98__123Graph_CChart_1AF" hidden="1">#REF!</definedName>
    <definedName name="_98__123Graph_CChart_23C" hidden="1">#REF!</definedName>
    <definedName name="_98__123Graph_DChart_6A" hidden="1">#REF!</definedName>
    <definedName name="_98__123Graph_ECHART_22" hidden="1">#REF!</definedName>
    <definedName name="_98__123Graph_XCHART_8" hidden="1">#REF!</definedName>
    <definedName name="_98__123Graph_XGRßFICO_4F" hidden="1">#N/A</definedName>
    <definedName name="_98__FINAL_DEFICIT">#REF!</definedName>
    <definedName name="_98__ÿ_0Print_Titles_1">#REF!</definedName>
    <definedName name="_99_____123Graph_XCHART_7" hidden="1">#REF!</definedName>
    <definedName name="_99_____T">#REF!</definedName>
    <definedName name="_99__123Graph_BChart_12B" hidden="1">#REF!</definedName>
    <definedName name="_99__123Graph_BChart_26C" hidden="1">#REF!</definedName>
    <definedName name="_99__123Graph_BCHART_37" hidden="1">#REF!</definedName>
    <definedName name="_99__123Graph_BChart_4A" hidden="1">#REF!</definedName>
    <definedName name="_99__123Graph_CChart_1AM" hidden="1">#REF!</definedName>
    <definedName name="_99__123Graph_DChart_7A" hidden="1">#REF!</definedName>
    <definedName name="_99__123Graph_XCHART_2" hidden="1">#REF!</definedName>
    <definedName name="_99__123Graph_XCHART_9" hidden="1">#REF!</definedName>
    <definedName name="_99ÿ_0Print_Titles_28_1">#REF!</definedName>
    <definedName name="_9CONTEAFPOM">#REF!</definedName>
    <definedName name="_9Dist_Val" hidden="1">#REF!</definedName>
    <definedName name="_9DOMINIUM_PERU">#REF!</definedName>
    <definedName name="_9ƒf__ƒ_Ží_Ê">#REF!</definedName>
    <definedName name="_9FIANAL_DEFICI_1" localSheetId="10">#REF!</definedName>
    <definedName name="_9FIANAL_DEFICI_1">#REF!</definedName>
    <definedName name="_9FINAL_DEFICIT">#REF!</definedName>
    <definedName name="_9q12_" hidden="1">#N/A</definedName>
    <definedName name="_9Swvu.Cover._.Pa" hidden="1">#REF!</definedName>
    <definedName name="_9T">#REF!</definedName>
    <definedName name="_9USUFRUCTO_CCNI">#REF!</definedName>
    <definedName name="_9vjh" hidden="1">#REF!</definedName>
    <definedName name="_a">#REF!</definedName>
    <definedName name="_a_11">#REF!</definedName>
    <definedName name="_a_12">#REF!</definedName>
    <definedName name="_a_14">#REF!</definedName>
    <definedName name="_a_17">#REF!</definedName>
    <definedName name="_a_19">#REF!</definedName>
    <definedName name="_a_21">#REF!</definedName>
    <definedName name="_a_23">#REF!</definedName>
    <definedName name="_a_28">#REF!</definedName>
    <definedName name="_a_31">#REF!</definedName>
    <definedName name="_a_8">#REF!</definedName>
    <definedName name="_a_9">#REF!</definedName>
    <definedName name="_A1" localSheetId="10" hidden="1">{#N/A,#N/A,TRUE,"ComparativoII"}</definedName>
    <definedName name="_A1" hidden="1">{#N/A,#N/A,TRUE,"ComparativoII"}</definedName>
    <definedName name="_A1_1" hidden="1">{#N/A,#N/A,TRUE,"ComparativoII"}</definedName>
    <definedName name="_A1_10">20440.251</definedName>
    <definedName name="_A1_103">0</definedName>
    <definedName name="_A1_105">0</definedName>
    <definedName name="_A1_107">0</definedName>
    <definedName name="_A1_111">0</definedName>
    <definedName name="_A1_112">0</definedName>
    <definedName name="_A1_15">8668.655</definedName>
    <definedName name="_A1_18">23419.554</definedName>
    <definedName name="_A1_2">171204.261</definedName>
    <definedName name="_A1_21">17726.923</definedName>
    <definedName name="_A1_28">38.407</definedName>
    <definedName name="_A1_29">301452.688</definedName>
    <definedName name="_A1_31">91</definedName>
    <definedName name="_A1_34">11316.782</definedName>
    <definedName name="_A1_35">152.074</definedName>
    <definedName name="_A1_36">6212.263</definedName>
    <definedName name="_A1_37">66316.967</definedName>
    <definedName name="_A1_38">9346.207</definedName>
    <definedName name="_A1_39">30561.351</definedName>
    <definedName name="_A1_40">2466.662</definedName>
    <definedName name="_A1_41">0</definedName>
    <definedName name="_A1_42">2001.836</definedName>
    <definedName name="_A1_43">449.778</definedName>
    <definedName name="_A1_44">4308.92</definedName>
    <definedName name="_A1_45">8647.311</definedName>
    <definedName name="_A1_46">0</definedName>
    <definedName name="_A1_47">0</definedName>
    <definedName name="_A10" localSheetId="10" hidden="1">{"RESULTADOS REAIS",#N/A,FALSE,"Dem.Res.R$";"RESULTADOS DOLARES",#N/A,FALSE,"Dem.Res.US$";"PERCENTUAIS REAIS",#N/A,FALSE,"Percentuais R$";"PERCENTUAIS DOLARES",#N/A,FALSE,"Percentuais US$"}</definedName>
    <definedName name="_A10" hidden="1">{"RESULTADOS REAIS",#N/A,FALSE,"Dem.Res.R$";"RESULTADOS DOLARES",#N/A,FALSE,"Dem.Res.US$";"PERCENTUAIS REAIS",#N/A,FALSE,"Percentuais R$";"PERCENTUAIS DOLARES",#N/A,FALSE,"Percentuais US$"}</definedName>
    <definedName name="_A10_1" hidden="1">{"RESULTADOS REAIS",#N/A,FALSE,"Dem.Res.R$";"RESULTADOS DOLARES",#N/A,FALSE,"Dem.Res.US$";"PERCENTUAIS REAIS",#N/A,FALSE,"Percentuais R$";"PERCENTUAIS DOLARES",#N/A,FALSE,"Percentuais US$"}</definedName>
    <definedName name="_A10_10">0</definedName>
    <definedName name="_A10_103">0</definedName>
    <definedName name="_A10_105">0</definedName>
    <definedName name="_A10_107">0</definedName>
    <definedName name="_A10_111">0</definedName>
    <definedName name="_A10_112">0</definedName>
    <definedName name="_A10_15">0</definedName>
    <definedName name="_A10_18">0</definedName>
    <definedName name="_A10_2">114043.145</definedName>
    <definedName name="_A10_21">0</definedName>
    <definedName name="_A10_28">0</definedName>
    <definedName name="_A10_29">0</definedName>
    <definedName name="_A10_31">0</definedName>
    <definedName name="_A10_34">83493.625</definedName>
    <definedName name="_A10_35">0</definedName>
    <definedName name="_A10_36">0</definedName>
    <definedName name="_A10_37">4794.607</definedName>
    <definedName name="_A10_38">0</definedName>
    <definedName name="_A10_39">0</definedName>
    <definedName name="_A10_40">0</definedName>
    <definedName name="_A10_41">0</definedName>
    <definedName name="_A10_42">6984.089</definedName>
    <definedName name="_A10_43">0</definedName>
    <definedName name="_A10_44">0</definedName>
    <definedName name="_A10_45">0</definedName>
    <definedName name="_A10_46">0</definedName>
    <definedName name="_A10_47">0</definedName>
    <definedName name="_A100">-13347906.416</definedName>
    <definedName name="_A100_10">-562190.093</definedName>
    <definedName name="_A100_103">0</definedName>
    <definedName name="_A100_105">21041.908</definedName>
    <definedName name="_A100_107">224076.93</definedName>
    <definedName name="_A100_108">2414691.679</definedName>
    <definedName name="_A100_111">0</definedName>
    <definedName name="_A100_112">0</definedName>
    <definedName name="_A100_15">-55983.403</definedName>
    <definedName name="_A100_18">-635509.003</definedName>
    <definedName name="_A100_2">-7942397.654</definedName>
    <definedName name="_A100_21">-208838.463</definedName>
    <definedName name="_A100_28">0</definedName>
    <definedName name="_A100_29">-2560413.3</definedName>
    <definedName name="_A100_31">0</definedName>
    <definedName name="_A100_34">-27942.578</definedName>
    <definedName name="_A100_35">-879157.822</definedName>
    <definedName name="_A100_36">-62799.493</definedName>
    <definedName name="_A100_37">-384894.447</definedName>
    <definedName name="_A100_38">-1498.746</definedName>
    <definedName name="_A100_39">-7000</definedName>
    <definedName name="_A100_40">0</definedName>
    <definedName name="_A100_41">0</definedName>
    <definedName name="_A100_42">-2638400.644</definedName>
    <definedName name="_A100_43">0</definedName>
    <definedName name="_A100_44">0</definedName>
    <definedName name="_A100_45">-29467.487</definedName>
    <definedName name="_A100_46">-11223.8</definedName>
    <definedName name="_A100_47">0</definedName>
    <definedName name="_A11">1548519.784</definedName>
    <definedName name="_A11_10">0</definedName>
    <definedName name="_A11_103">0</definedName>
    <definedName name="_A11_105">0</definedName>
    <definedName name="_A11_107">0</definedName>
    <definedName name="_A11_111">0</definedName>
    <definedName name="_A11_112">0</definedName>
    <definedName name="_A11_15">0</definedName>
    <definedName name="_A11_18">0</definedName>
    <definedName name="_A11_2">1547178.385</definedName>
    <definedName name="_A11_21">0</definedName>
    <definedName name="_A11_28">0</definedName>
    <definedName name="_A11_29">0</definedName>
    <definedName name="_A11_31">0</definedName>
    <definedName name="_A11_34">0</definedName>
    <definedName name="_A11_35">0</definedName>
    <definedName name="_A11_36">0</definedName>
    <definedName name="_A11_37">0</definedName>
    <definedName name="_A11_38">0</definedName>
    <definedName name="_A11_39">0</definedName>
    <definedName name="_A11_40">0</definedName>
    <definedName name="_A11_41">0</definedName>
    <definedName name="_A11_42">0</definedName>
    <definedName name="_A11_43">0</definedName>
    <definedName name="_A11_44">0</definedName>
    <definedName name="_A11_45">1341.399</definedName>
    <definedName name="_A11_46">0</definedName>
    <definedName name="_A11_47">0</definedName>
    <definedName name="_A12">1762431.818</definedName>
    <definedName name="_A12_10">3937.551</definedName>
    <definedName name="_A12_103">0</definedName>
    <definedName name="_A12_105">0</definedName>
    <definedName name="_A12_107">0</definedName>
    <definedName name="_A12_111">0</definedName>
    <definedName name="_A12_112">0</definedName>
    <definedName name="_A12_15">3742.825</definedName>
    <definedName name="_A12_18">961.12</definedName>
    <definedName name="_A12_2">255445.513</definedName>
    <definedName name="_A12_21">2060.619</definedName>
    <definedName name="_A12_28">0</definedName>
    <definedName name="_A12_29">1397506.742</definedName>
    <definedName name="_A12_31">0</definedName>
    <definedName name="_A12_34">2800.891</definedName>
    <definedName name="_A12_35">54226.159</definedName>
    <definedName name="_A12_36">0</definedName>
    <definedName name="_A12_37">2525.676</definedName>
    <definedName name="_A12_38">0</definedName>
    <definedName name="_A12_39">0</definedName>
    <definedName name="_A12_40">0</definedName>
    <definedName name="_A12_41">10489.766</definedName>
    <definedName name="_A12_42">28734.956</definedName>
    <definedName name="_A12_43">0</definedName>
    <definedName name="_A12_44">0</definedName>
    <definedName name="_A12_45">0</definedName>
    <definedName name="_A12_46">0</definedName>
    <definedName name="_A12_47">0</definedName>
    <definedName name="_A120">276932.994</definedName>
    <definedName name="_A120_10">2127.286</definedName>
    <definedName name="_A120_103">0</definedName>
    <definedName name="_A120_105">0</definedName>
    <definedName name="_A120_107">0</definedName>
    <definedName name="_A120_111">0</definedName>
    <definedName name="_A120_112">0</definedName>
    <definedName name="_A120_15">733.374</definedName>
    <definedName name="_A120_18">574.968</definedName>
    <definedName name="_A120_2">183369.57</definedName>
    <definedName name="_A120_21">2492.487</definedName>
    <definedName name="_A120_28">0</definedName>
    <definedName name="_A120_29">0</definedName>
    <definedName name="_A120_31">0</definedName>
    <definedName name="_A120_34">35972.872</definedName>
    <definedName name="_A120_35">1100.7</definedName>
    <definedName name="_A120_36">0</definedName>
    <definedName name="_A120_37">1685.398</definedName>
    <definedName name="_A120_38">0</definedName>
    <definedName name="_A120_39">0</definedName>
    <definedName name="_A120_40">0</definedName>
    <definedName name="_A120_41">0</definedName>
    <definedName name="_A120_42">44737.57</definedName>
    <definedName name="_A120_43">2024.429</definedName>
    <definedName name="_A120_44">2114.34</definedName>
    <definedName name="_A120_45">0</definedName>
    <definedName name="_A120_46">0</definedName>
    <definedName name="_A120_47">0</definedName>
    <definedName name="_A121">5696139.752</definedName>
    <definedName name="_A121_10">148759.624</definedName>
    <definedName name="_A121_103">0</definedName>
    <definedName name="_A121_105">0</definedName>
    <definedName name="_A121_107">-56845.839</definedName>
    <definedName name="_A121_108">-7147.563</definedName>
    <definedName name="_A121_111">0</definedName>
    <definedName name="_A121_112">0</definedName>
    <definedName name="_A121_15">13103.653</definedName>
    <definedName name="_A121_18">285469.866</definedName>
    <definedName name="_A121_2">2384522.987</definedName>
    <definedName name="_A121_21">41616.606</definedName>
    <definedName name="_A121_28">0</definedName>
    <definedName name="_A121_29">92996.213</definedName>
    <definedName name="_A121_31">0</definedName>
    <definedName name="_A121_34">1022196.248</definedName>
    <definedName name="_A121_35">627291.365</definedName>
    <definedName name="_A121_36">31322.373</definedName>
    <definedName name="_A121_37">157201.455</definedName>
    <definedName name="_A121_38">0</definedName>
    <definedName name="_A121_39">0</definedName>
    <definedName name="_A121_40">0</definedName>
    <definedName name="_A121_41">3593.89100000001</definedName>
    <definedName name="_A121_42">740005.637</definedName>
    <definedName name="_A121_43">97187.245</definedName>
    <definedName name="_A121_44">85941.239</definedName>
    <definedName name="_A121_45">25745.065</definedName>
    <definedName name="_A121_46">3179.687</definedName>
    <definedName name="_A121_47">0</definedName>
    <definedName name="_A122">4342125.244</definedName>
    <definedName name="_A122_10">301051.601</definedName>
    <definedName name="_A122_103">0</definedName>
    <definedName name="_A122_105">0</definedName>
    <definedName name="_A122_107">0</definedName>
    <definedName name="_A122_108">-2400057.616</definedName>
    <definedName name="_A122_111">0</definedName>
    <definedName name="_A122_112">0</definedName>
    <definedName name="_A122_15">23015.941</definedName>
    <definedName name="_A122_18">155614.312</definedName>
    <definedName name="_A122_2">3851012.501</definedName>
    <definedName name="_A122_21">98545.736</definedName>
    <definedName name="_A122_28">0</definedName>
    <definedName name="_A122_29">1968974.286</definedName>
    <definedName name="_A122_31">0</definedName>
    <definedName name="_A122_34">15465.858</definedName>
    <definedName name="_A122_35">24847.635</definedName>
    <definedName name="_A122_36">786.213</definedName>
    <definedName name="_A122_37">69709.899</definedName>
    <definedName name="_A122_38">0</definedName>
    <definedName name="_A122_39">0</definedName>
    <definedName name="_A122_40">0</definedName>
    <definedName name="_A122_41">0</definedName>
    <definedName name="_A122_42">228625.777</definedName>
    <definedName name="_A122_43">2026.436</definedName>
    <definedName name="_A122_44">0</definedName>
    <definedName name="_A122_45">2416.21</definedName>
    <definedName name="_A122_46">90.455</definedName>
    <definedName name="_A122_47">0</definedName>
    <definedName name="_A123">1222570.075</definedName>
    <definedName name="_A123_10">22976.968</definedName>
    <definedName name="_A123_103">0</definedName>
    <definedName name="_A123_105">-21041.908</definedName>
    <definedName name="_A123_107">-167231.091</definedName>
    <definedName name="_A123_108">-284.485</definedName>
    <definedName name="_A123_111">0</definedName>
    <definedName name="_A123_112">0</definedName>
    <definedName name="_A123_15">18018.454</definedName>
    <definedName name="_A123_18">28409.742</definedName>
    <definedName name="_A123_2">802895.847</definedName>
    <definedName name="_A123_21">18379.541</definedName>
    <definedName name="_A123_28">0</definedName>
    <definedName name="_A123_29">236453.44</definedName>
    <definedName name="_A123_31">0</definedName>
    <definedName name="_A123_34">45285.494</definedName>
    <definedName name="_A123_35">64653.217</definedName>
    <definedName name="_A123_36">-966.757</definedName>
    <definedName name="_A123_37">19768.705</definedName>
    <definedName name="_A123_38">1391.616</definedName>
    <definedName name="_A123_39">0</definedName>
    <definedName name="_A123_40">0</definedName>
    <definedName name="_A123_41">0</definedName>
    <definedName name="_A123_42">145076.903</definedName>
    <definedName name="_A123_43">3079.761</definedName>
    <definedName name="_A123_44">3864.013</definedName>
    <definedName name="_A123_45">735.459</definedName>
    <definedName name="_A123_46">1105.156</definedName>
    <definedName name="_A123_47">0</definedName>
    <definedName name="_A13">6261738.46</definedName>
    <definedName name="_A13_10">159755.916</definedName>
    <definedName name="_A13_103">0</definedName>
    <definedName name="_A13_105">0</definedName>
    <definedName name="_A13_107">0</definedName>
    <definedName name="_A13_111">0</definedName>
    <definedName name="_A13_112">0</definedName>
    <definedName name="_A13_15">52417.964</definedName>
    <definedName name="_A13_18">31462.77</definedName>
    <definedName name="_A13_2">4289090.239</definedName>
    <definedName name="_A13_21">76078.588</definedName>
    <definedName name="_A13_28">0</definedName>
    <definedName name="_A13_29">127438.781</definedName>
    <definedName name="_A13_31">0</definedName>
    <definedName name="_A13_34">723176.482</definedName>
    <definedName name="_A13_35">50967.692</definedName>
    <definedName name="_A13_36">962.636</definedName>
    <definedName name="_A13_37">131.025</definedName>
    <definedName name="_A13_38">0</definedName>
    <definedName name="_A13_39">0</definedName>
    <definedName name="_A13_40">0</definedName>
    <definedName name="_A13_41">0</definedName>
    <definedName name="_A13_42">648244.746</definedName>
    <definedName name="_A13_43">30464.277</definedName>
    <definedName name="_A13_44">71547.344</definedName>
    <definedName name="_A13_45">0</definedName>
    <definedName name="_A13_46">0</definedName>
    <definedName name="_A13_47">0</definedName>
    <definedName name="_A130">53249.643</definedName>
    <definedName name="_A130_10">31.726</definedName>
    <definedName name="_A130_103">0</definedName>
    <definedName name="_A130_105">0</definedName>
    <definedName name="_A130_107">0</definedName>
    <definedName name="_A130_111">0</definedName>
    <definedName name="_A130_112">0</definedName>
    <definedName name="_A130_15">0</definedName>
    <definedName name="_A130_18">0</definedName>
    <definedName name="_A130_2">-11640.019</definedName>
    <definedName name="_A130_21">0</definedName>
    <definedName name="_A130_28">0</definedName>
    <definedName name="_A130_29">10103.871</definedName>
    <definedName name="_A130_31">0</definedName>
    <definedName name="_A130_34">10051.822</definedName>
    <definedName name="_A130_35">18921.385</definedName>
    <definedName name="_A130_36">195.251</definedName>
    <definedName name="_A130_37">2077.749</definedName>
    <definedName name="_A130_38">0</definedName>
    <definedName name="_A130_39">0</definedName>
    <definedName name="_A130_40">0</definedName>
    <definedName name="_A130_41">9926.401</definedName>
    <definedName name="_A130_42">13581.457</definedName>
    <definedName name="_A130_43">0</definedName>
    <definedName name="_A130_44">0</definedName>
    <definedName name="_A130_45">0</definedName>
    <definedName name="_A130_46">0</definedName>
    <definedName name="_A130_47">0</definedName>
    <definedName name="_A131">881252.215</definedName>
    <definedName name="_A131_10">3.94</definedName>
    <definedName name="_A131_103">0</definedName>
    <definedName name="_A131_105">0</definedName>
    <definedName name="_A131_107">0</definedName>
    <definedName name="_A131_111">0</definedName>
    <definedName name="_A131_112">0</definedName>
    <definedName name="_A131_15">0</definedName>
    <definedName name="_A131_18">0</definedName>
    <definedName name="_A131_2">706611.505</definedName>
    <definedName name="_A131_21">0</definedName>
    <definedName name="_A131_28">0</definedName>
    <definedName name="_A131_29">63947.501</definedName>
    <definedName name="_A131_31">0</definedName>
    <definedName name="_A131_34">0</definedName>
    <definedName name="_A131_35">43294.572</definedName>
    <definedName name="_A131_36">4565.562</definedName>
    <definedName name="_A131_37">15782.706</definedName>
    <definedName name="_A131_38">0</definedName>
    <definedName name="_A131_39">0</definedName>
    <definedName name="_A131_40">0</definedName>
    <definedName name="_A131_41">771.634</definedName>
    <definedName name="_A131_42">5314.332</definedName>
    <definedName name="_A131_43">40914.049</definedName>
    <definedName name="_A131_44">46.414</definedName>
    <definedName name="_A131_45">0</definedName>
    <definedName name="_A131_46">0</definedName>
    <definedName name="_A131_47">0</definedName>
    <definedName name="_A132">42587.307</definedName>
    <definedName name="_A132_10">0</definedName>
    <definedName name="_A132_103">0</definedName>
    <definedName name="_A132_105">0</definedName>
    <definedName name="_A132_107">0</definedName>
    <definedName name="_A132_111">0</definedName>
    <definedName name="_A132_112">0</definedName>
    <definedName name="_A132_15">0</definedName>
    <definedName name="_A132_18">0</definedName>
    <definedName name="_A132_2">20417.665</definedName>
    <definedName name="_A132_21">0</definedName>
    <definedName name="_A132_28">0</definedName>
    <definedName name="_A132_29">944.618</definedName>
    <definedName name="_A132_31">0</definedName>
    <definedName name="_A132_34">0</definedName>
    <definedName name="_A132_35">1896.749</definedName>
    <definedName name="_A132_36">1.909</definedName>
    <definedName name="_A132_37">277.182</definedName>
    <definedName name="_A132_38">0</definedName>
    <definedName name="_A132_39">0</definedName>
    <definedName name="_A132_40">0</definedName>
    <definedName name="_A132_41">0</definedName>
    <definedName name="_A132_42">18154.459</definedName>
    <definedName name="_A132_43">894.725</definedName>
    <definedName name="_A132_44">0</definedName>
    <definedName name="_A132_45">0</definedName>
    <definedName name="_A132_46">0</definedName>
    <definedName name="_A132_47">0</definedName>
    <definedName name="_A133">453756.212</definedName>
    <definedName name="_A133_10">4745.924</definedName>
    <definedName name="_A133_103">0</definedName>
    <definedName name="_A133_105">0</definedName>
    <definedName name="_A133_107">0</definedName>
    <definedName name="_A133_111">0</definedName>
    <definedName name="_A133_112">0</definedName>
    <definedName name="_A133_15">250</definedName>
    <definedName name="_A133_18">315</definedName>
    <definedName name="_A133_2">370338.862</definedName>
    <definedName name="_A133_21">250</definedName>
    <definedName name="_A133_28">0</definedName>
    <definedName name="_A133_29">-3398.151</definedName>
    <definedName name="_A133_31">2538.492</definedName>
    <definedName name="_A133_34">1746.255</definedName>
    <definedName name="_A133_35">17817.061</definedName>
    <definedName name="_A133_36">1487.474</definedName>
    <definedName name="_A133_37">16165.587</definedName>
    <definedName name="_A133_38">0</definedName>
    <definedName name="_A133_39">70.325</definedName>
    <definedName name="_A133_40">0</definedName>
    <definedName name="_A133_41">15295.224</definedName>
    <definedName name="_A133_42">23677.097</definedName>
    <definedName name="_A133_43">2302.055</definedName>
    <definedName name="_A133_44">51.72</definedName>
    <definedName name="_A133_45">0</definedName>
    <definedName name="_A133_46">103.287</definedName>
    <definedName name="_A133_47">0</definedName>
    <definedName name="_A14">310701.436</definedName>
    <definedName name="_A14_10">0</definedName>
    <definedName name="_A14_103">0</definedName>
    <definedName name="_A14_105">0</definedName>
    <definedName name="_A14_107">0</definedName>
    <definedName name="_A14_111">0</definedName>
    <definedName name="_A14_112">0</definedName>
    <definedName name="_A14_15">0</definedName>
    <definedName name="_A14_18">0</definedName>
    <definedName name="_A14_2">38644.488</definedName>
    <definedName name="_A14_21">12935.778</definedName>
    <definedName name="_A14_28">0</definedName>
    <definedName name="_A14_29">23844.065</definedName>
    <definedName name="_A14_31">0</definedName>
    <definedName name="_A14_34">215601.975</definedName>
    <definedName name="_A14_35">1285.654</definedName>
    <definedName name="_A14_36">0</definedName>
    <definedName name="_A14_37">0</definedName>
    <definedName name="_A14_38">0</definedName>
    <definedName name="_A14_39">4900.887</definedName>
    <definedName name="_A14_40">0</definedName>
    <definedName name="_A14_41">0</definedName>
    <definedName name="_A14_42">10957.847</definedName>
    <definedName name="_A14_43">2530.742</definedName>
    <definedName name="_A14_44">0</definedName>
    <definedName name="_A14_45">0</definedName>
    <definedName name="_A14_46">0</definedName>
    <definedName name="_A14_47">0</definedName>
    <definedName name="_A140">-38221.087</definedName>
    <definedName name="_A140_10">-1429.457</definedName>
    <definedName name="_A140_103">0</definedName>
    <definedName name="_A140_105">0</definedName>
    <definedName name="_A140_107">0</definedName>
    <definedName name="_A140_111">0</definedName>
    <definedName name="_A140_112">0</definedName>
    <definedName name="_A140_15">-74.562</definedName>
    <definedName name="_A140_18">-56.413</definedName>
    <definedName name="_A140_2">-32769.132</definedName>
    <definedName name="_A140_21">-3900.049</definedName>
    <definedName name="_A140_28">0</definedName>
    <definedName name="_A140_29">8.526</definedName>
    <definedName name="_A140_31">0</definedName>
    <definedName name="_A140_34">0</definedName>
    <definedName name="_A140_35">0</definedName>
    <definedName name="_A140_36">0</definedName>
    <definedName name="_A140_37">0</definedName>
    <definedName name="_A140_38">0</definedName>
    <definedName name="_A140_39">0</definedName>
    <definedName name="_A140_40">0</definedName>
    <definedName name="_A140_41">0</definedName>
    <definedName name="_A140_42">0</definedName>
    <definedName name="_A140_43">0</definedName>
    <definedName name="_A140_44">0</definedName>
    <definedName name="_A140_45">0</definedName>
    <definedName name="_A140_46">0</definedName>
    <definedName name="_A140_47">0</definedName>
    <definedName name="_A145">-1706.696</definedName>
    <definedName name="_A145_10">0</definedName>
    <definedName name="_A145_103">0</definedName>
    <definedName name="_A145_105">0</definedName>
    <definedName name="_A145_107">0</definedName>
    <definedName name="_A145_111">0</definedName>
    <definedName name="_A145_112">0</definedName>
    <definedName name="_A145_15">0</definedName>
    <definedName name="_A145_18">0</definedName>
    <definedName name="_A145_2">-1706.696</definedName>
    <definedName name="_A145_21">0</definedName>
    <definedName name="_A145_28">0</definedName>
    <definedName name="_A145_29">0</definedName>
    <definedName name="_A145_31">0</definedName>
    <definedName name="_A145_34">0</definedName>
    <definedName name="_A145_35">0</definedName>
    <definedName name="_A145_36">0</definedName>
    <definedName name="_A145_37">0</definedName>
    <definedName name="_A145_38">0</definedName>
    <definedName name="_A145_39">0</definedName>
    <definedName name="_A145_40">0</definedName>
    <definedName name="_A145_41">0</definedName>
    <definedName name="_A145_42">0</definedName>
    <definedName name="_A145_43">0</definedName>
    <definedName name="_A145_44">0</definedName>
    <definedName name="_A145_45">0</definedName>
    <definedName name="_A145_46">0</definedName>
    <definedName name="_A145_47">0</definedName>
    <definedName name="_A15">455024.335</definedName>
    <definedName name="_A15_10">0</definedName>
    <definedName name="_A15_103">0</definedName>
    <definedName name="_A15_105">0</definedName>
    <definedName name="_A15_107">0</definedName>
    <definedName name="_A15_111">0</definedName>
    <definedName name="_A15_112">0</definedName>
    <definedName name="_A15_15">0</definedName>
    <definedName name="_A15_18">0</definedName>
    <definedName name="_A15_2">155186.007</definedName>
    <definedName name="_A15_21">0</definedName>
    <definedName name="_A15_28">0</definedName>
    <definedName name="_A15_29">0</definedName>
    <definedName name="_A15_31">0</definedName>
    <definedName name="_A15_34">231870.555</definedName>
    <definedName name="_A15_35">26639.559</definedName>
    <definedName name="_A15_36">0</definedName>
    <definedName name="_A15_37">23208.5</definedName>
    <definedName name="_A15_38">0</definedName>
    <definedName name="_A15_39">0</definedName>
    <definedName name="_A15_40">0</definedName>
    <definedName name="_A15_41">0</definedName>
    <definedName name="_A15_42">18119.714</definedName>
    <definedName name="_A15_43">0</definedName>
    <definedName name="_A15_44">0</definedName>
    <definedName name="_A15_45">0</definedName>
    <definedName name="_A15_46">0</definedName>
    <definedName name="_A15_47">0</definedName>
    <definedName name="_A150">132764.713</definedName>
    <definedName name="_A150_10">947.273</definedName>
    <definedName name="_A150_103">0</definedName>
    <definedName name="_A150_105">0</definedName>
    <definedName name="_A150_107">0</definedName>
    <definedName name="_A150_111">0</definedName>
    <definedName name="_A150_112">0</definedName>
    <definedName name="_A150_15">224.612</definedName>
    <definedName name="_A150_18">625.103</definedName>
    <definedName name="_A150_2">105282.014</definedName>
    <definedName name="_A150_21">137.782</definedName>
    <definedName name="_A150_28">0</definedName>
    <definedName name="_A150_29">4881.99</definedName>
    <definedName name="_A150_31">0</definedName>
    <definedName name="_A150_34">7245.379</definedName>
    <definedName name="_A150_35">5680.746</definedName>
    <definedName name="_A150_36">145.647</definedName>
    <definedName name="_A150_37">1492.528</definedName>
    <definedName name="_A150_38">4.617</definedName>
    <definedName name="_A150_39">0</definedName>
    <definedName name="_A150_40">0</definedName>
    <definedName name="_A150_41">85.116</definedName>
    <definedName name="_A150_42">5561.005</definedName>
    <definedName name="_A150_43">208.524</definedName>
    <definedName name="_A150_44">207.889</definedName>
    <definedName name="_A150_45">26.07</definedName>
    <definedName name="_A150_46">8.418</definedName>
    <definedName name="_A150_47">0</definedName>
    <definedName name="_A16">-6526973.53</definedName>
    <definedName name="_A16_10">-173648.693</definedName>
    <definedName name="_A16_103">0</definedName>
    <definedName name="_A16_105">0</definedName>
    <definedName name="_A16_107">0</definedName>
    <definedName name="_A16_111">0</definedName>
    <definedName name="_A16_112">0</definedName>
    <definedName name="_A16_15">-70739.813</definedName>
    <definedName name="_A16_18">-33089.207</definedName>
    <definedName name="_A16_2">-4548514.422</definedName>
    <definedName name="_A16_21">-83324.376</definedName>
    <definedName name="_A16_28">0</definedName>
    <definedName name="_A16_29">0</definedName>
    <definedName name="_A16_31">0</definedName>
    <definedName name="_A16_34">-860846.695</definedName>
    <definedName name="_A16_35">-101886.692</definedName>
    <definedName name="_A16_36">-964.951</definedName>
    <definedName name="_A16_37">-3286.2</definedName>
    <definedName name="_A16_38">0</definedName>
    <definedName name="_A16_39">0</definedName>
    <definedName name="_A16_40">0</definedName>
    <definedName name="_A16_41">-42781.709</definedName>
    <definedName name="_A16_42">-541823.783</definedName>
    <definedName name="_A16_43">-18122.056</definedName>
    <definedName name="_A16_44">-47138.619</definedName>
    <definedName name="_A16_45">0</definedName>
    <definedName name="_A16_46">-806.314</definedName>
    <definedName name="_A16_47">0</definedName>
    <definedName name="_A160">22639.715</definedName>
    <definedName name="_A160_10">0</definedName>
    <definedName name="_A160_103">0</definedName>
    <definedName name="_A160_105">0</definedName>
    <definedName name="_A160_107">0</definedName>
    <definedName name="_A160_111">0</definedName>
    <definedName name="_A160_112">0</definedName>
    <definedName name="_A160_15">-0.855</definedName>
    <definedName name="_A160_18">29.822</definedName>
    <definedName name="_A160_2">6493.714</definedName>
    <definedName name="_A160_21">0</definedName>
    <definedName name="_A160_28">0</definedName>
    <definedName name="_A160_29">16.741</definedName>
    <definedName name="_A160_31">0</definedName>
    <definedName name="_A160_34">3011.297</definedName>
    <definedName name="_A160_35">8520.456</definedName>
    <definedName name="_A160_36">220.032</definedName>
    <definedName name="_A160_37">131.799</definedName>
    <definedName name="_A160_38">0</definedName>
    <definedName name="_A160_39">32.184</definedName>
    <definedName name="_A160_40">0</definedName>
    <definedName name="_A160_41">201.274</definedName>
    <definedName name="_A160_42">3449.548</definedName>
    <definedName name="_A160_43">296.5</definedName>
    <definedName name="_A160_44">237.203</definedName>
    <definedName name="_A160_45">0</definedName>
    <definedName name="_A160_46">0</definedName>
    <definedName name="_A160_47">0</definedName>
    <definedName name="_A165">0.868</definedName>
    <definedName name="_A165_10">0</definedName>
    <definedName name="_A165_103">77461.656</definedName>
    <definedName name="_A165_105">73779.951</definedName>
    <definedName name="_A165_107">11700.621</definedName>
    <definedName name="_A165_111">46060.078</definedName>
    <definedName name="_A165_112">0</definedName>
    <definedName name="_A165_15">-693.202</definedName>
    <definedName name="_A165_18">1503.471</definedName>
    <definedName name="_A165_2">-570.353</definedName>
    <definedName name="_A165_21">-32.687</definedName>
    <definedName name="_A165_28">-11907.854</definedName>
    <definedName name="_A165_29">0</definedName>
    <definedName name="_A165_31">-67637.213</definedName>
    <definedName name="_A165_34">0</definedName>
    <definedName name="_A165_35">0</definedName>
    <definedName name="_A165_36">0</definedName>
    <definedName name="_A165_37">-6141.867</definedName>
    <definedName name="_A165_38">0</definedName>
    <definedName name="_A165_39">0</definedName>
    <definedName name="_A165_40">-77461.656</definedName>
    <definedName name="_A165_41">-46060.077</definedName>
    <definedName name="_A165_42">0</definedName>
    <definedName name="_A165_43">0</definedName>
    <definedName name="_A165_44">0</definedName>
    <definedName name="_A165_45">0</definedName>
    <definedName name="_A165_46">0</definedName>
    <definedName name="_A165_47">0</definedName>
    <definedName name="_A166">120260.4</definedName>
    <definedName name="_A166_10">4147.326</definedName>
    <definedName name="_A166_103">0</definedName>
    <definedName name="_A166_105">0</definedName>
    <definedName name="_A166_107">0</definedName>
    <definedName name="_A166_111">0</definedName>
    <definedName name="_A166_112">53509.861</definedName>
    <definedName name="_A166_15">0</definedName>
    <definedName name="_A166_18">0</definedName>
    <definedName name="_A166_2">5753.348</definedName>
    <definedName name="_A166_21">0</definedName>
    <definedName name="_A166_28">5321.078</definedName>
    <definedName name="_A166_29">0</definedName>
    <definedName name="_A166_31">51528.787</definedName>
    <definedName name="_A166_34">0</definedName>
    <definedName name="_A166_35">0</definedName>
    <definedName name="_A166_36">0</definedName>
    <definedName name="_A166_37">0</definedName>
    <definedName name="_A166_38">0</definedName>
    <definedName name="_A166_39">0</definedName>
    <definedName name="_A166_40">0</definedName>
    <definedName name="_A166_41">0</definedName>
    <definedName name="_A166_42">0</definedName>
    <definedName name="_A166_43">0</definedName>
    <definedName name="_A166_44">0</definedName>
    <definedName name="_A166_45">0</definedName>
    <definedName name="_A166_46">0</definedName>
    <definedName name="_A166_47">0</definedName>
    <definedName name="_A167">-6577.119</definedName>
    <definedName name="_A167_10">0</definedName>
    <definedName name="_A167_103">0</definedName>
    <definedName name="_A167_105">0</definedName>
    <definedName name="_A167_107">0</definedName>
    <definedName name="_A167_111">0</definedName>
    <definedName name="_A167_112">0</definedName>
    <definedName name="_A167_15">0</definedName>
    <definedName name="_A167_18">0</definedName>
    <definedName name="_A167_2">0</definedName>
    <definedName name="_A167_21">0</definedName>
    <definedName name="_A167_28">0</definedName>
    <definedName name="_A167_29">0</definedName>
    <definedName name="_A167_31">-6577.119</definedName>
    <definedName name="_A167_34">0</definedName>
    <definedName name="_A167_35">0</definedName>
    <definedName name="_A167_36">0</definedName>
    <definedName name="_A167_37">0</definedName>
    <definedName name="_A167_38">0</definedName>
    <definedName name="_A167_39">0</definedName>
    <definedName name="_A167_40">0</definedName>
    <definedName name="_A167_41">0</definedName>
    <definedName name="_A167_42">0</definedName>
    <definedName name="_A167_43">0</definedName>
    <definedName name="_A167_44">0</definedName>
    <definedName name="_A167_45">0</definedName>
    <definedName name="_A167_46">0</definedName>
    <definedName name="_A167_47">0</definedName>
    <definedName name="_A17">0</definedName>
    <definedName name="_A17_10">0</definedName>
    <definedName name="_A17_103">-341199.136</definedName>
    <definedName name="_A17_105">-2220350.852</definedName>
    <definedName name="_A17_107">-13096762.799</definedName>
    <definedName name="_A17_111">-222864.42</definedName>
    <definedName name="_A17_112">0</definedName>
    <definedName name="_A17_15">3444.016</definedName>
    <definedName name="_A17_18">56629.376</definedName>
    <definedName name="_A17_2">6311.977</definedName>
    <definedName name="_A17_21">50.678</definedName>
    <definedName name="_A17_28">13030326.752</definedName>
    <definedName name="_A17_29">0</definedName>
    <definedName name="_A17_31">2135808.13</definedName>
    <definedName name="_A17_34">0</definedName>
    <definedName name="_A17_35">0</definedName>
    <definedName name="_A17_36">0</definedName>
    <definedName name="_A17_37">86624.803</definedName>
    <definedName name="_A17_38">0</definedName>
    <definedName name="_A17_39">0</definedName>
    <definedName name="_A17_40">341199.136</definedName>
    <definedName name="_A17_41">220782.339</definedName>
    <definedName name="_A17_42">0</definedName>
    <definedName name="_A17_43">0</definedName>
    <definedName name="_A17_44">0</definedName>
    <definedName name="_A17_45">0</definedName>
    <definedName name="_A17_46">0</definedName>
    <definedName name="_A17_47">0</definedName>
    <definedName name="_A170">-44017.516</definedName>
    <definedName name="_A170_10">-2209.866</definedName>
    <definedName name="_A170_103">0</definedName>
    <definedName name="_A170_105">0</definedName>
    <definedName name="_A170_107">0</definedName>
    <definedName name="_A170_111">0</definedName>
    <definedName name="_A170_112">0</definedName>
    <definedName name="_A170_15">-1421.867</definedName>
    <definedName name="_A170_18">-2281.795</definedName>
    <definedName name="_A170_2">-45000.517</definedName>
    <definedName name="_A170_21">-1165.363</definedName>
    <definedName name="_A170_28">2257.67099999999</definedName>
    <definedName name="_A170_29">-11137.144</definedName>
    <definedName name="_A170_31">13732.366</definedName>
    <definedName name="_A170_34">-4230.998</definedName>
    <definedName name="_A170_35">1497.728</definedName>
    <definedName name="_A170_36">-1584.574</definedName>
    <definedName name="_A170_37">-1267.856</definedName>
    <definedName name="_A170_38">-135.01</definedName>
    <definedName name="_A170_39">-264.364</definedName>
    <definedName name="_A170_40">25.663</definedName>
    <definedName name="_A170_41">7529.54</definedName>
    <definedName name="_A170_42">3490.718</definedName>
    <definedName name="_A170_43">-393.118</definedName>
    <definedName name="_A170_44">-438.179</definedName>
    <definedName name="_A170_45">-822.167</definedName>
    <definedName name="_A170_46">-198.384</definedName>
    <definedName name="_A170_47">0</definedName>
    <definedName name="_A180">27180.023</definedName>
    <definedName name="_A180_10">13274.045</definedName>
    <definedName name="_A180_103">0</definedName>
    <definedName name="_A180_105">0</definedName>
    <definedName name="_A180_107">0</definedName>
    <definedName name="_A180_111">0</definedName>
    <definedName name="_A180_112">-9096.676</definedName>
    <definedName name="_A180_15">339.913</definedName>
    <definedName name="_A180_18">27821.124</definedName>
    <definedName name="_A180_2">-83336.912</definedName>
    <definedName name="_A180_21">8328.082</definedName>
    <definedName name="_A180_28">0</definedName>
    <definedName name="_A180_29">30126.563</definedName>
    <definedName name="_A180_31">0</definedName>
    <definedName name="_A180_34">-192442.785</definedName>
    <definedName name="_A180_35">11576.13</definedName>
    <definedName name="_A180_36">1552.425</definedName>
    <definedName name="_A180_37">18795.213</definedName>
    <definedName name="_A180_38">17.427</definedName>
    <definedName name="_A180_39">1178.045</definedName>
    <definedName name="_A180_40">0</definedName>
    <definedName name="_A180_41">-10829.798</definedName>
    <definedName name="_A180_42">250707.071</definedName>
    <definedName name="_A180_43">-27126.105</definedName>
    <definedName name="_A180_44">-15099.863</definedName>
    <definedName name="_A180_45">250.869</definedName>
    <definedName name="_A180_46">1145.255</definedName>
    <definedName name="_A180_47">0</definedName>
    <definedName name="_A185">43732.033</definedName>
    <definedName name="_A185_10">0</definedName>
    <definedName name="_A185_103">0</definedName>
    <definedName name="_A185_105">5788.397</definedName>
    <definedName name="_A185_107">37943.636</definedName>
    <definedName name="_A185_111">0</definedName>
    <definedName name="_A185_112">0</definedName>
    <definedName name="_A185_15">0</definedName>
    <definedName name="_A185_18">0</definedName>
    <definedName name="_A185_2">0</definedName>
    <definedName name="_A185_21">0</definedName>
    <definedName name="_A185_28">0</definedName>
    <definedName name="_A185_29">0</definedName>
    <definedName name="_A185_31">0</definedName>
    <definedName name="_A185_34">0</definedName>
    <definedName name="_A185_35">0</definedName>
    <definedName name="_A185_36">0</definedName>
    <definedName name="_A185_37">0</definedName>
    <definedName name="_A185_38">0</definedName>
    <definedName name="_A185_39">0</definedName>
    <definedName name="_A185_40">0</definedName>
    <definedName name="_A185_41">0</definedName>
    <definedName name="_A185_43">0</definedName>
    <definedName name="_A185_44">0</definedName>
    <definedName name="_A185_45">0</definedName>
    <definedName name="_A185_46">0</definedName>
    <definedName name="_A185_47">0</definedName>
    <definedName name="_A2" localSheetId="10" hidden="1">{#N/A,#N/A,FALSE,"Aging Summary";#N/A,#N/A,FALSE,"Ratio Analysis";#N/A,#N/A,FALSE,"Test 120 Day Accts";#N/A,#N/A,FALSE,"Tickmarks"}</definedName>
    <definedName name="_A2" localSheetId="29" hidden="1">{#N/A,#N/A,FALSE,"Aging Summary";#N/A,#N/A,FALSE,"Ratio Analysis";#N/A,#N/A,FALSE,"Test 120 Day Accts";#N/A,#N/A,FALSE,"Tickmarks"}</definedName>
    <definedName name="_A2" localSheetId="33" hidden="1">{#N/A,#N/A,FALSE,"Aging Summary";#N/A,#N/A,FALSE,"Ratio Analysis";#N/A,#N/A,FALSE,"Test 120 Day Accts";#N/A,#N/A,FALSE,"Tickmarks"}</definedName>
    <definedName name="_A2" hidden="1">{#N/A,#N/A,FALSE,"Aging Summary";#N/A,#N/A,FALSE,"Ratio Analysis";#N/A,#N/A,FALSE,"Test 120 Day Accts";#N/A,#N/A,FALSE,"Tickmarks"}</definedName>
    <definedName name="_A2_1" hidden="1">{"balanço dolares",#N/A,FALSE,"SIGADR$";"AUT BAL REAIS",#N/A,FALSE,"SIGADR$";"QUOCIENTES REAIS",#N/A,FALSE,"QUOCIENTES";"JUNH QUOCI DOLARES",#N/A,FALSE,"QUOCIENTES"}</definedName>
    <definedName name="_A2_10">0</definedName>
    <definedName name="_A2_103">0</definedName>
    <definedName name="_A2_105">0</definedName>
    <definedName name="_A2_107">0</definedName>
    <definedName name="_A2_111">0</definedName>
    <definedName name="_A2_112">0</definedName>
    <definedName name="_A2_15">0</definedName>
    <definedName name="_A2_18">0</definedName>
    <definedName name="_A2_2">367000</definedName>
    <definedName name="_A2_21">0</definedName>
    <definedName name="_A2_28">0</definedName>
    <definedName name="_A2_29">0</definedName>
    <definedName name="_A2_31">0</definedName>
    <definedName name="_A2_34">0</definedName>
    <definedName name="_A2_35">0</definedName>
    <definedName name="_A2_36">0</definedName>
    <definedName name="_A2_37">2744.46</definedName>
    <definedName name="_A2_38">0</definedName>
    <definedName name="_A2_39">0</definedName>
    <definedName name="_A2_40">0</definedName>
    <definedName name="_A2_41">0</definedName>
    <definedName name="_A2_42">0</definedName>
    <definedName name="_A2_43">0</definedName>
    <definedName name="_A2_44">0</definedName>
    <definedName name="_A2_45">0</definedName>
    <definedName name="_A2_46">0</definedName>
    <definedName name="_A2_47">0</definedName>
    <definedName name="_A20">191893.653</definedName>
    <definedName name="_A20_10">585</definedName>
    <definedName name="_A20_103">0</definedName>
    <definedName name="_A20_105">0</definedName>
    <definedName name="_A20_107">0</definedName>
    <definedName name="_A20_111">0</definedName>
    <definedName name="_A20_112">0</definedName>
    <definedName name="_A20_15">0</definedName>
    <definedName name="_A20_18">0</definedName>
    <definedName name="_A20_2">117372.274</definedName>
    <definedName name="_A20_21">437.903</definedName>
    <definedName name="_A20_28">0</definedName>
    <definedName name="_A20_29">0</definedName>
    <definedName name="_A20_31">0</definedName>
    <definedName name="_A20_34">21289.963</definedName>
    <definedName name="_A20_35">7790.545</definedName>
    <definedName name="_A20_36">0</definedName>
    <definedName name="_A20_37">998.161</definedName>
    <definedName name="_A20_38">589.684</definedName>
    <definedName name="_A20_39">0</definedName>
    <definedName name="_A20_40">0</definedName>
    <definedName name="_A20_41">0</definedName>
    <definedName name="_A20_42">37431.199</definedName>
    <definedName name="_A20_43">2154.602</definedName>
    <definedName name="_A20_44">3244.322</definedName>
    <definedName name="_A20_45">0</definedName>
    <definedName name="_A20_46">0</definedName>
    <definedName name="_A20_47">0</definedName>
    <definedName name="_A22">-3592242.922</definedName>
    <definedName name="_A22_10">0</definedName>
    <definedName name="_A22_103">0</definedName>
    <definedName name="_A22_105">0</definedName>
    <definedName name="_A22_107">0</definedName>
    <definedName name="_A22_108">-125.231</definedName>
    <definedName name="_A22_111">0</definedName>
    <definedName name="_A22_112">0</definedName>
    <definedName name="_A22_15">0</definedName>
    <definedName name="_A22_18">0</definedName>
    <definedName name="_A22_2">-2977201.614</definedName>
    <definedName name="_A22_21">0</definedName>
    <definedName name="_A22_28">0</definedName>
    <definedName name="_A22_29">-614916.077</definedName>
    <definedName name="_A22_31">0</definedName>
    <definedName name="_A22_34">0</definedName>
    <definedName name="_A22_35">0</definedName>
    <definedName name="_A22_36">0</definedName>
    <definedName name="_A22_37">0</definedName>
    <definedName name="_A22_38">0</definedName>
    <definedName name="_A22_39">0</definedName>
    <definedName name="_A22_40">0</definedName>
    <definedName name="_A22_41">0</definedName>
    <definedName name="_A22_42">0</definedName>
    <definedName name="_A22_43">0</definedName>
    <definedName name="_A22_44">0</definedName>
    <definedName name="_A22_45">0</definedName>
    <definedName name="_A22_46">0</definedName>
    <definedName name="_A22_47">0</definedName>
    <definedName name="_A23">-6607307.56012</definedName>
    <definedName name="_A23_10">-222997.472</definedName>
    <definedName name="_A23_103">0</definedName>
    <definedName name="_A23_105">0</definedName>
    <definedName name="_A23_107">0</definedName>
    <definedName name="_A23_111">0</definedName>
    <definedName name="_A23_112">0</definedName>
    <definedName name="_A23_15">-30478.753</definedName>
    <definedName name="_A23_18">-97612.67882</definedName>
    <definedName name="_A23_2">-3635763.4571</definedName>
    <definedName name="_A23_21">-144035.997</definedName>
    <definedName name="_A23_28">0</definedName>
    <definedName name="_A23_29">-2137257.984</definedName>
    <definedName name="_A23_31">-2665.52000000001</definedName>
    <definedName name="_A23_34">-30559.41</definedName>
    <definedName name="_A23_35">-57750.75</definedName>
    <definedName name="_A23_36">-1206.0562</definedName>
    <definedName name="_A23_37">-66326.702</definedName>
    <definedName name="_A23_38">338.23</definedName>
    <definedName name="_A23_39">-1946.386</definedName>
    <definedName name="_A23_40">-252.8</definedName>
    <definedName name="_A23_41">8422.147</definedName>
    <definedName name="_A23_42">-152992.147</definedName>
    <definedName name="_A23_43">-23252.801</definedName>
    <definedName name="_A23_44">-8749.263</definedName>
    <definedName name="_A23_45">-426.666</definedName>
    <definedName name="_A23_46">-1793.094</definedName>
    <definedName name="_A23_47">0</definedName>
    <definedName name="_A24">0</definedName>
    <definedName name="_A24_10">0</definedName>
    <definedName name="_A24_103">0</definedName>
    <definedName name="_A24_105">0</definedName>
    <definedName name="_A24_107">0</definedName>
    <definedName name="_A24_111">0</definedName>
    <definedName name="_A24_112">0</definedName>
    <definedName name="_A24_15">0</definedName>
    <definedName name="_A24_18">0</definedName>
    <definedName name="_A24_2">0</definedName>
    <definedName name="_A24_21">0</definedName>
    <definedName name="_A24_28">0</definedName>
    <definedName name="_A24_29">0</definedName>
    <definedName name="_A24_31">0</definedName>
    <definedName name="_A24_34">0</definedName>
    <definedName name="_A24_35">0</definedName>
    <definedName name="_A24_36">0</definedName>
    <definedName name="_A24_37">0</definedName>
    <definedName name="_A24_38">0</definedName>
    <definedName name="_A24_39">0</definedName>
    <definedName name="_A24_40">0</definedName>
    <definedName name="_A24_41">0</definedName>
    <definedName name="_A24_42">0</definedName>
    <definedName name="_A24_43">0</definedName>
    <definedName name="_A24_44">0</definedName>
    <definedName name="_A24_45">0</definedName>
    <definedName name="_A24_46">0</definedName>
    <definedName name="_A24_47">0</definedName>
    <definedName name="_A25">-583132.523</definedName>
    <definedName name="_A25_10">-84.648</definedName>
    <definedName name="_A25_103">0</definedName>
    <definedName name="_A25_105">0</definedName>
    <definedName name="_A25_107">0</definedName>
    <definedName name="_A25_108">125.231</definedName>
    <definedName name="_A25_111">0</definedName>
    <definedName name="_A25_112">0</definedName>
    <definedName name="_A25_15">-101.917</definedName>
    <definedName name="_A25_18">0</definedName>
    <definedName name="_A25_2">-231913.204</definedName>
    <definedName name="_A25_21">-534.196</definedName>
    <definedName name="_A25_28">0</definedName>
    <definedName name="_A25_29">0</definedName>
    <definedName name="_A25_31">-277147.98</definedName>
    <definedName name="_A25_34">-48129.155</definedName>
    <definedName name="_A25_35">-11929.832</definedName>
    <definedName name="_A25_36">173.104</definedName>
    <definedName name="_A25_37">-11545.339</definedName>
    <definedName name="_A25_38">0</definedName>
    <definedName name="_A25_39">-3920.678</definedName>
    <definedName name="_A25_40">0</definedName>
    <definedName name="_A25_41">0</definedName>
    <definedName name="_A25_42">1876.091</definedName>
    <definedName name="_A25_43">0</definedName>
    <definedName name="_A25_44">0</definedName>
    <definedName name="_A25_45">0</definedName>
    <definedName name="_A25_46">0</definedName>
    <definedName name="_A25_47">0</definedName>
    <definedName name="_A26">-1728305.00188</definedName>
    <definedName name="_A26_10">-57842.014</definedName>
    <definedName name="_A26_103">0</definedName>
    <definedName name="_A26_105">0</definedName>
    <definedName name="_A26_107">0</definedName>
    <definedName name="_A26_111">0</definedName>
    <definedName name="_A26_112">0</definedName>
    <definedName name="_A26_15">-5918.822</definedName>
    <definedName name="_A26_18">-111187.79418</definedName>
    <definedName name="_A26_2">-771939.2719</definedName>
    <definedName name="_A26_21">-15033.463</definedName>
    <definedName name="_A26_28">0</definedName>
    <definedName name="_A26_29">-84528.098</definedName>
    <definedName name="_A26_31">0</definedName>
    <definedName name="_A26_34">-137063.513</definedName>
    <definedName name="_A26_35">-153923.717</definedName>
    <definedName name="_A26_36">3987.8302</definedName>
    <definedName name="_A26_37">-44829.706</definedName>
    <definedName name="_A26_38">-353.401</definedName>
    <definedName name="_A26_39">-665</definedName>
    <definedName name="_A26_40">0</definedName>
    <definedName name="_A26_41">-10456.857</definedName>
    <definedName name="_A26_42">-326241.111</definedName>
    <definedName name="_A26_43">-1755.622</definedName>
    <definedName name="_A26_44">-7316.725</definedName>
    <definedName name="_A26_45">-3084.611</definedName>
    <definedName name="_A26_46">-153.106</definedName>
    <definedName name="_A26_47">0</definedName>
    <definedName name="_A27">-931657.64</definedName>
    <definedName name="_A27_10">-27471.722</definedName>
    <definedName name="_A27_103">0</definedName>
    <definedName name="_A27_105">0</definedName>
    <definedName name="_A27_107">0</definedName>
    <definedName name="_A27_108">45537.596</definedName>
    <definedName name="_A27_111">0</definedName>
    <definedName name="_A27_112">0</definedName>
    <definedName name="_A27_15">-203.717</definedName>
    <definedName name="_A27_18">0</definedName>
    <definedName name="_A27_2">-927681.446</definedName>
    <definedName name="_A27_21">0</definedName>
    <definedName name="_A27_28">0</definedName>
    <definedName name="_A27_29">-20066.361</definedName>
    <definedName name="_A27_31">0</definedName>
    <definedName name="_A27_34">0</definedName>
    <definedName name="_A27_35">0</definedName>
    <definedName name="_A27_36">0</definedName>
    <definedName name="_A27_37">0</definedName>
    <definedName name="_A27_38">0</definedName>
    <definedName name="_A27_39">0</definedName>
    <definedName name="_A27_40">0</definedName>
    <definedName name="_A27_41">0</definedName>
    <definedName name="_A27_42">0</definedName>
    <definedName name="_A27_43">-1027.638</definedName>
    <definedName name="_A27_44">-375.53</definedName>
    <definedName name="_A27_45">-185</definedName>
    <definedName name="_A27_46">-183.822</definedName>
    <definedName name="_A27_47">0</definedName>
    <definedName name="_A28">-2568739.103</definedName>
    <definedName name="_A28_10">-44493.394</definedName>
    <definedName name="_A28_103">136037.958</definedName>
    <definedName name="_A28_105">3568.669</definedName>
    <definedName name="_A28_107">99465.303</definedName>
    <definedName name="_A28_111">64186.3209999999</definedName>
    <definedName name="_A28_112">0</definedName>
    <definedName name="_A28_15">-2073.068</definedName>
    <definedName name="_A28_18">-189439.976</definedName>
    <definedName name="_A28_2">-1318707.897</definedName>
    <definedName name="_A28_21">-19590.551</definedName>
    <definedName name="_A28_28">-83359.788</definedName>
    <definedName name="_A28_29">-19096.497</definedName>
    <definedName name="_A28_31">-4836.64</definedName>
    <definedName name="_A28_34">-443634.811</definedName>
    <definedName name="_A28_35">-113554.126</definedName>
    <definedName name="_A28_36">-16193.68</definedName>
    <definedName name="_A28_37">-90066.268</definedName>
    <definedName name="_A28_38">312.948</definedName>
    <definedName name="_A28_39">0</definedName>
    <definedName name="_A28_40">-136050.628</definedName>
    <definedName name="_A28_41">-119807.839</definedName>
    <definedName name="_A28_42">-131998.612</definedName>
    <definedName name="_A28_43">-87106.211</definedName>
    <definedName name="_A28_44">-41087.09</definedName>
    <definedName name="_A28_45">-10918.523</definedName>
    <definedName name="_A28_46">-294.703</definedName>
    <definedName name="_A28_47">0</definedName>
    <definedName name="_A29">-990015.58</definedName>
    <definedName name="_A29_10">0</definedName>
    <definedName name="_A29_103">0</definedName>
    <definedName name="_A29_105">0</definedName>
    <definedName name="_A29_107">0</definedName>
    <definedName name="_A29_111">0</definedName>
    <definedName name="_A29_112">0</definedName>
    <definedName name="_A29_15">0</definedName>
    <definedName name="_A29_18">0</definedName>
    <definedName name="_A29_2">-990015.58</definedName>
    <definedName name="_A29_21">0</definedName>
    <definedName name="_A29_28">0</definedName>
    <definedName name="_A29_29">0</definedName>
    <definedName name="_A29_31">0</definedName>
    <definedName name="_A29_34">0</definedName>
    <definedName name="_A29_35">0</definedName>
    <definedName name="_A29_36">0</definedName>
    <definedName name="_A29_37">0</definedName>
    <definedName name="_A29_38">0</definedName>
    <definedName name="_A29_39">0</definedName>
    <definedName name="_A29_40">0</definedName>
    <definedName name="_A29_41">0</definedName>
    <definedName name="_A29_42">0</definedName>
    <definedName name="_A29_43">0</definedName>
    <definedName name="_A29_44">0</definedName>
    <definedName name="_A29_45">0</definedName>
    <definedName name="_A29_46">0</definedName>
    <definedName name="_A29_47">0</definedName>
    <definedName name="_A3" localSheetId="10" hidden="1">{#N/A,#N/A,TRUE,"ComparativoII"}</definedName>
    <definedName name="_A3" hidden="1">{#N/A,#N/A,TRUE,"ComparativoII"}</definedName>
    <definedName name="_A3_1" hidden="1">{#N/A,#N/A,TRUE,"ComparativoII"}</definedName>
    <definedName name="_A3_10">703006.276</definedName>
    <definedName name="_A3_103">0</definedName>
    <definedName name="_A3_105">0</definedName>
    <definedName name="_A3_107">-0.018</definedName>
    <definedName name="_A3_108">-507.976</definedName>
    <definedName name="_A3_111">-14987.346</definedName>
    <definedName name="_A3_112">0</definedName>
    <definedName name="_A3_15">13503.676</definedName>
    <definedName name="_A3_18">5091.452</definedName>
    <definedName name="_A3_2">11216912.887</definedName>
    <definedName name="_A3_21">487196.52</definedName>
    <definedName name="_A3_28">0</definedName>
    <definedName name="_A3_29">354411.775</definedName>
    <definedName name="_A3_31">0</definedName>
    <definedName name="_A3_34">562585.449</definedName>
    <definedName name="_A3_35">1313772.826</definedName>
    <definedName name="_A3_36">71360.575</definedName>
    <definedName name="_A3_37">284324.027</definedName>
    <definedName name="_A3_38">6542.745</definedName>
    <definedName name="_A3_39">3920.678</definedName>
    <definedName name="_A3_40">0</definedName>
    <definedName name="_A3_41">41096.87</definedName>
    <definedName name="_A3_42">2509137.427</definedName>
    <definedName name="_A3_43">49091.8</definedName>
    <definedName name="_A3_44">37816.876</definedName>
    <definedName name="_A3_45">31302.997</definedName>
    <definedName name="_A3_46">28278.299</definedName>
    <definedName name="_A3_47">0</definedName>
    <definedName name="_A30">-168490.664</definedName>
    <definedName name="_A30_10">0</definedName>
    <definedName name="_A30_103">0</definedName>
    <definedName name="_A30_105">0</definedName>
    <definedName name="_A30_107">0</definedName>
    <definedName name="_A30_111">0</definedName>
    <definedName name="_A30_112">0</definedName>
    <definedName name="_A30_15">0</definedName>
    <definedName name="_A30_18">0</definedName>
    <definedName name="_A30_2">-168490.664</definedName>
    <definedName name="_A30_21">0</definedName>
    <definedName name="_A30_28">0</definedName>
    <definedName name="_A30_29">0</definedName>
    <definedName name="_A30_31">0</definedName>
    <definedName name="_A30_34">0</definedName>
    <definedName name="_A30_35">0</definedName>
    <definedName name="_A30_36">0</definedName>
    <definedName name="_A30_37">0</definedName>
    <definedName name="_A30_38">0</definedName>
    <definedName name="_A30_39">0</definedName>
    <definedName name="_A30_40">0</definedName>
    <definedName name="_A30_41">0</definedName>
    <definedName name="_A30_42">0</definedName>
    <definedName name="_A30_43">0</definedName>
    <definedName name="_A30_44">0</definedName>
    <definedName name="_A30_45">0</definedName>
    <definedName name="_A30_46">0</definedName>
    <definedName name="_A30_47">0</definedName>
    <definedName name="_A32">-9302529.787</definedName>
    <definedName name="_A32_10">-601969.793</definedName>
    <definedName name="_A32_103">584125.448</definedName>
    <definedName name="_A32_105">2658849.853</definedName>
    <definedName name="_A32_107">8266569.047</definedName>
    <definedName name="_A32_111">569697.467</definedName>
    <definedName name="_A32_112">0</definedName>
    <definedName name="_A32_15">-204735.053</definedName>
    <definedName name="_A32_18">-417969.896</definedName>
    <definedName name="_A32_2">-6401088.369</definedName>
    <definedName name="_A32_21">-98705.936</definedName>
    <definedName name="_A32_28">-7533164.725</definedName>
    <definedName name="_A32_29">-1769365.062</definedName>
    <definedName name="_A32_31">-100</definedName>
    <definedName name="_A32_34">-1953849.853</definedName>
    <definedName name="_A32_35">-284125.448</definedName>
    <definedName name="_A32_36">-300000</definedName>
    <definedName name="_A32_37">-80000</definedName>
    <definedName name="_A32_38">-5000</definedName>
    <definedName name="_A32_39">-20000</definedName>
    <definedName name="_A32_40">-542000</definedName>
    <definedName name="_A32_41">-600000</definedName>
    <definedName name="_A32_42">-386413.423</definedName>
    <definedName name="_A32_43">-6000</definedName>
    <definedName name="_A32_44">-25000</definedName>
    <definedName name="_A32_45">-143000</definedName>
    <definedName name="_A32_46">-9284.044</definedName>
    <definedName name="_A32_47">0</definedName>
    <definedName name="_A33">-807814.99</definedName>
    <definedName name="_A33_10">-73110.63</definedName>
    <definedName name="_A33_103">4249.364</definedName>
    <definedName name="_A33_105">209337.812</definedName>
    <definedName name="_A33_107">896761.513</definedName>
    <definedName name="_A33_111">51298.956</definedName>
    <definedName name="_A33_112">0</definedName>
    <definedName name="_A33_15">-23584.662</definedName>
    <definedName name="_A33_18">-49570.631</definedName>
    <definedName name="_A33_2">-728420.186</definedName>
    <definedName name="_A33_21">-11496.158</definedName>
    <definedName name="_A33_28">-655292.268</definedName>
    <definedName name="_A33_29">-152522.722</definedName>
    <definedName name="_A33_31">-1806.126</definedName>
    <definedName name="_A33_34">-25311.197</definedName>
    <definedName name="_A33_35">-44.972</definedName>
    <definedName name="_A33_36">-4204.392</definedName>
    <definedName name="_A33_37">-109415.735</definedName>
    <definedName name="_A33_38">-31042.251</definedName>
    <definedName name="_A33_39">-11445.534</definedName>
    <definedName name="_A33_40">-8773.12</definedName>
    <definedName name="_A33_41">-32702.679</definedName>
    <definedName name="_A33_42">-30323.108</definedName>
    <definedName name="_A33_43">-4911.108</definedName>
    <definedName name="_A33_44">-5643.511</definedName>
    <definedName name="_A33_45">-9335.133</definedName>
    <definedName name="_A33_46">-506.512</definedName>
    <definedName name="_A33_47">0</definedName>
    <definedName name="_A34">-7746260.07</definedName>
    <definedName name="_A34_10">-662991.484</definedName>
    <definedName name="_A34_103">-460675.29</definedName>
    <definedName name="_A34_105">-2531157.575</definedName>
    <definedName name="_A34_107">5387337.459</definedName>
    <definedName name="_A34_108">160086.778</definedName>
    <definedName name="_A34_111">494496.876</definedName>
    <definedName name="_A34_112">214247.26</definedName>
    <definedName name="_A34_15">-63913.809</definedName>
    <definedName name="_A34_18">-835925.294</definedName>
    <definedName name="_A34_2">-4185114.957</definedName>
    <definedName name="_A34_21">-151937.504</definedName>
    <definedName name="_A34_28">-5967679.431</definedName>
    <definedName name="_A34_29">-1938667.395</definedName>
    <definedName name="_A34_31">84365.319</definedName>
    <definedName name="_A34_34">730744.29</definedName>
    <definedName name="_A34_35">472627.706</definedName>
    <definedName name="_A34_36">-11952.581</definedName>
    <definedName name="_A34_37">-150445.092</definedName>
    <definedName name="_A34_38">7354.771</definedName>
    <definedName name="_A34_39">-21162.88</definedName>
    <definedName name="_A34_40">428180.413</definedName>
    <definedName name="_A34_41">750842.674</definedName>
    <definedName name="_A34_42">717933.055</definedName>
    <definedName name="_A34_43">-86674.094</definedName>
    <definedName name="_A34_44">-83873.811</definedName>
    <definedName name="_A34_45">-12617.517</definedName>
    <definedName name="_A34_46">-29687.957</definedName>
    <definedName name="_A34_47">0</definedName>
    <definedName name="_A37">892071.952</definedName>
    <definedName name="_A37_10">66637.307</definedName>
    <definedName name="_A37_103">0</definedName>
    <definedName name="_A37_105">0</definedName>
    <definedName name="_A37_107">0</definedName>
    <definedName name="_A37_111">0</definedName>
    <definedName name="_A37_112">0</definedName>
    <definedName name="_A37_15">1320.137</definedName>
    <definedName name="_A37_18">0</definedName>
    <definedName name="_A37_2">820258.75</definedName>
    <definedName name="_A37_21">3855.758</definedName>
    <definedName name="_A37_28">0</definedName>
    <definedName name="_A37_29">0</definedName>
    <definedName name="_A37_31">0</definedName>
    <definedName name="_A37_34">0</definedName>
    <definedName name="_A37_35">0</definedName>
    <definedName name="_A37_36">0</definedName>
    <definedName name="_A37_37">0</definedName>
    <definedName name="_A37_38">0</definedName>
    <definedName name="_A37_39">0</definedName>
    <definedName name="_A37_40">0</definedName>
    <definedName name="_A37_41">0</definedName>
    <definedName name="_A37_42">0</definedName>
    <definedName name="_A37_43">0</definedName>
    <definedName name="_A37_44">0</definedName>
    <definedName name="_A37_45">0</definedName>
    <definedName name="_A37_46">0</definedName>
    <definedName name="_A37_47">0</definedName>
    <definedName name="_A39">699448.025</definedName>
    <definedName name="_A39_10">8700.204</definedName>
    <definedName name="_A39_103">0</definedName>
    <definedName name="_A39_105">0</definedName>
    <definedName name="_A39_107">-8891</definedName>
    <definedName name="_A39_111">0</definedName>
    <definedName name="_A39_112">-25039.739</definedName>
    <definedName name="_A39_15">212.638</definedName>
    <definedName name="_A39_18">31394.006</definedName>
    <definedName name="_A39_2">425955.076</definedName>
    <definedName name="_A39_21">5544.953</definedName>
    <definedName name="_A39_28">0</definedName>
    <definedName name="_A39_29">21290.304</definedName>
    <definedName name="_A39_31">0</definedName>
    <definedName name="_A39_34">81044.615</definedName>
    <definedName name="_A39_35">14242.51</definedName>
    <definedName name="_A39_36">2499.836</definedName>
    <definedName name="_A39_37">11613.606</definedName>
    <definedName name="_A39_38">243.114</definedName>
    <definedName name="_A39_39">0</definedName>
    <definedName name="_A39_40">0</definedName>
    <definedName name="_A39_41">55884.036</definedName>
    <definedName name="_A39_42">19167.119</definedName>
    <definedName name="_A39_43">31039.217</definedName>
    <definedName name="_A39_44">19191.324</definedName>
    <definedName name="_A39_45">5306.106</definedName>
    <definedName name="_A39_46">50.1</definedName>
    <definedName name="_A39_47">0</definedName>
    <definedName name="_A4" localSheetId="10" hidden="1">{"balanço dolares",#N/A,FALSE,"SIGADR$";"AUT BAL REAIS",#N/A,FALSE,"SIGADR$";"QUOCIENTES REAIS",#N/A,FALSE,"QUOCIENTES";"JUNH QUOCI DOLARES",#N/A,FALSE,"QUOCIENTES"}</definedName>
    <definedName name="_A4" hidden="1">{"balanço dolares",#N/A,FALSE,"SIGADR$";"AUT BAL REAIS",#N/A,FALSE,"SIGADR$";"QUOCIENTES REAIS",#N/A,FALSE,"QUOCIENTES";"JUNH QUOCI DOLARES",#N/A,FALSE,"QUOCIENTES"}</definedName>
    <definedName name="_A4_1" hidden="1">{"balanço dolares",#N/A,FALSE,"SIGADR$";"AUT BAL REAIS",#N/A,FALSE,"SIGADR$";"QUOCIENTES REAIS",#N/A,FALSE,"QUOCIENTES";"JUNH QUOCI DOLARES",#N/A,FALSE,"QUOCIENTES"}</definedName>
    <definedName name="_A4_10">77734.026</definedName>
    <definedName name="_A4_103">0</definedName>
    <definedName name="_A4_105">0</definedName>
    <definedName name="_A4_107">0</definedName>
    <definedName name="_A4_111">0</definedName>
    <definedName name="_A4_112">0</definedName>
    <definedName name="_A4_15">0</definedName>
    <definedName name="_A4_18">0</definedName>
    <definedName name="_A4_2">1164185.999</definedName>
    <definedName name="_A4_21">3565.286</definedName>
    <definedName name="_A4_28">0</definedName>
    <definedName name="_A4_29">61070.737</definedName>
    <definedName name="_A4_31">0</definedName>
    <definedName name="_A4_34">5303.924</definedName>
    <definedName name="_A4_35">55616.557</definedName>
    <definedName name="_A4_36">692.25</definedName>
    <definedName name="_A4_37">7963.984</definedName>
    <definedName name="_A4_38">0</definedName>
    <definedName name="_A4_39">0</definedName>
    <definedName name="_A4_40">0</definedName>
    <definedName name="_A4_41">0</definedName>
    <definedName name="_A4_42">37646.953</definedName>
    <definedName name="_A4_43">530.465</definedName>
    <definedName name="_A4_44">0</definedName>
    <definedName name="_A4_45">0</definedName>
    <definedName name="_A4_46">0</definedName>
    <definedName name="_A4_47">0</definedName>
    <definedName name="_A40">2585311.76</definedName>
    <definedName name="_A40_10">107717.6</definedName>
    <definedName name="_A40_103">0</definedName>
    <definedName name="_A40_105">0</definedName>
    <definedName name="_A40_107">0</definedName>
    <definedName name="_A40_111">0</definedName>
    <definedName name="_A40_112">0</definedName>
    <definedName name="_A40_15">16967.722</definedName>
    <definedName name="_A40_18">6306.139</definedName>
    <definedName name="_A40_2">1982517.908</definedName>
    <definedName name="_A40_21">17096.39</definedName>
    <definedName name="_A40_28">0</definedName>
    <definedName name="_A40_29">14684.393</definedName>
    <definedName name="_A40_31">0</definedName>
    <definedName name="_A40_34">85901.216</definedName>
    <definedName name="_A40_35">116799.423</definedName>
    <definedName name="_A40_36">691.567</definedName>
    <definedName name="_A40_37">1808.297</definedName>
    <definedName name="_A40_38">0</definedName>
    <definedName name="_A40_39">0</definedName>
    <definedName name="_A40_40">0</definedName>
    <definedName name="_A40_41">77345.019</definedName>
    <definedName name="_A40_42">152917.296</definedName>
    <definedName name="_A40_43">1797.658</definedName>
    <definedName name="_A40_44">1954.819</definedName>
    <definedName name="_A40_45">0</definedName>
    <definedName name="_A40_46">806.313</definedName>
    <definedName name="_A40_47">0</definedName>
    <definedName name="_A41">0</definedName>
    <definedName name="_A41_10">0</definedName>
    <definedName name="_A41_103">0</definedName>
    <definedName name="_A41_105">0</definedName>
    <definedName name="_A41_107">0</definedName>
    <definedName name="_A41_111">0</definedName>
    <definedName name="_A41_112">0</definedName>
    <definedName name="_A41_15">0</definedName>
    <definedName name="_A41_18">0</definedName>
    <definedName name="_A41_2">0</definedName>
    <definedName name="_A41_21">0</definedName>
    <definedName name="_A41_28">0</definedName>
    <definedName name="_A41_29">0</definedName>
    <definedName name="_A41_31">0</definedName>
    <definedName name="_A41_34">0</definedName>
    <definedName name="_A41_35">0</definedName>
    <definedName name="_A41_36">0</definedName>
    <definedName name="_A41_37">0</definedName>
    <definedName name="_A41_38">0</definedName>
    <definedName name="_A41_39">0</definedName>
    <definedName name="_A41_40">0</definedName>
    <definedName name="_A41_41">0</definedName>
    <definedName name="_A41_42">0</definedName>
    <definedName name="_A41_43">0</definedName>
    <definedName name="_A41_44">0</definedName>
    <definedName name="_A41_45">0</definedName>
    <definedName name="_A41_46">0</definedName>
    <definedName name="_A41_47">0</definedName>
    <definedName name="_A42">0</definedName>
    <definedName name="_A42_10">-2475.68699999998</definedName>
    <definedName name="_A42_103">6650.478</definedName>
    <definedName name="_A42_105">67019.608</definedName>
    <definedName name="_A42_107">0</definedName>
    <definedName name="_A42_108">222029.537</definedName>
    <definedName name="_A42_111">0</definedName>
    <definedName name="_A42_112">0</definedName>
    <definedName name="_A42_15">-1908.971</definedName>
    <definedName name="_A42_18">-2.91038304567337E-11</definedName>
    <definedName name="_A42_2">5.82076609134674E-11</definedName>
    <definedName name="_A42_21">0</definedName>
    <definedName name="_A42_28">0</definedName>
    <definedName name="_A42_29">-0.00100000004749745</definedName>
    <definedName name="_A42_31">-2715.801</definedName>
    <definedName name="_A42_34">0</definedName>
    <definedName name="_A42_35">0</definedName>
    <definedName name="_A42_36">-6650.478</definedName>
    <definedName name="_A42_37">-34693.999</definedName>
    <definedName name="_A42_38">-271.619</definedName>
    <definedName name="_A42_39">-4673.003</definedName>
    <definedName name="_A42_40">0</definedName>
    <definedName name="_A42_41">0</definedName>
    <definedName name="_A42_42">-229045.654</definedName>
    <definedName name="_A42_43">-1130.057</definedName>
    <definedName name="_A42_44">-4322.102</definedName>
    <definedName name="_A42_45">0</definedName>
    <definedName name="_A42_46">-7812.251</definedName>
    <definedName name="_A42_47">0</definedName>
    <definedName name="_A43">1500000</definedName>
    <definedName name="_A43_10">750000</definedName>
    <definedName name="_A43_103">0</definedName>
    <definedName name="_A43_105">0</definedName>
    <definedName name="_A43_107">-1500000</definedName>
    <definedName name="_A43_111">0</definedName>
    <definedName name="_A43_15">0</definedName>
    <definedName name="_A43_18">750000</definedName>
    <definedName name="_A43_2">0</definedName>
    <definedName name="_A43_21">0</definedName>
    <definedName name="_A43_28">1500000</definedName>
    <definedName name="_A43_29">0</definedName>
    <definedName name="_A43_31">0</definedName>
    <definedName name="_A43_34">0</definedName>
    <definedName name="_A43_35">0</definedName>
    <definedName name="_A43_36">0</definedName>
    <definedName name="_A43_37">0</definedName>
    <definedName name="_A43_38">0</definedName>
    <definedName name="_A43_39">0</definedName>
    <definedName name="_A43_40">0</definedName>
    <definedName name="_A43_41">0</definedName>
    <definedName name="_A43_42">0</definedName>
    <definedName name="_A43_43">0</definedName>
    <definedName name="_A43_44">0</definedName>
    <definedName name="_A43_45">0</definedName>
    <definedName name="_a4356" hidden="1">{#N/A,#N/A,FALSE,"4C0696";#N/A,#N/A,FALSE,"1B1193";#N/A,#N/A,FALSE,"TABLA";#N/A,#N/A,FALSE,"INST RTA FIJA"}</definedName>
    <definedName name="_A44">0</definedName>
    <definedName name="_A44_10">0</definedName>
    <definedName name="_A44_103">0</definedName>
    <definedName name="_A44_105">0</definedName>
    <definedName name="_A44_107">0</definedName>
    <definedName name="_A44_111">0</definedName>
    <definedName name="_A44_112">0</definedName>
    <definedName name="_A44_15">0</definedName>
    <definedName name="_A44_18">0</definedName>
    <definedName name="_A44_2">0</definedName>
    <definedName name="_A44_21">0</definedName>
    <definedName name="_A44_28">0</definedName>
    <definedName name="_A44_29">0</definedName>
    <definedName name="_A44_31">0</definedName>
    <definedName name="_A44_34">0</definedName>
    <definedName name="_A44_35">0</definedName>
    <definedName name="_A44_36">0</definedName>
    <definedName name="_A44_37">0</definedName>
    <definedName name="_A44_38">0</definedName>
    <definedName name="_A44_39">0</definedName>
    <definedName name="_A44_40">0</definedName>
    <definedName name="_A44_41">0</definedName>
    <definedName name="_A44_42">0</definedName>
    <definedName name="_A44_43">0</definedName>
    <definedName name="_A44_44">0</definedName>
    <definedName name="_A44_45">0</definedName>
    <definedName name="_A44_46">0</definedName>
    <definedName name="_A44_47">0</definedName>
    <definedName name="_A46">0</definedName>
    <definedName name="_A46_10">0</definedName>
    <definedName name="_A46_103">0</definedName>
    <definedName name="_A46_105">0</definedName>
    <definedName name="_A46_107">0</definedName>
    <definedName name="_A46_111">0</definedName>
    <definedName name="_A46_112">0</definedName>
    <definedName name="_A46_15">0</definedName>
    <definedName name="_A46_18">0</definedName>
    <definedName name="_A46_2">0</definedName>
    <definedName name="_A46_21">0</definedName>
    <definedName name="_A46_28">0</definedName>
    <definedName name="_A46_29">0</definedName>
    <definedName name="_A46_31">0</definedName>
    <definedName name="_A46_34">0</definedName>
    <definedName name="_A46_35">0</definedName>
    <definedName name="_A46_36">0</definedName>
    <definedName name="_A46_37">0</definedName>
    <definedName name="_A46_38">0</definedName>
    <definedName name="_A46_39">0</definedName>
    <definedName name="_A46_40">0</definedName>
    <definedName name="_A46_41">0</definedName>
    <definedName name="_A46_42">0</definedName>
    <definedName name="_A46_43">0</definedName>
    <definedName name="_A46_44">0</definedName>
    <definedName name="_A46_45">0</definedName>
    <definedName name="_A46_46">0</definedName>
    <definedName name="_A46_47">0</definedName>
    <definedName name="_A47">-607891.976</definedName>
    <definedName name="_A47_10">0</definedName>
    <definedName name="_A47_103">0</definedName>
    <definedName name="_A47_105">0</definedName>
    <definedName name="_A47_107">0</definedName>
    <definedName name="_A47_111">0</definedName>
    <definedName name="_A47_112">0</definedName>
    <definedName name="_A47_15">0</definedName>
    <definedName name="_A47_18">0</definedName>
    <definedName name="_A47_2">-607891.976</definedName>
    <definedName name="_A47_21">0</definedName>
    <definedName name="_A47_28">0</definedName>
    <definedName name="_A47_29">0</definedName>
    <definedName name="_A47_31">0</definedName>
    <definedName name="_A47_34">0</definedName>
    <definedName name="_A47_35">0</definedName>
    <definedName name="_A47_36">0</definedName>
    <definedName name="_A47_37">0</definedName>
    <definedName name="_A47_38">0</definedName>
    <definedName name="_A47_39">0</definedName>
    <definedName name="_A47_40">0</definedName>
    <definedName name="_A47_41">0</definedName>
    <definedName name="_A47_42">0</definedName>
    <definedName name="_A47_43">0</definedName>
    <definedName name="_A47_44">0</definedName>
    <definedName name="_A47_45">0</definedName>
    <definedName name="_A47_46">0</definedName>
    <definedName name="_A47_47">0</definedName>
    <definedName name="_A48">4105308.038</definedName>
    <definedName name="_A48_10">117000</definedName>
    <definedName name="_A48_103">0</definedName>
    <definedName name="_A48_105">0</definedName>
    <definedName name="_A48_107">0</definedName>
    <definedName name="_A48_108">-16600925.926</definedName>
    <definedName name="_A48_111">0</definedName>
    <definedName name="_A48_112">0</definedName>
    <definedName name="_A48_15">302412.019</definedName>
    <definedName name="_A48_18">1114570.944</definedName>
    <definedName name="_A48_2">11491834.714</definedName>
    <definedName name="_A48_21">16793.188</definedName>
    <definedName name="_A48_28">2460673.355</definedName>
    <definedName name="_A48_29">1058000</definedName>
    <definedName name="_A48_31">1645269.885</definedName>
    <definedName name="_A48_34">6572.031</definedName>
    <definedName name="_A48_35">14701.064</definedName>
    <definedName name="_A48_36">297874.053</definedName>
    <definedName name="_A48_37">156882.428</definedName>
    <definedName name="_A48_38">14155.97</definedName>
    <definedName name="_A48_39">32579.375</definedName>
    <definedName name="_A48_40">1187762.48</definedName>
    <definedName name="_A48_41">116161.903</definedName>
    <definedName name="_A48_42">349833.7</definedName>
    <definedName name="_A48_43">78301.506</definedName>
    <definedName name="_A48_44">74131.362</definedName>
    <definedName name="_A48_45">143295.127</definedName>
    <definedName name="_A48_46">27428.86</definedName>
    <definedName name="_A48_47">0</definedName>
    <definedName name="_A5" localSheetId="10" hidden="1">{"AUT ANALISE DESP",#N/A,TRUE,"AN.DESP. MR$"}</definedName>
    <definedName name="_A5" hidden="1">{"AUT ANALISE DESP",#N/A,TRUE,"AN.DESP. MR$"}</definedName>
    <definedName name="_A5_1" hidden="1">{"AUT ANALISE DESP",#N/A,TRUE,"AN.DESP. MR$"}</definedName>
    <definedName name="_A5_10">13905.825</definedName>
    <definedName name="_A5_103">0</definedName>
    <definedName name="_A5_105">0</definedName>
    <definedName name="_A5_107">0</definedName>
    <definedName name="_A5_111">0</definedName>
    <definedName name="_A5_112">0</definedName>
    <definedName name="_A5_15">2583.313</definedName>
    <definedName name="_A5_18">49746.203</definedName>
    <definedName name="_A5_2">295368.478</definedName>
    <definedName name="_A5_21">22308.764</definedName>
    <definedName name="_A5_28">26.1</definedName>
    <definedName name="_A5_29">8130.27</definedName>
    <definedName name="_A5_31">67902.92</definedName>
    <definedName name="_A5_34">28749.642</definedName>
    <definedName name="_A5_35">177522.636</definedName>
    <definedName name="_A5_36">3791.962</definedName>
    <definedName name="_A5_37">125835.151</definedName>
    <definedName name="_A5_38">-1762.545</definedName>
    <definedName name="_A5_39">0</definedName>
    <definedName name="_A5_40">0</definedName>
    <definedName name="_A5_41">4573.629</definedName>
    <definedName name="_A5_42">59162.801</definedName>
    <definedName name="_A5_43">17666.15</definedName>
    <definedName name="_A5_44">6163.512</definedName>
    <definedName name="_A5_45">8363.621</definedName>
    <definedName name="_A5_46">457.817</definedName>
    <definedName name="_A5_47">0</definedName>
    <definedName name="_A50">-130250.854</definedName>
    <definedName name="_A50_10">0</definedName>
    <definedName name="_A50_103">0</definedName>
    <definedName name="_A50_105">0</definedName>
    <definedName name="_A50_107">0</definedName>
    <definedName name="_A50_111">0</definedName>
    <definedName name="_A50_112">0</definedName>
    <definedName name="_A50_15">0</definedName>
    <definedName name="_A50_18">0</definedName>
    <definedName name="_A50_2">-33609.444</definedName>
    <definedName name="_A50_21">0</definedName>
    <definedName name="_A50_28">0</definedName>
    <definedName name="_A50_29">0</definedName>
    <definedName name="_A50_31">0</definedName>
    <definedName name="_A50_34">-74273.797</definedName>
    <definedName name="_A50_35">-870.185</definedName>
    <definedName name="_A50_36">0</definedName>
    <definedName name="_A50_37">-2950.451</definedName>
    <definedName name="_A50_38">0</definedName>
    <definedName name="_A50_39">0</definedName>
    <definedName name="_A50_40">0</definedName>
    <definedName name="_A50_41">0</definedName>
    <definedName name="_A50_42">-18546.977</definedName>
    <definedName name="_A50_43">0</definedName>
    <definedName name="_A50_44">0</definedName>
    <definedName name="_A50_45">0</definedName>
    <definedName name="_A50_46">0</definedName>
    <definedName name="_A50_47">0</definedName>
    <definedName name="_A51">-4869296.778</definedName>
    <definedName name="_A51_10">0</definedName>
    <definedName name="_A51_103">0</definedName>
    <definedName name="_A51_105">0</definedName>
    <definedName name="_A51_107">0</definedName>
    <definedName name="_A51_111">0</definedName>
    <definedName name="_A51_112">0</definedName>
    <definedName name="_A51_15">0</definedName>
    <definedName name="_A51_18">0</definedName>
    <definedName name="_A51_2">-4847408.64</definedName>
    <definedName name="_A51_21">0</definedName>
    <definedName name="_A51_28">0</definedName>
    <definedName name="_A51_29">0</definedName>
    <definedName name="_A51_31">0</definedName>
    <definedName name="_A51_34">0</definedName>
    <definedName name="_A51_35">0</definedName>
    <definedName name="_A51_36">0</definedName>
    <definedName name="_A51_37">0</definedName>
    <definedName name="_A51_38">0</definedName>
    <definedName name="_A51_39">0</definedName>
    <definedName name="_A51_40">0</definedName>
    <definedName name="_A51_41">0</definedName>
    <definedName name="_A51_42">-21846.138</definedName>
    <definedName name="_A51_43">-42</definedName>
    <definedName name="_A51_44">0</definedName>
    <definedName name="_A51_45">0</definedName>
    <definedName name="_A51_46">0</definedName>
    <definedName name="_A51_47">0</definedName>
    <definedName name="_A52">0</definedName>
    <definedName name="_A52_10">-258899.866</definedName>
    <definedName name="_A52_103">0</definedName>
    <definedName name="_A52_105">0</definedName>
    <definedName name="_A52_107">0</definedName>
    <definedName name="_A52_108">19572575.111</definedName>
    <definedName name="_A52_111">0</definedName>
    <definedName name="_A52_112">0</definedName>
    <definedName name="_A52_15">-5320.397</definedName>
    <definedName name="_A52_18">-262532.783</definedName>
    <definedName name="_A52_2">-4964764.685</definedName>
    <definedName name="_A52_21">-162896.2</definedName>
    <definedName name="_A52_28">-2922733.228</definedName>
    <definedName name="_A52_29">0</definedName>
    <definedName name="_A52_31">-5251957.509</definedName>
    <definedName name="_A52_34">-535422.571</definedName>
    <definedName name="_A52_35">-1645890.605</definedName>
    <definedName name="_A52_36">-22000</definedName>
    <definedName name="_A52_37">-93401.162</definedName>
    <definedName name="_A52_38">-233.757</definedName>
    <definedName name="_A52_39">-2165</definedName>
    <definedName name="_A52_40">-1195096.15</definedName>
    <definedName name="_A52_41">-438569.217</definedName>
    <definedName name="_A52_42">-1613577.384</definedName>
    <definedName name="_A52_43">-105488.588</definedName>
    <definedName name="_A52_44">-71776.604</definedName>
    <definedName name="_A52_45">-19139.745</definedName>
    <definedName name="_A52_46">-709.66</definedName>
    <definedName name="_A52_47">0</definedName>
    <definedName name="_A53">-361997.49</definedName>
    <definedName name="_A53_10">0</definedName>
    <definedName name="_A53_103">0</definedName>
    <definedName name="_A53_105">0</definedName>
    <definedName name="_A53_107">0</definedName>
    <definedName name="_A53_111">0</definedName>
    <definedName name="_A53_112">0</definedName>
    <definedName name="_A53_15">0</definedName>
    <definedName name="_A53_18">0</definedName>
    <definedName name="_A53_2">-286957.674</definedName>
    <definedName name="_A53_21">0</definedName>
    <definedName name="_A53_28">0</definedName>
    <definedName name="_A53_29">-75039.816</definedName>
    <definedName name="_A53_31">0</definedName>
    <definedName name="_A53_34">0</definedName>
    <definedName name="_A53_35">0</definedName>
    <definedName name="_A53_36">0</definedName>
    <definedName name="_A53_37">0</definedName>
    <definedName name="_A53_38">0</definedName>
    <definedName name="_A53_39">0</definedName>
    <definedName name="_A53_40">0</definedName>
    <definedName name="_A53_41">0</definedName>
    <definedName name="_A53_42">0</definedName>
    <definedName name="_A53_43">0</definedName>
    <definedName name="_A53_44">0</definedName>
    <definedName name="_A53_45">0</definedName>
    <definedName name="_A53_46">0</definedName>
    <definedName name="_A53_47">0</definedName>
    <definedName name="_A54">26132.439</definedName>
    <definedName name="_A54_10">0</definedName>
    <definedName name="_A54_103">0</definedName>
    <definedName name="_A54_105">0</definedName>
    <definedName name="_A54_107">0</definedName>
    <definedName name="_A54_111">0</definedName>
    <definedName name="_A54_112">0</definedName>
    <definedName name="_A54_15">0</definedName>
    <definedName name="_A54_18">26132.439</definedName>
    <definedName name="_A54_2">0</definedName>
    <definedName name="_A54_21">0</definedName>
    <definedName name="_A54_28">0</definedName>
    <definedName name="_A54_29">0</definedName>
    <definedName name="_A54_31">0</definedName>
    <definedName name="_A54_34">0</definedName>
    <definedName name="_A54_35">0</definedName>
    <definedName name="_A54_36">0</definedName>
    <definedName name="_A54_37">0</definedName>
    <definedName name="_A54_38">0</definedName>
    <definedName name="_A54_39">0</definedName>
    <definedName name="_A54_40">0</definedName>
    <definedName name="_A54_41">0</definedName>
    <definedName name="_A54_42">0</definedName>
    <definedName name="_A54_43">0</definedName>
    <definedName name="_A54_44">0</definedName>
    <definedName name="_A54_45">0</definedName>
    <definedName name="_A54_46">0</definedName>
    <definedName name="_A54_47">0</definedName>
    <definedName name="_a55" hidden="1">{"AUT ANALISE DESP",#N/A,TRUE,"AN.DESP. MR$"}</definedName>
    <definedName name="_A55_10">0</definedName>
    <definedName name="_A55_103">0</definedName>
    <definedName name="_A55_105">0</definedName>
    <definedName name="_A55_107">0</definedName>
    <definedName name="_A55_111">0</definedName>
    <definedName name="_A55_112">0</definedName>
    <definedName name="_A55_15">0</definedName>
    <definedName name="_A55_18">0</definedName>
    <definedName name="_A55_2">0</definedName>
    <definedName name="_A55_21">0</definedName>
    <definedName name="_A55_28">0</definedName>
    <definedName name="_A55_29">0</definedName>
    <definedName name="_A55_31">0</definedName>
    <definedName name="_A55_34">0</definedName>
    <definedName name="_A55_35">0</definedName>
    <definedName name="_A55_36">0</definedName>
    <definedName name="_A55_37">0</definedName>
    <definedName name="_A55_38">0</definedName>
    <definedName name="_A55_39">0</definedName>
    <definedName name="_A55_40">0</definedName>
    <definedName name="_A55_41">0</definedName>
    <definedName name="_A55_42">0</definedName>
    <definedName name="_A55_43">0</definedName>
    <definedName name="_A55_44">0</definedName>
    <definedName name="_A55_45">0</definedName>
    <definedName name="_A55_46">0</definedName>
    <definedName name="_A55_47">0</definedName>
    <definedName name="_A56">-124175.465</definedName>
    <definedName name="_A56_10">0</definedName>
    <definedName name="_A56_103">0</definedName>
    <definedName name="_A56_105">-20395.287</definedName>
    <definedName name="_A56_107">-100481.453</definedName>
    <definedName name="_A56_111">-3298.725</definedName>
    <definedName name="_A56_112">0</definedName>
    <definedName name="_A56_15">0</definedName>
    <definedName name="_A56_18">0</definedName>
    <definedName name="_A56_2">0</definedName>
    <definedName name="_A56_21">0</definedName>
    <definedName name="_A56_28">0</definedName>
    <definedName name="_A56_29">0</definedName>
    <definedName name="_A56_31">0</definedName>
    <definedName name="_A56_34">0</definedName>
    <definedName name="_A56_35">0</definedName>
    <definedName name="_A56_36">0</definedName>
    <definedName name="_A56_37">0</definedName>
    <definedName name="_A56_38">0</definedName>
    <definedName name="_A56_39">0</definedName>
    <definedName name="_A56_40">0</definedName>
    <definedName name="_A56_41">0</definedName>
    <definedName name="_A56_42">0</definedName>
    <definedName name="_A56_43">0</definedName>
    <definedName name="_A56_44">0</definedName>
    <definedName name="_A56_45">0</definedName>
    <definedName name="_A56_46">0</definedName>
    <definedName name="_A56_47">0</definedName>
    <definedName name="_A57">-6325.885</definedName>
    <definedName name="_A57_10">0</definedName>
    <definedName name="_A57_103">0</definedName>
    <definedName name="_A57_105">1820579.033</definedName>
    <definedName name="_A57_107">6357.673</definedName>
    <definedName name="_A57_111">-999576.553</definedName>
    <definedName name="_A57_112">-784062.236</definedName>
    <definedName name="_A57_15">0</definedName>
    <definedName name="_A57_18">0</definedName>
    <definedName name="_A57_2">0</definedName>
    <definedName name="_A57_21">0</definedName>
    <definedName name="_A57_28">-6325.885</definedName>
    <definedName name="_A57_29">0</definedName>
    <definedName name="_A57_31">-6357.673</definedName>
    <definedName name="_A57_34">0</definedName>
    <definedName name="_A57_35">0</definedName>
    <definedName name="_A57_36">0</definedName>
    <definedName name="_A57_37">-1802.255</definedName>
    <definedName name="_A57_38">0</definedName>
    <definedName name="_A57_39">0</definedName>
    <definedName name="_A57_40">0</definedName>
    <definedName name="_A57_41">-35137.989</definedName>
    <definedName name="_A57_42">0</definedName>
    <definedName name="_A57_43">0</definedName>
    <definedName name="_A57_44">0</definedName>
    <definedName name="_A57_45">0</definedName>
    <definedName name="_A57_46">0</definedName>
    <definedName name="_A57_47">0</definedName>
    <definedName name="_A58">2065664.844</definedName>
    <definedName name="_A58_10">28423.691</definedName>
    <definedName name="_A58_103">0</definedName>
    <definedName name="_A58_105">0</definedName>
    <definedName name="_A58_107">0</definedName>
    <definedName name="_A58_111">0</definedName>
    <definedName name="_A58_112">0</definedName>
    <definedName name="_A58_15">0</definedName>
    <definedName name="_A58_18">2891.793</definedName>
    <definedName name="_A58_2">29657.616</definedName>
    <definedName name="_A58_21">0</definedName>
    <definedName name="_A58_28">175419.816</definedName>
    <definedName name="_A58_29">0</definedName>
    <definedName name="_A58_31">1829271.928</definedName>
    <definedName name="_A58_34">0</definedName>
    <definedName name="_A58_35">0</definedName>
    <definedName name="_A58_36">0</definedName>
    <definedName name="_A58_37">0</definedName>
    <definedName name="_A58_38">0</definedName>
    <definedName name="_A58_39">0</definedName>
    <definedName name="_A58_40">0</definedName>
    <definedName name="_A58_41">0</definedName>
    <definedName name="_A58_42">0</definedName>
    <definedName name="_A58_43">0</definedName>
    <definedName name="_A58_44">0</definedName>
    <definedName name="_A58_45">0</definedName>
    <definedName name="_A58_46">0</definedName>
    <definedName name="_A58_47">0</definedName>
    <definedName name="_A59">-208707.246</definedName>
    <definedName name="_A59_10">0</definedName>
    <definedName name="_A59_103">0</definedName>
    <definedName name="_A59_105">0</definedName>
    <definedName name="_A59_107">0</definedName>
    <definedName name="_A59_111">0</definedName>
    <definedName name="_A59_112">0</definedName>
    <definedName name="_A59_15">0</definedName>
    <definedName name="_A59_18">0</definedName>
    <definedName name="_A59_2">0</definedName>
    <definedName name="_A59_21">0</definedName>
    <definedName name="_A59_28">0</definedName>
    <definedName name="_A59_29">0</definedName>
    <definedName name="_A59_31">-208707.246</definedName>
    <definedName name="_A59_34">0</definedName>
    <definedName name="_A59_35">0</definedName>
    <definedName name="_A59_36">0</definedName>
    <definedName name="_A59_37">0</definedName>
    <definedName name="_A59_38">0</definedName>
    <definedName name="_A59_39">0</definedName>
    <definedName name="_A59_40">0</definedName>
    <definedName name="_A59_41">0</definedName>
    <definedName name="_A59_42">0</definedName>
    <definedName name="_A59_43">0</definedName>
    <definedName name="_A59_44">0</definedName>
    <definedName name="_A59_45">0</definedName>
    <definedName name="_A59_46">0</definedName>
    <definedName name="_A59_47">0</definedName>
    <definedName name="_A6" localSheetId="10" hidden="1">{#N/A,#N/A,TRUE,"ComparativoII"}</definedName>
    <definedName name="_A6" hidden="1">{#N/A,#N/A,TRUE,"ComparativoII"}</definedName>
    <definedName name="_A6_1" hidden="1">{#N/A,#N/A,TRUE,"ComparativoII"}</definedName>
    <definedName name="_A6_10">253.719</definedName>
    <definedName name="_A6_103">0</definedName>
    <definedName name="_A6_105">0</definedName>
    <definedName name="_A6_107">0</definedName>
    <definedName name="_A6_108">-3001691.448</definedName>
    <definedName name="_A6_111">0</definedName>
    <definedName name="_A6_112">0</definedName>
    <definedName name="_A6_15">218.512</definedName>
    <definedName name="_A6_18">0</definedName>
    <definedName name="_A6_2">79447.382</definedName>
    <definedName name="_A6_21">0</definedName>
    <definedName name="_A6_28">6400</definedName>
    <definedName name="_A6_29">3003418.759</definedName>
    <definedName name="_A6_31">0</definedName>
    <definedName name="_A6_34">0</definedName>
    <definedName name="_A6_35">9812.051</definedName>
    <definedName name="_A6_36">0</definedName>
    <definedName name="_A6_37">0</definedName>
    <definedName name="_A6_38">0</definedName>
    <definedName name="_A6_39">0</definedName>
    <definedName name="_A6_40">0</definedName>
    <definedName name="_A6_41">0</definedName>
    <definedName name="_A6_42">4376.481</definedName>
    <definedName name="_A6_43">0</definedName>
    <definedName name="_A6_44">0</definedName>
    <definedName name="_A6_45">0</definedName>
    <definedName name="_A6_46">0</definedName>
    <definedName name="_A6_47">0</definedName>
    <definedName name="_A60">0</definedName>
    <definedName name="_A60_10">0</definedName>
    <definedName name="_A60_103">0</definedName>
    <definedName name="_A60_105">0</definedName>
    <definedName name="_A60_107">0</definedName>
    <definedName name="_A60_111">0</definedName>
    <definedName name="_A60_112">0</definedName>
    <definedName name="_A60_15">0</definedName>
    <definedName name="_A60_18">0</definedName>
    <definedName name="_A60_2">0</definedName>
    <definedName name="_A60_21">0</definedName>
    <definedName name="_A60_28">0</definedName>
    <definedName name="_A60_29">0</definedName>
    <definedName name="_A60_31">0</definedName>
    <definedName name="_A60_34">0</definedName>
    <definedName name="_A60_35">0</definedName>
    <definedName name="_A60_36">0</definedName>
    <definedName name="_A60_37">0</definedName>
    <definedName name="_A60_38">0</definedName>
    <definedName name="_A60_39">0</definedName>
    <definedName name="_A60_40">0</definedName>
    <definedName name="_A60_41">0</definedName>
    <definedName name="_A60_42">0</definedName>
    <definedName name="_A60_43">0</definedName>
    <definedName name="_A60_44">0</definedName>
    <definedName name="_A60_45">0</definedName>
    <definedName name="_A60_46">0</definedName>
    <definedName name="_A60_47">0</definedName>
    <definedName name="_A61">266117.227</definedName>
    <definedName name="_A61_10">0</definedName>
    <definedName name="_A61_103">0</definedName>
    <definedName name="_A61_105">0</definedName>
    <definedName name="_A61_107">0</definedName>
    <definedName name="_A61_111">0</definedName>
    <definedName name="_A61_112">-82572.676</definedName>
    <definedName name="_A61_15">0</definedName>
    <definedName name="_A61_18">0</definedName>
    <definedName name="_A61_2">0</definedName>
    <definedName name="_A61_21">0</definedName>
    <definedName name="_A61_28">0</definedName>
    <definedName name="_A61_29">0</definedName>
    <definedName name="_A61_31">0</definedName>
    <definedName name="_A61_34">287935.538</definedName>
    <definedName name="_A61_35">60754.365</definedName>
    <definedName name="_A61_36">0</definedName>
    <definedName name="_A61_37">0</definedName>
    <definedName name="_A61_38">0</definedName>
    <definedName name="_A61_39">0</definedName>
    <definedName name="_A61_40">0</definedName>
    <definedName name="_A61_41">0</definedName>
    <definedName name="_A61_42">0</definedName>
    <definedName name="_A61_43">0</definedName>
    <definedName name="_A61_44">0</definedName>
    <definedName name="_A61_45">0</definedName>
    <definedName name="_A61_46">0</definedName>
    <definedName name="_A61_47">0</definedName>
    <definedName name="_A62">633014.206</definedName>
    <definedName name="_A62_10">0</definedName>
    <definedName name="_A62_103">0</definedName>
    <definedName name="_A62_105">0</definedName>
    <definedName name="_A62_107">0</definedName>
    <definedName name="_A62_111">0</definedName>
    <definedName name="_A62_112">633014.206</definedName>
    <definedName name="_A62_15">0</definedName>
    <definedName name="_A62_18">0</definedName>
    <definedName name="_A62_2">0</definedName>
    <definedName name="_A62_21">0</definedName>
    <definedName name="_A62_28">0</definedName>
    <definedName name="_A62_29">0</definedName>
    <definedName name="_A62_31">0</definedName>
    <definedName name="_A62_34">0</definedName>
    <definedName name="_A62_35">0</definedName>
    <definedName name="_A62_36">0</definedName>
    <definedName name="_A62_37">0</definedName>
    <definedName name="_A62_38">0</definedName>
    <definedName name="_A62_39">0</definedName>
    <definedName name="_A62_40">0</definedName>
    <definedName name="_A62_41">0</definedName>
    <definedName name="_A62_42">0</definedName>
    <definedName name="_A62_43">0</definedName>
    <definedName name="_A62_44">0</definedName>
    <definedName name="_A62_45">0</definedName>
    <definedName name="_A62_46">0</definedName>
    <definedName name="_A62_47">0</definedName>
    <definedName name="_A7" localSheetId="10" hidden="1">{"RESULTADOS REAIS",#N/A,FALSE,"Dem.Res.R$";"RESULTADOS DOLARES",#N/A,FALSE,"Dem.Res.US$";"PERCENTUAIS REAIS",#N/A,FALSE,"Percentuais R$";"PERCENTUAIS DOLARES",#N/A,FALSE,"Percentuais US$"}</definedName>
    <definedName name="_A7" hidden="1">{"RESULTADOS REAIS",#N/A,FALSE,"Dem.Res.R$";"RESULTADOS DOLARES",#N/A,FALSE,"Dem.Res.US$";"PERCENTUAIS REAIS",#N/A,FALSE,"Percentuais R$";"PERCENTUAIS DOLARES",#N/A,FALSE,"Percentuais US$"}</definedName>
    <definedName name="_A7_1" hidden="1">{"RESULTADOS REAIS",#N/A,FALSE,"Dem.Res.R$";"RESULTADOS DOLARES",#N/A,FALSE,"Dem.Res.US$";"PERCENTUAIS REAIS",#N/A,FALSE,"Percentuais R$";"PERCENTUAIS DOLARES",#N/A,FALSE,"Percentuais US$"}</definedName>
    <definedName name="_A7_10">129571.217</definedName>
    <definedName name="_A7_103">0</definedName>
    <definedName name="_A7_105">0</definedName>
    <definedName name="_A7_107">0</definedName>
    <definedName name="_A7_108">-167288.793</definedName>
    <definedName name="_A7_111">0</definedName>
    <definedName name="_A7_112">0</definedName>
    <definedName name="_A7_15">5820.739</definedName>
    <definedName name="_A7_18">25909.515</definedName>
    <definedName name="_A7_2">2521914.229</definedName>
    <definedName name="_A7_21">64504.155</definedName>
    <definedName name="_A7_28">0</definedName>
    <definedName name="_A7_29">566713.048</definedName>
    <definedName name="_A7_31">0</definedName>
    <definedName name="_A7_34">32300.643</definedName>
    <definedName name="_A7_35">0</definedName>
    <definedName name="_A7_36">0</definedName>
    <definedName name="_A7_37">2494.46</definedName>
    <definedName name="_A7_38">0</definedName>
    <definedName name="_A7_39">0</definedName>
    <definedName name="_A7_40">0</definedName>
    <definedName name="_A7_41">0</definedName>
    <definedName name="_A7_42">1418.21</definedName>
    <definedName name="_A7_43">0</definedName>
    <definedName name="_A7_44">0</definedName>
    <definedName name="_A7_45">0</definedName>
    <definedName name="_A7_46">0</definedName>
    <definedName name="_A7_47">0</definedName>
    <definedName name="_A8" localSheetId="10" hidden="1">{#N/A,#N/A,TRUE,"ComparativoII"}</definedName>
    <definedName name="_A8" hidden="1">{#N/A,#N/A,TRUE,"ComparativoII"}</definedName>
    <definedName name="_A8_1" hidden="1">{#N/A,#N/A,TRUE,"ComparativoII"}</definedName>
    <definedName name="_A8_10">6080.523</definedName>
    <definedName name="_A8_103">-6650.478</definedName>
    <definedName name="_A8_105">-67019.608</definedName>
    <definedName name="_A8_107">0</definedName>
    <definedName name="_A8_108">-222029.537</definedName>
    <definedName name="_A8_111">0</definedName>
    <definedName name="_A8_112">0</definedName>
    <definedName name="_A8_15">0.096</definedName>
    <definedName name="_A8_18">10296.752</definedName>
    <definedName name="_A8_2">189591.219</definedName>
    <definedName name="_A8_21">1091.172</definedName>
    <definedName name="_A8_28">0</definedName>
    <definedName name="_A8_29">32649.442</definedName>
    <definedName name="_A8_31">0</definedName>
    <definedName name="_A8_34">81572.434</definedName>
    <definedName name="_A8_35">42116.43</definedName>
    <definedName name="_A8_36">0</definedName>
    <definedName name="_A8_37">68.727</definedName>
    <definedName name="_A8_38">0</definedName>
    <definedName name="_A8_39">0</definedName>
    <definedName name="_A8_40">0</definedName>
    <definedName name="_A8_41">13344.702</definedName>
    <definedName name="_A8_42">1209.46</definedName>
    <definedName name="_A8_43">69.479</definedName>
    <definedName name="_A8_44">0</definedName>
    <definedName name="_A8_45">1566.615</definedName>
    <definedName name="_A8_46">0</definedName>
    <definedName name="_A8_47">0</definedName>
    <definedName name="_A9" localSheetId="10" hidden="1">{"AUT ANALISE DESP",#N/A,TRUE,"AN.DESP. MR$"}</definedName>
    <definedName name="_A9" hidden="1">{"AUT ANALISE DESP",#N/A,TRUE,"AN.DESP. MR$"}</definedName>
    <definedName name="_A9_1" hidden="1">{"AUT ANALISE DESP",#N/A,TRUE,"AN.DESP. MR$"}</definedName>
    <definedName name="_A9_10">0</definedName>
    <definedName name="_A9_103">0</definedName>
    <definedName name="_A9_105">0</definedName>
    <definedName name="_A9_107">0</definedName>
    <definedName name="_A9_111">0</definedName>
    <definedName name="_A9_112">0</definedName>
    <definedName name="_A9_15">154.612</definedName>
    <definedName name="_A9_18">0</definedName>
    <definedName name="_A9_2">27086.21</definedName>
    <definedName name="_A9_21">494.034</definedName>
    <definedName name="_A9_28">0</definedName>
    <definedName name="_A9_29">7343.855</definedName>
    <definedName name="_A9_31">0</definedName>
    <definedName name="_A9_34">472.083</definedName>
    <definedName name="_A9_35">3009.154</definedName>
    <definedName name="_A9_36">0</definedName>
    <definedName name="_A9_37">-356.021</definedName>
    <definedName name="_A9_38">0</definedName>
    <definedName name="_A9_39">0</definedName>
    <definedName name="_A9_40">0</definedName>
    <definedName name="_A9_41">0</definedName>
    <definedName name="_A9_42">1674.427</definedName>
    <definedName name="_A9_43">0</definedName>
    <definedName name="_A9_44">0</definedName>
    <definedName name="_A9_45">0</definedName>
    <definedName name="_A9_46">0</definedName>
    <definedName name="_A9_47">0</definedName>
    <definedName name="_aa1" hidden="1">{"'DIFPRE'!$A$2:$M$54"}</definedName>
    <definedName name="_AA2" hidden="1">{"'DIFPRE'!$A$2:$M$54"}</definedName>
    <definedName name="_AAF4" hidden="1">{"'Hoja1'!$A$3:$B$21"}</definedName>
    <definedName name="_aau2" hidden="1">{#N/A,#N/A,FALSE,"Ajustes";#N/A,#N/A,FALSE,"Mad_Cons"}</definedName>
    <definedName name="_abc1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abc123" hidden="1">{#N/A,#N/A,FALSE,"Aging Summary";#N/A,#N/A,FALSE,"Ratio Analysis";#N/A,#N/A,FALSE,"Test 120 Day Accts";#N/A,#N/A,FALSE,"Tickmarks"}</definedName>
    <definedName name="_abc2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abr08">#REF!</definedName>
    <definedName name="_abr10">#REF!</definedName>
    <definedName name="_ABR98">#REF!</definedName>
    <definedName name="_ACC2" hidden="1">#REF!</definedName>
    <definedName name="_ACT1" localSheetId="10">#REF!</definedName>
    <definedName name="_ACT1">#REF!</definedName>
    <definedName name="_ACT10" localSheetId="10">#REF!</definedName>
    <definedName name="_ACT10">#REF!</definedName>
    <definedName name="_ACT11" localSheetId="10">#REF!</definedName>
    <definedName name="_ACT11">#REF!</definedName>
    <definedName name="_ACT12">#REF!</definedName>
    <definedName name="_ACT2">#REF!</definedName>
    <definedName name="_ACT3">#REF!</definedName>
    <definedName name="_ACT4">#REF!</definedName>
    <definedName name="_ACT5">#REF!</definedName>
    <definedName name="_ACT6">#REF!</definedName>
    <definedName name="_ACT7">#REF!</definedName>
    <definedName name="_ACT8">#REF!</definedName>
    <definedName name="_ACT9">#REF!</definedName>
    <definedName name="_ADJ01">#REF!,#REF!</definedName>
    <definedName name="_af1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af1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af2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af2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af3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af3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_af4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af4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af5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af5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_ag1" hidden="1">#REF!</definedName>
    <definedName name="_ago08">#REF!</definedName>
    <definedName name="_AGO09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_ago10">#REF!</definedName>
    <definedName name="_AGO98">#REF!</definedName>
    <definedName name="_Agr1">#REF!</definedName>
    <definedName name="_AII27" hidden="1">{#N/A,#N/A,FALSE,"Aging Summary";#N/A,#N/A,FALSE,"Ratio Analysis";#N/A,#N/A,FALSE,"Test 120 Day Accts";#N/A,#N/A,FALSE,"Tickmarks"}</definedName>
    <definedName name="_ALA2">#REF!</definedName>
    <definedName name="_alb2" hidden="1">{"YTD/Forecast",#N/A,TRUE,"Fcst_TPLN";"Monthly Averages",#N/A,TRUE,"Fcst_TPLN"}</definedName>
    <definedName name="_alb3" hidden="1">{"YTD/Forecast",#N/A,TRUE,"Fcst_TPLN";"Monthly Averages",#N/A,TRUE,"Fcst_TPLN"}</definedName>
    <definedName name="_ale1" hidden="1">{#N/A,#N/A,FALSE,"Venta"}</definedName>
    <definedName name="_ALF2" hidden="1">#REF!</definedName>
    <definedName name="_Ali1">#REF!</definedName>
    <definedName name="_Ali2">#REF!</definedName>
    <definedName name="_Ali3">#REF!</definedName>
    <definedName name="_Ali4">#REF!</definedName>
    <definedName name="_ALT_X">#REF!</definedName>
    <definedName name="_AMO_ContentDefinition_914824063" hidden="1">"'Partitions:7'"</definedName>
    <definedName name="_AMO_ContentDefinition_914824063.0" hidden="1">"'&lt;ContentDefinition name=""SASApp:REFCPRE.Estudio_InvBonoPrestador"" rsid=""914824063"" type=""Dataset"" format=""REPORTXML"" imgfmt=""ACTIVEX"" created=""11/30/2011 17:02:40"" modifed=""05/02/2012 16:56:32"" user=""maria gutierrez"" apply=""True"" t'"</definedName>
    <definedName name="_AMO_ContentDefinition_914824063.1" hidden="1">"'hread=""BACKGROUND"" css=""C:\Program Files\SAS\SharedFiles(32)\BIClientStyles\4.2\Festival.css"" range=""SASApp_REFCPRE_Estudio_InvBonoPr_2"" auto=""False"" xTime=""00:00:00.0468000"" rTime=""00:00:04.3368000"" bgnew=""False"" nFmt=""True"" grphS'"</definedName>
    <definedName name="_AMO_ContentDefinition_914824063.2" hidden="1">"'et=""True"" imgY=""0"" imgX=""0""&gt;_x000D_
  &lt;files /&gt;_x000D_
  &lt;param n=""DisplayName"" v=""SASApp:REFCPRE.Estudio_InvBonoPrestador"" /&gt;_x000D_
  &lt;param n=""AMO_Version"" v=""4.2"" /&gt;_x000D_
  &lt;param n=""DataSourceType"" v=""SAS DATASET"" /&gt;_x000D_
  &lt;param n=""SASFilter"" v=""""'"</definedName>
    <definedName name="_AMO_ContentDefinition_914824063.3" hidden="1">"' /&gt;_x000D_
  &lt;param n=""OpenDataInto"" v=""ExistingWorksheet"" /&gt;_x000D_
  &lt;param n=""MoreSheetsForRows"" v=""False"" /&gt;_x000D_
  &lt;param n=""CredKey"" v=""ESTUDIO_INVBONOPRESTADOR&amp;#x1;SASApp&amp;#x1;LibCierrePrestaciones"" /&gt;_x000D_
  &lt;param n=""ClassName"" v=""SAS.OfficeAddin.'"</definedName>
    <definedName name="_AMO_ContentDefinition_914824063.4" hidden="1">"'DataViewItem"" /&gt;_x000D_
  &lt;param n=""ServerName"" v=""SASApp"" /&gt;_x000D_
  &lt;param n=""DataSource"" v=""&amp;lt;SasDataSource Version=&amp;quot;4.2&amp;quot; Type=&amp;quot;SAS.Servers.Dataset&amp;quot; Svr=&amp;quot;SASApp&amp;quot; Lib=&amp;quot;REFCPRE&amp;quot; FilterDS=&amp;quot;&amp;amp;lt;?xml versi'"</definedName>
    <definedName name="_AMO_ContentDefinition_914824063.5" hidden="1">"'on=&amp;amp;quot;1.0&amp;amp;quot;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Name=&amp;quot;Estudio_InvBonoPrestador&amp;quot; /&amp;g'"</definedName>
    <definedName name="_AMO_ContentDefinition_914824063.6" hidden="1">"'t;"" /&gt;_x000D_
  &lt;ExcelXMLOptions AdjColWidths=""True"" RowOpt=""InsertCells"" ColOpt=""InsertCells"" /&gt;_x000D_
&lt;/ContentDefinition&gt;'"</definedName>
    <definedName name="_AMO_ContentLocation_914824063__A1" hidden="1">"'Partitions:3'"</definedName>
    <definedName name="_AMO_ContentLocation_914824063__A1.0" hidden="1">"'&lt;ContentLocation path=""A1"" rsid=""914824063"" tag="""" fid=""0""&gt;&lt;param n=""ColNamesAll"" v=""Marca|Periodo|Prestador|DV_Prestador|Nombre_Prestador|Tipo_Bono|Origen_Atencion|Tipo_Atencion|Tipo_Beneficio|Dental_Capitado|Cant_Bonos|Total_Prestacion|To'"</definedName>
    <definedName name="_AMO_ContentLocation_914824063__A1.1" hidden="1">"'tal_Bonificado|Total_Copago|Total_Rendido|"" /&gt;&lt;param n=""VarCount"" v=""15"" /&gt;&lt;param n=""DataInfo"" v=""false"" /&gt;&lt;param n=""ObsColumn"" v=""false"" /&gt;&lt;param n=""DataRowCount"" v=""16705"" /&gt;&lt;param n=""DataColCount"" v=""15"" /&gt;&lt;param n=""_NumRo'"</definedName>
    <definedName name="_AMO_ContentLocation_914824063__A1.2" hidden="1">"'ws"" v=""16705"" /&gt;&lt;param n=""_NumCols"" v=""15"" /&gt;&lt;param n=""SASDataState"" v=""none"" /&gt;&lt;param n=""SASDataStart"" v=""1"" /&gt;&lt;param n=""SASDataEnd"" v=""16704"" /&gt;&lt;/ContentLocation&gt;'"</definedName>
    <definedName name="_AMO_RefreshMultipleList" hidden="1">"'331765894 377635823 914824063'"</definedName>
    <definedName name="_AMO_SingleObject_160816975__A1" hidden="1">#REF!</definedName>
    <definedName name="_AMO_SingleObject_868495913__A1" hidden="1">#REF!</definedName>
    <definedName name="_AMO_XmlVersion" hidden="1">"'1'"</definedName>
    <definedName name="_apr94">#REF!</definedName>
    <definedName name="_apr95">#REF!</definedName>
    <definedName name="_apr96">#REF!</definedName>
    <definedName name="_arq1" hidden="1">{"'REL CUSTODIF'!$B$1:$H$72"}</definedName>
    <definedName name="_AS1" hidden="1">{"comp1",#N/A,FALSE,"COMPS";"footnotes",#N/A,FALSE,"COMPS"}</definedName>
    <definedName name="_ASD1">#REF!</definedName>
    <definedName name="_ASD2">#REF!</definedName>
    <definedName name="_ASD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UC14bea23f398d402f9fec28677c7575b1" hidden="1">#REF!</definedName>
    <definedName name="_AUC19006f3d21d0476a9d0b40d14d11aa84" hidden="1">#REF!</definedName>
    <definedName name="_AUC1ade48618c734751afcb5287f7404ac1" hidden="1">#REF!</definedName>
    <definedName name="_AUC211aaefc79fb41d3b8a07db4222282f9" hidden="1">#REF!</definedName>
    <definedName name="_AUC49fe27293844461282fab00fd64f4d40" hidden="1">#REF!</definedName>
    <definedName name="_AUC63bd32a7c9f940e091c2da5a20c4011e" hidden="1">#REF!</definedName>
    <definedName name="_AUC8749c8c252e949bb94a745450c54d04a" hidden="1">#REF!</definedName>
    <definedName name="_AUCb2683aba45c54442a305e8330849767d" hidden="1">#REF!</definedName>
    <definedName name="_AUCc1f596b2e4e049fc967b12bbfed20816" hidden="1">#REF!</definedName>
    <definedName name="_AUCc45394643f2d43cd9261d66712b9a1a0" hidden="1">#REF!</definedName>
    <definedName name="_AUCda95bad85d1c46e6945e9dc55c67f986" hidden="1">#REF!</definedName>
    <definedName name="_AUCe04ab7be14bc4e3f920148e186caa7f1" hidden="1">#REF!</definedName>
    <definedName name="_Aug06" hidden="1">{#N/A,#N/A,FALSE,"MAY96 2260";#N/A,#N/A,FALSE,"system reclass";#N/A,#N/A,FALSE,"Items with no project number"}</definedName>
    <definedName name="_aug94">#REF!</definedName>
    <definedName name="_aug95">#REF!</definedName>
    <definedName name="_aul2" hidden="1">#REF!</definedName>
    <definedName name="_avg98">#REF!</definedName>
    <definedName name="_avg99">#REF!</definedName>
    <definedName name="_b1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_b123" hidden="1">#REF!</definedName>
    <definedName name="_b3" hidden="1">{"'DIFPRE'!$A$2:$M$54"}</definedName>
    <definedName name="_BAL01">#REF!,#REF!</definedName>
    <definedName name="_BAL02">#REF!,#REF!</definedName>
    <definedName name="_bal07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bal0888" hidden="1">{#N/A,#N/A,FALSE,"RLI Mayo";#N/A,#N/A,FALSE,"Activo fijo";#N/A,#N/A,FALSE,"IAS";#N/A,#N/A,FALSE,"Contribuciones";#N/A,#N/A,FALSE,"Corr.Monet. KPT";#N/A,#N/A,FALSE,"Donaciones";#N/A,#N/A,FALSE,"Gastos diferidos"}</definedName>
    <definedName name="_Base_datos_a_filtrar" hidden="1">#REF!</definedName>
    <definedName name="_BBBB" hidden="1">#REF!</definedName>
    <definedName name="_bbh87" hidden="1">{#N/A,#N/A,FALSE,"4C0696";#N/A,#N/A,FALSE,"1B1193";#N/A,#N/A,FALSE,"TABLA";#N/A,#N/A,FALSE,"INST RTA FIJA"}</definedName>
    <definedName name="_BC1" hidden="1">#REF!</definedName>
    <definedName name="_bce2010">#REF!+#REF!</definedName>
    <definedName name="_bco1">#REF!</definedName>
    <definedName name="_bdm.07408441BCA4478FB66AF1C752EE6583.edm" hidden="1">#REF!</definedName>
    <definedName name="_bdm.15CD32CDE3A04CF09F8A959727B26BAD.edm" hidden="1">#REF!</definedName>
    <definedName name="_bdm.1B56CADC0FB34FDD9E8E7CC765A81227.edm" hidden="1">#REF!</definedName>
    <definedName name="_bdm.1DF39EBBD15B44EE9A430AB80E77E369.edm" hidden="1">#REF!</definedName>
    <definedName name="_bdm.20CE79FE97A24BD0AD3DD847EC4B0133.edm" hidden="1">#REF!</definedName>
    <definedName name="_bdm.326F7846BCA640D796D1A178955ED8BE.edm" hidden="1">#REF!</definedName>
    <definedName name="_bdm.3860AD15210C424C844C70B572CE5AC5.edm" hidden="1">#REF!</definedName>
    <definedName name="_bdm.4D0D12C8C01911D6951B0010A484E271.edm" hidden="1">#REF!</definedName>
    <definedName name="_bdm.4E688007A1D644B4BAD475547A9620F7.edm" hidden="1">#REF!</definedName>
    <definedName name="_bdm.513ABD29DFA64E7BAC953C8B512DDE18.edm" hidden="1">#REF!</definedName>
    <definedName name="_bdm.52876FE810254F0DAD2F1378C6D699C3.edm" hidden="1">#REF!</definedName>
    <definedName name="_bdm.53C5D24E79234B128BED2870E0FB036E.edm" hidden="1">#REF!</definedName>
    <definedName name="_bdm.554DABB75A95413BA77D70C53C5C0826.edm" hidden="1">#REF!</definedName>
    <definedName name="_bdm.55F16ECE7DB444029862FFC328EA3F0C.edm" hidden="1">#REF!</definedName>
    <definedName name="_bdm.5E7AE981124E4B38AC144F118BD4AE7B.edm" hidden="1">#REF!</definedName>
    <definedName name="_bdm.73CF365FFDA14B81B940E555EA16C337.edm" hidden="1">#REF!</definedName>
    <definedName name="_bdm.798B5ADB047C4E9DB73D2D0EEBCE7A08.edm" hidden="1">#REF!</definedName>
    <definedName name="_bdm.84D87C2383A04C829026C19F07C2EA4A.edm" hidden="1">#REF!</definedName>
    <definedName name="_bdm.8734AEB88C9B44DBBE59693E9F61C999.edm" hidden="1">#REF!</definedName>
    <definedName name="_bdm.8BF9BBE7979545B8B8A92B96680D1EA5.edm" hidden="1">#REF!</definedName>
    <definedName name="_bdm.8CE5CAD935154EAEBEC3B884DF69EFCF.edm" hidden="1">#REF!</definedName>
    <definedName name="_bdm.92B03DD9E93047F18CA1C4D81656F6DD.edm" hidden="1">#REF!</definedName>
    <definedName name="_bdm.9FD1E010F49C4ABA9044E7DEADFC2B35.edm" hidden="1">#REF!</definedName>
    <definedName name="_bdm.A3C21B355C774EB6BAE427DA5A1A142A.edm" hidden="1">#REF!</definedName>
    <definedName name="_bdm.A73FBCB63D46403E81C3F95619CAF096.edm" hidden="1">#REF!</definedName>
    <definedName name="_bdm.ABBE6B6D49ED41BCB3CFB43418363FC9.edm" hidden="1">#REF!</definedName>
    <definedName name="_bdm.BB3EEECA842548C5BBA0FA330EAD4DB6.edm" hidden="1">#REF!</definedName>
    <definedName name="_bdm.C16251F6F81A4E248CB95BEBF58F775A.edm" hidden="1">#REF!</definedName>
    <definedName name="_bdm.C6F7D00CF5F84C3B858EE0F54166B363.edm" hidden="1">#REF!</definedName>
    <definedName name="_bdm.C80055A736E84E6BB448B57A77BD8F38.edm" hidden="1">#REF!</definedName>
    <definedName name="_bdm.CB06745A89A64985B55FF55A860109AF.edm" hidden="1">#REF!</definedName>
    <definedName name="_bdm.CE62A693AE2540E5956131E657E52FA8.edm" hidden="1">#REF!</definedName>
    <definedName name="_bdm.CE853C8791B84F928E87DD1B2BD124F0.edm" hidden="1">#REF!</definedName>
    <definedName name="_bdm.D53AE69ED9E841EFBC1CE6DD976C8FC6.edm" hidden="1">#REF!</definedName>
    <definedName name="_bdm.D792EA777BCB4F4EAEAE311591A4A550.edm" hidden="1">#REF!</definedName>
    <definedName name="_bdm.DB1C6510B0DB45E48A6B10645BFC8323.edm" hidden="1">#REF!</definedName>
    <definedName name="_bdm.EE9582E8D3AE447184297AED47BA9045.edm" hidden="1">#REF!</definedName>
    <definedName name="_bdm.FastTrackBookmark.1_10_2007_12_28_19_PM.edm" hidden="1">#REF!</definedName>
    <definedName name="_bdm.FastTrackBookmark.1_10_2007_12_28_30_PM.edm" hidden="1">#REF!</definedName>
    <definedName name="_bdm.FastTrackBookmark.1_15_2007_5_39_13_PM.edm" hidden="1">#REF!</definedName>
    <definedName name="_bdm.FastTrackBookmark.1_20_2007_2_24_46_PM.edm" hidden="1">#REF!</definedName>
    <definedName name="_bdm.FastTrackBookmark.1_21_2007_9_18_20_PM.edm" hidden="1">#REF!</definedName>
    <definedName name="_bdm.FastTrackBookmark.1_22_2007_6_06_36_PM.edm" hidden="1">#REF!</definedName>
    <definedName name="_bdm.FastTrackBookmark.11_15_2006_11_26_49_PM.edm" hidden="1">#REF!</definedName>
    <definedName name="_bdm.FastTrackBookmark.11_15_2006_5_19_46_PM.edm" hidden="1">#REF!</definedName>
    <definedName name="_bdm.FastTrackBookmark.11_21_2006_8_44_58_PM.edm" hidden="1">#REF!</definedName>
    <definedName name="_bdm.FastTrackBookmark.11_21_2006_8_45_02_PM.edm" hidden="1">#REF!</definedName>
    <definedName name="_bdm.FastTrackBookmark.5_15_2006_3_01_08_PM.edm" hidden="1">#REF!</definedName>
    <definedName name="_bdm.FastTrackBookmark.5_15_2006_3_01_41_PM.edm" hidden="1">#REF!</definedName>
    <definedName name="_bdm.FastTrackBookmark.5_16_2006_9_42_36_AM.edm" hidden="1">#REF!</definedName>
    <definedName name="_bdm.FastTrackBookmark.5_22_2006_3_48_14_PM.edm" hidden="1">#REF!</definedName>
    <definedName name="_bdm.FastTrackBookmark.5_22_2006_3_48_44_PM.edm" hidden="1">#REF!</definedName>
    <definedName name="_bdm.FastTrackBookmark.5_22_2006_5_13_23_PM.edm" hidden="1">#REF!</definedName>
    <definedName name="_bdm.FastTrackBookmark.5_22_2006_5_13_39_PM.edm" hidden="1">#REF!</definedName>
    <definedName name="_bdm.FD044BC1C13540018C6FDC4F89EBAB0D.edm" hidden="1">#REF!</definedName>
    <definedName name="_BNR1" hidden="1">{"Points saillants",#N/A,FALSE,"faits saillant";"Tableau 1",#N/A,FALSE,"sommaire1";"Tableau 2",#N/A,FALSE,"actif2";"Tableau 3",#N/A,FALSE,"pretdouteux3";"Tableau 4",#N/A,FALSE,"actifadmin4";"Tableau 5",#N/A,FALSE,"passif5";"Tableau 6",#N/A,FALSE,"revenunet6";"Tableau 7",#N/A,FALSE,"autresrevenus7";"Tableau 8",#N/A,FALSE,"pertepret8";"Tableau 9",#N/A,FALSE,"fraisexploitati9";"Tableau 10",#N/A,FALSE,"actifrisq10";"Tableau 11",#N/A,FALSE,"bri11";"highlights",#N/A,FALSE,"faits saillant";"Table 1",#N/A,FALSE,"sommaire1";"Table 2",#N/A,FALSE,"actif2";"Table 3",#N/A,FALSE,"pretdouteux3";"Table 4",#N/A,FALSE,"actifadmin4";"Table 5",#N/A,FALSE,"passif5";"Table 6",#N/A,FALSE,"revenunet6";"Table 7",#N/A,FALSE,"autresrevenus7";"Table 8",#N/A,FALSE,"pertepret8";"Table 9",#N/A,FALSE,"fraisexploitati9";"Table 10",#N/A,FALSE,"actifrisq10";"Table 11",#N/A,FALSE,"bri11"}</definedName>
    <definedName name="_Bot01">#N/A</definedName>
    <definedName name="_Bot02">#N/A</definedName>
    <definedName name="_Bot03">#N/A</definedName>
    <definedName name="_Bot04">#N/A</definedName>
    <definedName name="_Bot05">#N/A</definedName>
    <definedName name="_Bot06">#N/A</definedName>
    <definedName name="_Bot07">#N/A</definedName>
    <definedName name="_Bot08">#N/A</definedName>
    <definedName name="_Bot09">#N/A</definedName>
    <definedName name="_Bot10">#N/A</definedName>
    <definedName name="_Bot11">#N/A</definedName>
    <definedName name="_Bot12">#N/A</definedName>
    <definedName name="_Bot13">#N/A</definedName>
    <definedName name="_Bot14">#N/A</definedName>
    <definedName name="_BQ4.1" hidden="1">#REF!</definedName>
    <definedName name="_BQ4.2" hidden="1">#REF!</definedName>
    <definedName name="_BQ4.4" hidden="1">#REF!</definedName>
    <definedName name="_brn1" hidden="1">{#N/A,#N/A,TRUE,"Quality KPIs"}</definedName>
    <definedName name="_bt171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_bu2" hidden="1">{#N/A,#N/A,FALSE,"Aging Summary";#N/A,#N/A,FALSE,"Ratio Analysis";#N/A,#N/A,FALSE,"Test 120 Day Accts";#N/A,#N/A,FALSE,"Tickmarks"}</definedName>
    <definedName name="_Bud02">#REF!</definedName>
    <definedName name="_bud2002" localSheetId="10">#REF!</definedName>
    <definedName name="_bud2002">#REF!</definedName>
    <definedName name="_c" hidden="1">{#N/A,#N/A,FALSE,"Layout Cash Flow"}</definedName>
    <definedName name="_C74050" localSheetId="10">#REF!</definedName>
    <definedName name="_C74050">#REF!</definedName>
    <definedName name="_CAL01">#REF!,#REF!,#REF!,#REF!</definedName>
    <definedName name="_cam29" hidden="1">{#N/A,#N/A,FALSE,"Aging Summary";#N/A,#N/A,FALSE,"Ratio Analysis";#N/A,#N/A,FALSE,"Test 120 Day Accts";#N/A,#N/A,FALSE,"Tickmarks"}</definedName>
    <definedName name="_CAMILA">#REF!</definedName>
    <definedName name="_cap1" hidden="1">{"stat",#N/A,FALSE,"Sheet1"}</definedName>
    <definedName name="_cap122007" hidden="1">{#N/A,#N/A,FALSE,"Aging Summary";#N/A,#N/A,FALSE,"Ratio Analysis";#N/A,#N/A,FALSE,"Test 120 Day Accts";#N/A,#N/A,FALSE,"Tickmarks"}</definedName>
    <definedName name="_cap122007_1" hidden="1">{#N/A,#N/A,FALSE,"Aging Summary";#N/A,#N/A,FALSE,"Ratio Analysis";#N/A,#N/A,FALSE,"Test 120 Day Accts";#N/A,#N/A,FALSE,"Tickmarks"}</definedName>
    <definedName name="_cap2" hidden="1">{"direct labor",#N/A,FALSE,"Sheet1"}</definedName>
    <definedName name="_Cat2" hidden="1">{"'1998 New March Update'!$A$1:$O$71"}</definedName>
    <definedName name="_c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c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ccc1" hidden="1">{#N/A,#N/A,FALSE,"Aging Summary";#N/A,#N/A,FALSE,"Ratio Analysis";#N/A,#N/A,FALSE,"Test 120 Day Accts";#N/A,#N/A,FALSE,"Tickmarks"}</definedName>
    <definedName name="_cer1850" hidden="1">{#N/A,#N/A,FALSE,"Hoja1";#N/A,#N/A,FALSE,"Hoja1 (3)"}</definedName>
    <definedName name="_cf2" hidden="1">{#N/A,#N/A,FALSE,"Variables";#N/A,#N/A,FALSE,"NPV Cashflows NZ$";#N/A,#N/A,FALSE,"Cashflows NZ$"}</definedName>
    <definedName name="_Clearing" hidden="1">#REF!</definedName>
    <definedName name="_CMC1" localSheetId="10">#REF!</definedName>
    <definedName name="_CMC1">#REF!</definedName>
    <definedName name="_cod2">#REF!</definedName>
    <definedName name="_Com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CON11">#REF!</definedName>
    <definedName name="_CON22">#REF!</definedName>
    <definedName name="_CON33">#REF!</definedName>
    <definedName name="_Con5">#REF!</definedName>
    <definedName name="_Con6">#REF!</definedName>
    <definedName name="_cp010103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cp010103" localSheetId="29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cp010103" localSheetId="3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cp010103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CP1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cp200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CPF1" hidden="1">{#N/A,#N/A,FALSE,"Aging Summary";#N/A,#N/A,FALSE,"Ratio Analysis";#N/A,#N/A,FALSE,"Test 120 Day Accts";#N/A,#N/A,FALSE,"Tickmarks"}</definedName>
    <definedName name="_CPF2" hidden="1">{#N/A,#N/A,FALSE,"Aging Summary";#N/A,#N/A,FALSE,"Ratio Analysis";#N/A,#N/A,FALSE,"Test 120 Day Accts";#N/A,#N/A,FALSE,"Tickmarks"}</definedName>
    <definedName name="_CPI09" hidden="1">{#N/A,#N/A,FALSE,"Aging Summary";#N/A,#N/A,FALSE,"Ratio Analysis";#N/A,#N/A,FALSE,"Test 120 Day Accts";#N/A,#N/A,FALSE,"Tickmarks"}</definedName>
    <definedName name="_CPI1" hidden="1">{#N/A,#N/A,FALSE,"Aging Summary";#N/A,#N/A,FALSE,"Ratio Analysis";#N/A,#N/A,FALSE,"Test 120 Day Accts";#N/A,#N/A,FALSE,"Tickmarks"}</definedName>
    <definedName name="_CPI1_1" hidden="1">{#N/A,#N/A,FALSE,"Aging Summary";#N/A,#N/A,FALSE,"Ratio Analysis";#N/A,#N/A,FALSE,"Test 120 Day Accts";#N/A,#N/A,FALSE,"Tickmarks"}</definedName>
    <definedName name="_CPI2" hidden="1">{#N/A,#N/A,FALSE,"Aging Summary";#N/A,#N/A,FALSE,"Ratio Analysis";#N/A,#N/A,FALSE,"Test 120 Day Accts";#N/A,#N/A,FALSE,"Tickmarks"}</definedName>
    <definedName name="_CPI2004" hidden="1">{#N/A,#N/A,FALSE,"Aging Summary";#N/A,#N/A,FALSE,"Ratio Analysis";#N/A,#N/A,FALSE,"Test 120 Day Accts";#N/A,#N/A,FALSE,"Tickmarks"}</definedName>
    <definedName name="_cpi2006" hidden="1">{#N/A,#N/A,FALSE,"Aging Summary";#N/A,#N/A,FALSE,"Ratio Analysis";#N/A,#N/A,FALSE,"Test 120 Day Accts";#N/A,#N/A,FALSE,"Tickmarks"}</definedName>
    <definedName name="_CPI2008" hidden="1">{#N/A,#N/A,FALSE,"Aging Summary";#N/A,#N/A,FALSE,"Ratio Analysis";#N/A,#N/A,FALSE,"Test 120 Day Accts";#N/A,#N/A,FALSE,"Tickmarks"}</definedName>
    <definedName name="_CPT1" hidden="1">{#N/A,#N/A,FALSE,"Aging Summary";#N/A,#N/A,FALSE,"Ratio Analysis";#N/A,#N/A,FALSE,"Test 120 Day Accts";#N/A,#N/A,FALSE,"Tickmarks"}</definedName>
    <definedName name="_CRI1">#REF!</definedName>
    <definedName name="_CRI10">#REF!</definedName>
    <definedName name="_CRI11">#REF!</definedName>
    <definedName name="_CRI12">#REF!</definedName>
    <definedName name="_CRI13">#REF!</definedName>
    <definedName name="_CRI14">#REF!</definedName>
    <definedName name="_CRI15">#REF!</definedName>
    <definedName name="_CRI16">#REF!</definedName>
    <definedName name="_CRI17">#REF!</definedName>
    <definedName name="_CRI18">#REF!</definedName>
    <definedName name="_CRI19">#REF!</definedName>
    <definedName name="_CRI2">#REF!</definedName>
    <definedName name="_CRI20">#REF!</definedName>
    <definedName name="_CRI21">#REF!</definedName>
    <definedName name="_CRI22">#REF!</definedName>
    <definedName name="_CRI23">#REF!</definedName>
    <definedName name="_CRI24">#REF!</definedName>
    <definedName name="_CRI25">#REF!</definedName>
    <definedName name="_CRI26">#REF!</definedName>
    <definedName name="_CRI27">#REF!</definedName>
    <definedName name="_CRI28">#REF!</definedName>
    <definedName name="_CRI29">#REF!</definedName>
    <definedName name="_CRI3">#REF!</definedName>
    <definedName name="_CRI30">#REF!</definedName>
    <definedName name="_CRI31">#REF!</definedName>
    <definedName name="_CRI32">#REF!</definedName>
    <definedName name="_CRI33">#REF!</definedName>
    <definedName name="_CRI34">#REF!</definedName>
    <definedName name="_CRI350">#REF!</definedName>
    <definedName name="_CRI360">#REF!</definedName>
    <definedName name="_CRI41">#REF!</definedName>
    <definedName name="_CRI42">#REF!</definedName>
    <definedName name="_CRI5">#REF!</definedName>
    <definedName name="_CRI6">#REF!</definedName>
    <definedName name="_CRI7">#REF!</definedName>
    <definedName name="_CRI8">#REF!</definedName>
    <definedName name="_CRI9">#REF!</definedName>
    <definedName name="_cta1" localSheetId="10">#REF!</definedName>
    <definedName name="_cta1">#REF!</definedName>
    <definedName name="_CUA1">#REF!</definedName>
    <definedName name="_CYJ1">#REF!</definedName>
    <definedName name="_d1" hidden="1">{#N/A,#N/A,FALSE,"Aging Summary";#N/A,#N/A,FALSE,"Ratio Analysis";#N/A,#N/A,FALSE,"Test 120 Day Accts";#N/A,#N/A,FALSE,"Tickmarks"}</definedName>
    <definedName name="_D100" hidden="1">{#N/A,#N/A,FALSE,"TAXC.INDEX";#N/A,#N/A,FALSE,"Schedule I";#N/A,#N/A,FALSE,"Schedule  II";#N/A,#N/A,FALSE,"Schedule III"}</definedName>
    <definedName name="_D1800" hidden="1">{#N/A,#N/A,TRUE,"Hoja1"}</definedName>
    <definedName name="_d1980" hidden="1">{#N/A,#N/A,TRUE,"Hoja1"}</definedName>
    <definedName name="_D2" hidden="1">{#N/A,#N/A,FALSE,"Aging Summary";#N/A,#N/A,FALSE,"Ratio Analysis";#N/A,#N/A,FALSE,"Test 120 Day Accts";#N/A,#N/A,FALSE,"Tickmarks"}</definedName>
    <definedName name="_d24180">#REF!</definedName>
    <definedName name="_d4" hidden="1">{#N/A,#N/A,TRUE,"1842CWN0"}</definedName>
    <definedName name="_d8" hidden="1">{#N/A,#N/A,TRUE,"1842CWN0"}</definedName>
    <definedName name="_Dan100" hidden="1">{"'1998 New March Update'!$A$1:$O$71"}</definedName>
    <definedName name="_Dan2" hidden="1">{"'1998 New March Update'!$A$1:$O$71"}</definedName>
    <definedName name="_dan3" hidden="1">{"'1998 New March Update'!$A$1:$O$71"}</definedName>
    <definedName name="_DAT1" localSheetId="10">#REF!</definedName>
    <definedName name="_DAT1">#REF!</definedName>
    <definedName name="_DAT10" localSheetId="10">#REF!</definedName>
    <definedName name="_DAT10">#REF!</definedName>
    <definedName name="_dat1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DAT1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DAT11">#REF!</definedName>
    <definedName name="_dat116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DAT12">#REF!</definedName>
    <definedName name="_DAT13">#REF!</definedName>
    <definedName name="_DAT14">#REF!</definedName>
    <definedName name="_DAT15">#REF!</definedName>
    <definedName name="_dat15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dat15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00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DAT3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32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 localSheetId="10">#REF!</definedName>
    <definedName name="_DAT6">#REF!</definedName>
    <definedName name="_DAT60" localSheetId="10">#REF!</definedName>
    <definedName name="_DAT60">#REF!</definedName>
    <definedName name="_DAT61" localSheetId="10">#REF!</definedName>
    <definedName name="_DAT61">#REF!</definedName>
    <definedName name="_DAT62" localSheetId="10">#REF!</definedName>
    <definedName name="_DAT62">#REF!</definedName>
    <definedName name="_DAT63" localSheetId="10">#REF!</definedName>
    <definedName name="_DAT63">#REF!</definedName>
    <definedName name="_DAT64" localSheetId="10">#REF!</definedName>
    <definedName name="_DAT64">#REF!</definedName>
    <definedName name="_DAT65" localSheetId="10">#REF!</definedName>
    <definedName name="_DAT65">#REF!</definedName>
    <definedName name="_DAT66">#REF!</definedName>
    <definedName name="_DAT67">#REF!</definedName>
    <definedName name="_DAT68" localSheetId="10">#REF!</definedName>
    <definedName name="_DAT68">#REF!</definedName>
    <definedName name="_DAT69" localSheetId="10">#REF!</definedName>
    <definedName name="_DAT69">#REF!</definedName>
    <definedName name="_DAT7" localSheetId="10">#REF!</definedName>
    <definedName name="_DAT7">#REF!</definedName>
    <definedName name="_DAT70" localSheetId="10">#REF!</definedName>
    <definedName name="_DAT70">#REF!</definedName>
    <definedName name="_DAT71" localSheetId="10">#REF!</definedName>
    <definedName name="_DAT71">#REF!</definedName>
    <definedName name="_DAT72" localSheetId="10">#REF!</definedName>
    <definedName name="_DAT72">#REF!</definedName>
    <definedName name="_DAT73" localSheetId="10">#REF!</definedName>
    <definedName name="_DAT73">#REF!</definedName>
    <definedName name="_DAT74" localSheetId="10">#REF!</definedName>
    <definedName name="_DAT74">#REF!</definedName>
    <definedName name="_DAT75">#REF!</definedName>
    <definedName name="_DAT8" localSheetId="10">#REF!</definedName>
    <definedName name="_DAT8">#REF!</definedName>
    <definedName name="_DAT9" localSheetId="10">#REF!</definedName>
    <definedName name="_DAT9">#REF!</definedName>
    <definedName name="_DD1" hidden="1">{#N/A,#N/A,FALSE,"Aging Summary";#N/A,#N/A,FALSE,"Ratio Analysis";#N/A,#N/A,FALSE,"Test 120 Day Accts";#N/A,#N/A,FALSE,"Tickmarks"}</definedName>
    <definedName name="_ddd2" hidden="1">{#N/A,#N/A,FALSE,"Cashflow"}</definedName>
    <definedName name="_Dec01">#REF!</definedName>
    <definedName name="_dec94">#REF!</definedName>
    <definedName name="_dec98">#REF!</definedName>
    <definedName name="_DET2">#REF!</definedName>
    <definedName name="_df8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_df9" hidden="1">{#N/A,#N/A,TRUE,"1842CWN0"}</definedName>
    <definedName name="_DI3" hidden="1">{#N/A,#N/A,FALSE,"Lineup Costs";#N/A,#N/A,FALSE,"Grossed Cost";#N/A,#N/A,FALSE,"RealAvg."}</definedName>
    <definedName name="_dic08">#REF!</definedName>
    <definedName name="_dic10">#REF!</definedName>
    <definedName name="_DIC3" hidden="1">{#N/A,#N/A,FALSE,"Aging Summary";#N/A,#N/A,FALSE,"Ratio Analysis";#N/A,#N/A,FALSE,"Test 120 Day Accts";#N/A,#N/A,FALSE,"Tickmarks"}</definedName>
    <definedName name="_DIC8">#REF!</definedName>
    <definedName name="_DIC98">#REF!</definedName>
    <definedName name="_Dif1201">#REF!</definedName>
    <definedName name="_Dif1301">#REF!</definedName>
    <definedName name="_Dif1330">#REF!</definedName>
    <definedName name="_Dif2001">#REF!</definedName>
    <definedName name="_Dif2402">#REF!</definedName>
    <definedName name="_Dist_Bin" hidden="1">#REF!</definedName>
    <definedName name="_Dist_Values" hidden="1">#REF!</definedName>
    <definedName name="_DIV022000">#REF!</definedName>
    <definedName name="_DIV022001">#REF!</definedName>
    <definedName name="_DIV042000">#REF!</definedName>
    <definedName name="_dj2005" hidden="1">{"DetallexDep",#N/A,FALSE,"Giovanna (x DEPT)"}</definedName>
    <definedName name="_DLP1" hidden="1">{#N/A,#N/A,FALSE,"Aging Summary";#N/A,#N/A,FALSE,"Ratio Analysis";#N/A,#N/A,FALSE,"Test 120 Day Accts";#N/A,#N/A,FALSE,"Tickmarks"}</definedName>
    <definedName name="_dpt81" hidden="1">{#N/A,#N/A,FALSE,"79"}</definedName>
    <definedName name="_e">#REF!</definedName>
    <definedName name="_e_2">#REF!</definedName>
    <definedName name="_e_3">#REF!</definedName>
    <definedName name="_e1" hidden="1">{"IMPARES",#N/A,FALSE,"Posesión - C.Negro";"PARES",#N/A,FALSE,"Posesión - C.Negro"}</definedName>
    <definedName name="_E4" hidden="1">{#N/A,#N/A,FALSE,"datos_tecnicos";#N/A,#N/A,FALSE,"actividad";#N/A,#N/A,FALSE,"egastos"}</definedName>
    <definedName name="_EAD2006">#REF!</definedName>
    <definedName name="_ede2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_ee1" hidden="1">{#N/A,#N/A,FALSE,"Aging Summary";#N/A,#N/A,FALSE,"Ratio Analysis";#N/A,#N/A,FALSE,"Test 120 Day Accts";#N/A,#N/A,FALSE,"Tickmarks"}</definedName>
    <definedName name="_eee2" hidden="1">{#N/A,#N/A,FALSE,"Cashflow"}</definedName>
    <definedName name="_EFE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EFE1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EFE1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EFE1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efr4" hidden="1">{#N/A,#N/A,FALSE,"BM_mes";#N/A,#N/A,FALSE,"BM_Resum_Fin";#N/A,#N/A,FALSE,"Inf-Min-Mina"}</definedName>
    <definedName name="_Emp12">#REF!</definedName>
    <definedName name="_ene08">#REF!</definedName>
    <definedName name="_ene10">#REF!</definedName>
    <definedName name="_ER2" hidden="1">{#N/A,#N/A,FALSE,"Aging Summary";#N/A,#N/A,FALSE,"Ratio Analysis";#N/A,#N/A,FALSE,"Test 120 Day Accts";#N/A,#N/A,FALSE,"Tickmarks"}</definedName>
    <definedName name="_EST2" hidden="1">{#N/A,#N/A,TRUE,"Hoja1"}</definedName>
    <definedName name="_et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et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eva1" hidden="1">{#N/A,#N/A,TRUE,"Hoja8";#N/A,#N/A,TRUE,"GRAFICOS"}</definedName>
    <definedName name="_f" localSheetId="10" hidden="1">{#N/A,#N/A,FALSE,"Aging Summary";#N/A,#N/A,FALSE,"Ratio Analysis";#N/A,#N/A,FALSE,"Test 120 Day Accts";#N/A,#N/A,FALSE,"Tickmarks"}</definedName>
    <definedName name="_f" localSheetId="29" hidden="1">{#N/A,#N/A,FALSE,"Aging Summary";#N/A,#N/A,FALSE,"Ratio Analysis";#N/A,#N/A,FALSE,"Test 120 Day Accts";#N/A,#N/A,FALSE,"Tickmarks"}</definedName>
    <definedName name="_f" localSheetId="33" hidden="1">{#N/A,#N/A,FALSE,"Aging Summary";#N/A,#N/A,FALSE,"Ratio Analysis";#N/A,#N/A,FALSE,"Test 120 Day Accts";#N/A,#N/A,FALSE,"Tickmarks"}</definedName>
    <definedName name="_f" hidden="1">{#N/A,#N/A,FALSE,"Aging Summary";#N/A,#N/A,FALSE,"Ratio Analysis";#N/A,#N/A,FALSE,"Test 120 Day Accts";#N/A,#N/A,FALSE,"Tickmarks"}</definedName>
    <definedName name="_f_2">#REF!</definedName>
    <definedName name="_f_3">#REF!</definedName>
    <definedName name="_f1" hidden="1">{#N/A,#N/A,FALSE,"Aging Summary";#N/A,#N/A,FALSE,"Ratio Analysis";#N/A,#N/A,FALSE,"Test 120 Day Accts";#N/A,#N/A,FALSE,"Tickmarks"}</definedName>
    <definedName name="_F101" hidden="1">{#N/A,#N/A,FALSE,"TAXC.INDEX";#N/A,#N/A,FALSE,"Schedule I";#N/A,#N/A,FALSE,"Schedule  II";#N/A,#N/A,FALSE,"Schedule III"}</definedName>
    <definedName name="_f1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f2003" hidden="1">{"CorpB_Profit",#N/A,FALSE,"Reports (B)";"CorpB_cash",#N/A,FALSE,"Reports (B)";"CorpB_Cash1",#N/A,FALSE,"Reports (B)";"CorpB_Bsheet",#N/A,FALSE,"Reports (B)"}</definedName>
    <definedName name="_f5" localSheetId="10" hidden="1">{#N/A,#N/A,TRUE,"ComparativoII"}</definedName>
    <definedName name="_f5" hidden="1">{#N/A,#N/A,TRUE,"ComparativoII"}</definedName>
    <definedName name="_f5_1" hidden="1">{#N/A,#N/A,TRUE,"ComparativoII"}</definedName>
    <definedName name="_f50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F65936">#REF!</definedName>
    <definedName name="_FA">"Febrero 2004"</definedName>
    <definedName name="_FAT1">#REF!</definedName>
    <definedName name="_FAT10">#REF!</definedName>
    <definedName name="_FAT11">#REF!</definedName>
    <definedName name="_fat12">#REF!</definedName>
    <definedName name="_FAT13">#REF!</definedName>
    <definedName name="_FAT14">#REF!</definedName>
    <definedName name="_FAT15">#REF!</definedName>
    <definedName name="_FAT16">#REF!</definedName>
    <definedName name="_FAT17">#REF!</definedName>
    <definedName name="_FAT18">#REF!</definedName>
    <definedName name="_FAT19">#REF!</definedName>
    <definedName name="_FAT2">#REF!</definedName>
    <definedName name="_FAT3">#REF!</definedName>
    <definedName name="_FAT4">#REF!</definedName>
    <definedName name="_FAT5">#REF!</definedName>
    <definedName name="_FAT6">#REF!</definedName>
    <definedName name="_FAT7">#REF!</definedName>
    <definedName name="_FAT8">#REF!</definedName>
    <definedName name="_FAT9">#REF!</definedName>
    <definedName name="_FBP2005" hidden="1">{#N/A,#N/A,FALSE,"Banco de Dados"}</definedName>
    <definedName name="_FC">#REF!</definedName>
    <definedName name="_FCCMACRO">#REF!</definedName>
    <definedName name="_fd4" hidden="1">#REF!</definedName>
    <definedName name="_feb08">#REF!</definedName>
    <definedName name="_feb10">#REF!</definedName>
    <definedName name="_feb94">#REF!</definedName>
    <definedName name="_feb95">#REF!</definedName>
    <definedName name="_feb96">#REF!</definedName>
    <definedName name="_FEB98">#REF!</definedName>
    <definedName name="_fecha">" 06-Dic-2004 "</definedName>
    <definedName name="_ff55" hidden="1">{#N/A,#N/A,FALSE,"4C0696";#N/A,#N/A,FALSE,"1B1193";#N/A,#N/A,FALSE,"TABLA";#N/A,#N/A,FALSE,"INST RTA FIJA"}</definedName>
    <definedName name="_fff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FG1" hidden="1">{"'DIFPRE'!$A$2:$M$54"}</definedName>
    <definedName name="_fgd2" hidden="1">{"exec sum us",#N/A,FALSE,"Exec Sum"}</definedName>
    <definedName name="_FHE7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Fil1" hidden="1">#REF!</definedName>
    <definedName name="_Fill" localSheetId="10" hidden="1">#REF!</definedName>
    <definedName name="_Fill" localSheetId="30" hidden="1">#REF!</definedName>
    <definedName name="_Fill" localSheetId="29" hidden="1">#REF!</definedName>
    <definedName name="_Fill" localSheetId="33" hidden="1">#REF!</definedName>
    <definedName name="_Fill" hidden="1">#REF!</definedName>
    <definedName name="_Fill6" hidden="1">#REF!</definedName>
    <definedName name="_filla" hidden="1">#REF!</definedName>
    <definedName name="_xlnm._FilterDatabase" localSheetId="7" hidden="1">'Balance 2023'!$A$11:$K$243</definedName>
    <definedName name="_xlnm._FilterDatabase" localSheetId="4" hidden="1">'Balance 2024'!$A$5:$N$275</definedName>
    <definedName name="_xlnm._FilterDatabase" localSheetId="9" hidden="1">'CPT 2023'!$A$3:$D$92</definedName>
    <definedName name="_xlnm._FilterDatabase" localSheetId="29" hidden="1">'L81 RLI 2016'!$A$14:$E$31</definedName>
    <definedName name="_xlnm._FilterDatabase" localSheetId="5" hidden="1">'RLI AT 2025'!$F$9:$P$9</definedName>
    <definedName name="_xlnm._FilterDatabase" hidden="1">#REF!</definedName>
    <definedName name="_FILTRAR" hidden="1">#REF!</definedName>
    <definedName name="_FPM1">#REF!</definedName>
    <definedName name="_FR">"Diciembre 2004"</definedName>
    <definedName name="_FRD001">L118C2</definedName>
    <definedName name="_ftu222" localSheetId="10" hidden="1">{#N/A,#N/A,FALSE,"Aging Summary";#N/A,#N/A,FALSE,"Ratio Analysis";#N/A,#N/A,FALSE,"Test 120 Day Accts";#N/A,#N/A,FALSE,"Tickmarks"}</definedName>
    <definedName name="_ftu222" hidden="1">{#N/A,#N/A,FALSE,"Aging Summary";#N/A,#N/A,FALSE,"Ratio Analysis";#N/A,#N/A,FALSE,"Test 120 Day Accts";#N/A,#N/A,FALSE,"Tickmarks"}</definedName>
    <definedName name="_ftu222_1" hidden="1">{#N/A,#N/A,FALSE,"Aging Summary";#N/A,#N/A,FALSE,"Ratio Analysis";#N/A,#N/A,FALSE,"Test 120 Day Accts";#N/A,#N/A,FALSE,"Tickmarks"}</definedName>
    <definedName name="_FU20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fut08" hidden="1">{#N/A,#N/A,FALSE,"Aging Summary";#N/A,#N/A,FALSE,"Ratio Analysis";#N/A,#N/A,FALSE,"Test 120 Day Accts";#N/A,#N/A,FALSE,"Tickmarks"}</definedName>
    <definedName name="_fut1" hidden="1">{#N/A,#N/A,FALSE,"Aging Summary";#N/A,#N/A,FALSE,"Ratio Analysis";#N/A,#N/A,FALSE,"Test 120 Day Accts";#N/A,#N/A,FALSE,"Tickmarks"}</definedName>
    <definedName name="_fut2" localSheetId="10" hidden="1">{#N/A,#N/A,FALSE,"Aging Summary";#N/A,#N/A,FALSE,"Ratio Analysis";#N/A,#N/A,FALSE,"Test 120 Day Accts";#N/A,#N/A,FALSE,"Tickmarks"}</definedName>
    <definedName name="_fut2" localSheetId="29" hidden="1">{#N/A,#N/A,FALSE,"Aging Summary";#N/A,#N/A,FALSE,"Ratio Analysis";#N/A,#N/A,FALSE,"Test 120 Day Accts";#N/A,#N/A,FALSE,"Tickmarks"}</definedName>
    <definedName name="_fut2" localSheetId="33" hidden="1">{#N/A,#N/A,FALSE,"Aging Summary";#N/A,#N/A,FALSE,"Ratio Analysis";#N/A,#N/A,FALSE,"Test 120 Day Accts";#N/A,#N/A,FALSE,"Tickmarks"}</definedName>
    <definedName name="_fut2" hidden="1">{#N/A,#N/A,FALSE,"Aging Summary";#N/A,#N/A,FALSE,"Ratio Analysis";#N/A,#N/A,FALSE,"Test 120 Day Accts";#N/A,#N/A,FALSE,"Tickmarks"}</definedName>
    <definedName name="_FUT2_1" hidden="1">{#N/A,#N/A,FALSE,"Aging Summary";#N/A,#N/A,FALSE,"Ratio Analysis";#N/A,#N/A,FALSE,"Test 120 Day Accts";#N/A,#N/A,FALSE,"Tickmarks"}</definedName>
    <definedName name="_FUT2003">"V2004-02-29"</definedName>
    <definedName name="_fut2005" hidden="1">{#N/A,#N/A,FALSE,"Aging Summary";#N/A,#N/A,FALSE,"Ratio Analysis";#N/A,#N/A,FALSE,"Test 120 Day Accts";#N/A,#N/A,FALSE,"Tickmarks"}</definedName>
    <definedName name="_fut2005_1" hidden="1">{#N/A,#N/A,FALSE,"Aging Summary";#N/A,#N/A,FALSE,"Ratio Analysis";#N/A,#N/A,FALSE,"Test 120 Day Accts";#N/A,#N/A,FALSE,"Tickmarks"}</definedName>
    <definedName name="_fut2006" hidden="1">{#N/A,#N/A,FALSE,"Aging Summary";#N/A,#N/A,FALSE,"Ratio Analysis";#N/A,#N/A,FALSE,"Test 120 Day Accts";#N/A,#N/A,FALSE,"Tickmarks"}</definedName>
    <definedName name="_fv12" hidden="1">{#N/A,#N/A,TRUE,"GRAND TOTAL";#N/A,#N/A,TRUE,"SAM'S";#N/A,#N/A,TRUE,"SUPERCENTER";#N/A,#N/A,TRUE,"MEXICO";#N/A,#N/A,TRUE,"FOOD";#N/A,#N/A,TRUE,"TOTAL WITHOUT CIFRA TAB"}</definedName>
    <definedName name="_FY2003" hidden="1">{"CorpB_Profit",#N/A,FALSE,"Reports (B)";"CorpB_cash",#N/A,FALSE,"Reports (B)";"CorpB_Cash1",#N/A,FALSE,"Reports (B)";"CorpB_Bsheet",#N/A,FALSE,"Reports (B)"}</definedName>
    <definedName name="_FYF3">#REF!</definedName>
    <definedName name="_g">#REF!</definedName>
    <definedName name="_g_2">#REF!</definedName>
    <definedName name="_g_3">#REF!</definedName>
    <definedName name="_G12" hidden="1">#REF!</definedName>
    <definedName name="_g2" hidden="1">{#N/A,#N/A,FALSE,"Aging Summary";#N/A,#N/A,FALSE,"Ratio Analysis";#N/A,#N/A,FALSE,"Test 120 Day Accts";#N/A,#N/A,FALSE,"Tickmarks"}</definedName>
    <definedName name="_Gan1" hidden="1">{#N/A,#N/A,FALSE,"Aging Summary";#N/A,#N/A,FALSE,"Ratio Analysis";#N/A,#N/A,FALSE,"Test 120 Day Accts";#N/A,#N/A,FALSE,"Tickmarks"}</definedName>
    <definedName name="_gan2" hidden="1">{#N/A,#N/A,FALSE,"Aging Summary";#N/A,#N/A,FALSE,"Ratio Analysis";#N/A,#N/A,FALSE,"Test 120 Day Accts";#N/A,#N/A,FALSE,"Tickmarks"}</definedName>
    <definedName name="_GAS09" hidden="1">#REF!</definedName>
    <definedName name="_gc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gc2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gc2" localSheetId="29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gc2" localSheetId="3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gc2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gc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GCr2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GCr2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gg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gg2" hidden="1">{#N/A,#N/A,TRUE,"Total CNT L.D.";#N/A,#N/A,TRUE,"Total CALL";#N/A,#N/A,TRUE,"Total CNT S.A.";#N/A,#N/A,TRUE,"Port X Reg";#N/A,#N/A,TRUE,"Distrib X Reg";#N/A,#N/A,TRUE,"Traf port X Reg";#N/A,#N/A,TRUE,"Traf acum X Reg";#N/A,#N/A,TRUE,"Analisis Traf";#N/A,#N/A,TRUE,"Destinos nac";#N/A,#N/A,TRUE,"Destin intern";#N/A,#N/A,TRUE,"Inter orig Stgo";#N/A,#N/A,TRUE,"Total Pais Nacional";#N/A,#N/A,TRUE,"Total Pais Internac";#N/A,#N/A,TRUE,"Acum 1995 pais"}</definedName>
    <definedName name="_ggg2" hidden="1">{"'1998 New March Update'!$A$1:$O$71"}</definedName>
    <definedName name="_gl1" hidden="1">{#N/A,#N/A,FALSE,"Total_OC015";#N/A,#N/A,FALSE,"ADMIN";#N/A,#N/A,FALSE,"PROCES";#N/A,#N/A,FALSE,"mecan";#N/A,#N/A,FALSE,"civil";#N/A,#N/A,FALSE,"CAÑER";#N/A,#N/A,FALSE,"ELEC";#N/A,#N/A,FALSE,"INSTR"}</definedName>
    <definedName name="_GMP1297" hidden="1">#REF!</definedName>
    <definedName name="_gmp2000" hidden="1">#REF!</definedName>
    <definedName name="_GRA21" localSheetId="10">#REF!</definedName>
    <definedName name="_GRA21">#REF!</definedName>
    <definedName name="_GSRATES_1" hidden="1">"CT300001Latest          "</definedName>
    <definedName name="_GSRATES_2" hidden="1">"CT300001Latest          "</definedName>
    <definedName name="_GSRATES_3" hidden="1">"CT300001Latest          "</definedName>
    <definedName name="_GSRATES_4" hidden="1">"CT300001Latest          "</definedName>
    <definedName name="_GSRATES_5" hidden="1">"CT300001Latest          "</definedName>
    <definedName name="_GSRATES_6" hidden="1">"CT300001Latest          "</definedName>
    <definedName name="_GSRATES_7" hidden="1">"CT300001Latest          "</definedName>
    <definedName name="_GSRATES_8" hidden="1">"CT300001Latest          "</definedName>
    <definedName name="_GSRATES_9" hidden="1">"HY1      Latest  GBPEUR5500001"</definedName>
    <definedName name="_GSRATES_COUNT" hidden="1">9</definedName>
    <definedName name="_h">#REF!</definedName>
    <definedName name="_h_2">#REF!</definedName>
    <definedName name="_h_3">#REF!</definedName>
    <definedName name="_h1" hidden="1">{#N/A,#N/A,FALSE,"Aging Summary";#N/A,#N/A,FALSE,"Ratio Analysis";#N/A,#N/A,FALSE,"Test 120 Day Accts";#N/A,#N/A,FALSE,"Tickmarks"}</definedName>
    <definedName name="_H67000" localSheetId="10">#REF!</definedName>
    <definedName name="_H67000">#REF!</definedName>
    <definedName name="_H67002" localSheetId="10">#REF!</definedName>
    <definedName name="_H67002">#REF!</definedName>
    <definedName name="_H70000" localSheetId="10">#REF!</definedName>
    <definedName name="_H70000">#REF!</definedName>
    <definedName name="_H71382">#REF!</definedName>
    <definedName name="_H71383">#REF!</definedName>
    <definedName name="_H71385">#REF!</definedName>
    <definedName name="_H90020">#REF!</definedName>
    <definedName name="_H90021">#REF!</definedName>
    <definedName name="_hdi2003" hidden="1">#REF!</definedName>
    <definedName name="_i">#REF!</definedName>
    <definedName name="_i_2">#REF!</definedName>
    <definedName name="_i_3">#REF!</definedName>
    <definedName name="_i9" hidden="1">{#N/A,#N/A,FALSE,"4C0696";#N/A,#N/A,FALSE,"1B1193";#N/A,#N/A,FALSE,"TABLA";#N/A,#N/A,FALSE,"INST RTA FIJA"}</definedName>
    <definedName name="_i9ulkñg" hidden="1">#REF!</definedName>
    <definedName name="_iba02">#REF!</definedName>
    <definedName name="_imp330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_ING1">#REF!</definedName>
    <definedName name="_ING2">#REF!</definedName>
    <definedName name="_ING3">#REF!</definedName>
    <definedName name="_ING4">#REF!</definedName>
    <definedName name="_ING5">#REF!</definedName>
    <definedName name="_ING6">#REF!</definedName>
    <definedName name="_ING7">#REF!</definedName>
    <definedName name="_INT01">#REF!,#REF!,#REF!</definedName>
    <definedName name="_INV01">#REF!,#REF!</definedName>
    <definedName name="_INV02">#REF!,#REF!</definedName>
    <definedName name="_inv2" hidden="1">{#N/A,#N/A,FALSE,"Aging Summary";#N/A,#N/A,FALSE,"Ratio Analysis";#N/A,#N/A,FALSE,"Test 120 Day Accts";#N/A,#N/A,FALSE,"Tickmarks"}</definedName>
    <definedName name="_inv2_1" hidden="1">{#N/A,#N/A,FALSE,"Aging Summary";#N/A,#N/A,FALSE,"Ratio Analysis";#N/A,#N/A,FALSE,"Test 120 Day Accts";#N/A,#N/A,FALSE,"Tickmarks"}</definedName>
    <definedName name="_ipc1">#REF!</definedName>
    <definedName name="_ipc10">#REF!</definedName>
    <definedName name="_IPC11">#N/A</definedName>
    <definedName name="_IPC12">#N/A</definedName>
    <definedName name="_ipc2" localSheetId="10">#REF!</definedName>
    <definedName name="_ipc2">#REF!</definedName>
    <definedName name="_ipc2007" hidden="1">{#N/A,#N/A,FALSE,"Aging Summary";#N/A,#N/A,FALSE,"Ratio Analysis";#N/A,#N/A,FALSE,"Test 120 Day Accts";#N/A,#N/A,FALSE,"Tickmarks"}</definedName>
    <definedName name="_IPC3">#REF!</definedName>
    <definedName name="_ipc4">#REF!</definedName>
    <definedName name="_ipc5">#REF!</definedName>
    <definedName name="_IPC6">#N/A</definedName>
    <definedName name="_ipc7">#REF!</definedName>
    <definedName name="_IPC8">#N/A</definedName>
    <definedName name="_IPC9">#N/A</definedName>
    <definedName name="_ISA032005" hidden="1">{#N/A,#N/A,FALSE,"Aging Summary";#N/A,#N/A,FALSE,"Ratio Analysis";#N/A,#N/A,FALSE,"Test 120 Day Accts";#N/A,#N/A,FALSE,"Tickmarks"}</definedName>
    <definedName name="_ISR06" hidden="1">{#N/A,#N/A,TRUE,"HOJA 1 (P)";#N/A,#N/A,TRUE,"HOJA 2 (P)";#N/A,#N/A,TRUE,"HOJA 3 (P)";#N/A,#N/A,TRUE,"HOJA 4 (P)"}</definedName>
    <definedName name="_iu8" hidden="1">{#N/A,#N/A,FALSE,"4C0696";#N/A,#N/A,FALSE,"1B1193";#N/A,#N/A,FALSE,"TABLA";#N/A,#N/A,FALSE,"INST RTA FIJA"}</definedName>
    <definedName name="_IV120000">#REF!</definedName>
    <definedName name="_IV120020">#REF!</definedName>
    <definedName name="_IV20000">#REF!</definedName>
    <definedName name="_IVA1">#REF!</definedName>
    <definedName name="_IVA2">#REF!</definedName>
    <definedName name="_j">#REF!</definedName>
    <definedName name="_j_2">#REF!</definedName>
    <definedName name="_j_3">#REF!</definedName>
    <definedName name="_j2" hidden="1">{#N/A,#N/A,FALSE,"Aging Summary";#N/A,#N/A,FALSE,"Ratio Analysis";#N/A,#N/A,FALSE,"Test 120 Day Accts";#N/A,#N/A,FALSE,"Tickmarks"}</definedName>
    <definedName name="_jan94">#REF!</definedName>
    <definedName name="_jan95">#REF!</definedName>
    <definedName name="_jan96">#REF!</definedName>
    <definedName name="_Jan99">#REF!</definedName>
    <definedName name="_JEB1" hidden="1">{#N/A,#N/A,FALSE,"Aging Summary";#N/A,#N/A,FALSE,"Ratio Analysis";#N/A,#N/A,FALSE,"Test 120 Day Accts";#N/A,#N/A,FALSE,"Tickmarks"}</definedName>
    <definedName name="_jg11" hidden="1">{#N/A,#N/A,FALSE,"Aging Summary";#N/A,#N/A,FALSE,"Ratio Analysis";#N/A,#N/A,FALSE,"Test 120 Day Accts";#N/A,#N/A,FALSE,"Tickmarks"}</definedName>
    <definedName name="_JI" hidden="1">#REF!</definedName>
    <definedName name="_jim2" hidden="1">{#N/A,#N/A,FALSE,"L&amp;M Performance";#N/A,#N/A,FALSE,"Brand Performance";#N/A,#N/A,FALSE,"Marlboro Performance"}</definedName>
    <definedName name="_jul02" hidden="1">{#N/A,#N/A,FALSE,"MAY96 2260";#N/A,#N/A,FALSE,"system reclass";#N/A,#N/A,FALSE,"Items with no project number"}</definedName>
    <definedName name="_jul04" hidden="1">{#N/A,#N/A,FALSE,"MAY96 2260";#N/A,#N/A,FALSE,"system reclass";#N/A,#N/A,FALSE,"Items with no project number"}</definedName>
    <definedName name="_jul08">#REF!</definedName>
    <definedName name="_jul10">#REF!</definedName>
    <definedName name="_jul95">#REF!</definedName>
    <definedName name="_jul96">#REF!</definedName>
    <definedName name="_JUL98">#REF!</definedName>
    <definedName name="_jun06" hidden="1">{#N/A,#N/A,FALSE,"MAY96 2260";#N/A,#N/A,FALSE,"system reclass";#N/A,#N/A,FALSE,"Items with no project number"}</definedName>
    <definedName name="_jun08">#REF!</definedName>
    <definedName name="_jun10">#REF!</definedName>
    <definedName name="_jun95">#REF!</definedName>
    <definedName name="_jun96">#REF!</definedName>
    <definedName name="_JUN98">#REF!</definedName>
    <definedName name="_jy5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k">#REF!</definedName>
    <definedName name="_k_2">#REF!</definedName>
    <definedName name="_k_3">#REF!</definedName>
    <definedName name="_k1" hidden="1">#REF!</definedName>
    <definedName name="_k2">#REF!</definedName>
    <definedName name="_k3">#REF!</definedName>
    <definedName name="_K3y4b" hidden="1">#REF!</definedName>
    <definedName name="_Key01" hidden="1">#REF!</definedName>
    <definedName name="_Key1" localSheetId="10" hidden="1">#REF!</definedName>
    <definedName name="_Key1" localSheetId="30" hidden="1">#REF!</definedName>
    <definedName name="_Key1" localSheetId="29" hidden="1">#REF!</definedName>
    <definedName name="_Key1" localSheetId="33" hidden="1">#REF!</definedName>
    <definedName name="_Key1" hidden="1">#REF!</definedName>
    <definedName name="_key11" hidden="1">#REF!</definedName>
    <definedName name="_key111" hidden="1">#REF!</definedName>
    <definedName name="_Key2" localSheetId="10" hidden="1">#REF!</definedName>
    <definedName name="_Key2" localSheetId="30" hidden="1">#REF!</definedName>
    <definedName name="_Key2" localSheetId="29" hidden="1">#REF!</definedName>
    <definedName name="_Key2" localSheetId="33" hidden="1">#REF!</definedName>
    <definedName name="_Key2" hidden="1">#REF!</definedName>
    <definedName name="_KEY2000" hidden="1">#REF!</definedName>
    <definedName name="_Key23" hidden="1">#REF!</definedName>
    <definedName name="_key25" hidden="1">#REF!</definedName>
    <definedName name="_KEY3" hidden="1">#REF!</definedName>
    <definedName name="_Key4" hidden="1">#REF!</definedName>
    <definedName name="_key5" hidden="1">#REF!</definedName>
    <definedName name="_key55" hidden="1">#REF!</definedName>
    <definedName name="_Key6" hidden="1">#REF!</definedName>
    <definedName name="_key66" hidden="1">#REF!</definedName>
    <definedName name="_Key7" hidden="1">#REF!</definedName>
    <definedName name="_key8" hidden="1">#REF!</definedName>
    <definedName name="_key9" hidden="1">#REF!</definedName>
    <definedName name="_kk1">#REF!</definedName>
    <definedName name="_kk88" hidden="1">{#N/A,#N/A,FALSE,"4C0696";#N/A,#N/A,FALSE,"1B1193";#N/A,#N/A,FALSE,"TABLA";#N/A,#N/A,FALSE,"INST RTA FIJA"}</definedName>
    <definedName name="_kl1" hidden="1">{#N/A,#N/A,TRUE,"Hoja8";#N/A,#N/A,TRUE,"GRAFICOS"}</definedName>
    <definedName name="_kp2008" localSheetId="10">#REF!</definedName>
    <definedName name="_kp2008">#REF!</definedName>
    <definedName name="_KPI2007" localSheetId="10" hidden="1">#REF!</definedName>
    <definedName name="_KPI2007" hidden="1">#REF!</definedName>
    <definedName name="_KPI2009" hidden="1">{#N/A,#N/A,FALSE,"Aging Summary";#N/A,#N/A,FALSE,"Ratio Analysis";#N/A,#N/A,FALSE,"Test 120 Day Accts";#N/A,#N/A,FALSE,"Tickmarks"}</definedName>
    <definedName name="_kry6" hidden="1">#REF!</definedName>
    <definedName name="_KT311205">#REF!</definedName>
    <definedName name="_ky2" hidden="1">#REF!</definedName>
    <definedName name="_l">#REF!</definedName>
    <definedName name="_l_2">#REF!</definedName>
    <definedName name="_l_3">#REF!</definedName>
    <definedName name="_lit1">#REF!</definedName>
    <definedName name="_ll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lll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lns72" hidden="1">{#N/A,#N/A,TRUE,"1842CWN0"}</definedName>
    <definedName name="_lo1" hidden="1">{#N/A,#N/A,TRUE,"Hoja8";#N/A,#N/A,TRUE,"GRAFICOS"}</definedName>
    <definedName name="_lot1" hidden="1">{#N/A,#N/A,FALSE,"Total_OC015";#N/A,#N/A,FALSE,"ADMIN";#N/A,#N/A,FALSE,"PROCES";#N/A,#N/A,FALSE,"mecan";#N/A,#N/A,FALSE,"civil";#N/A,#N/A,FALSE,"CAÑER";#N/A,#N/A,FALSE,"ELEC";#N/A,#N/A,FALSE,"INSTR"}</definedName>
    <definedName name="_m">#REF!</definedName>
    <definedName name="_m_2">#REF!</definedName>
    <definedName name="_m_3">#REF!</definedName>
    <definedName name="_M136001" localSheetId="10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M136001" localSheetId="29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M136001" localSheetId="33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M13600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m76" hidden="1">{#N/A,#N/A,FALSE,"4C0696";#N/A,#N/A,FALSE,"1B1193";#N/A,#N/A,FALSE,"TABLA";#N/A,#N/A,FALSE,"INST RTA FIJA"}</definedName>
    <definedName name="_M851105" localSheetId="10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M851105" localSheetId="29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M851105" localSheetId="33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M851105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_MA">2</definedName>
    <definedName name="_mac2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Mai01">#REF!</definedName>
    <definedName name="_MailAutoSig">#REF!</definedName>
    <definedName name="_MAR06" localSheetId="10">#REF!</definedName>
    <definedName name="_MAR06">#REF!</definedName>
    <definedName name="_MAR061" localSheetId="10">#REF!</definedName>
    <definedName name="_MAR061">#REF!</definedName>
    <definedName name="_mar08">#REF!</definedName>
    <definedName name="_mar10">#REF!</definedName>
    <definedName name="_mar94">#REF!</definedName>
    <definedName name="_mar95">#REF!</definedName>
    <definedName name="_mar96">#REF!</definedName>
    <definedName name="_MAR98">#REF!</definedName>
    <definedName name="_MAT1">#N/A</definedName>
    <definedName name="_MatInverse_In" hidden="1">#REF!</definedName>
    <definedName name="_MatInverse_Out" hidden="1">#REF!</definedName>
    <definedName name="_MatMult_A" hidden="1">#REF!</definedName>
    <definedName name="_MatMult_AxB" hidden="1">#REF!</definedName>
    <definedName name="_MatMult_B" hidden="1">#REF!</definedName>
    <definedName name="_may08">#REF!</definedName>
    <definedName name="_may10">#REF!</definedName>
    <definedName name="_may94">#REF!</definedName>
    <definedName name="_may95">#REF!</definedName>
    <definedName name="_may96">#REF!</definedName>
    <definedName name="_MAY98">#REF!</definedName>
    <definedName name="_MB1">#REF!</definedName>
    <definedName name="_MCH02" localSheetId="10">#REF!</definedName>
    <definedName name="_MCH02">#REF!</definedName>
    <definedName name="_mcm2" hidden="1">{"Pèrdues i Guanys analític.Català",#N/A,FALSE,"Català";"Pèrdues i G. analític.castellà",#N/A,FALSE,"Castellà"}</definedName>
    <definedName name="_Mes1">#REF!</definedName>
    <definedName name="_MES2">#REF!</definedName>
    <definedName name="_MES3">#REF!</definedName>
    <definedName name="_mi1" hidden="1">{"CORSA",#N/A,FALSE,"RESUMO FINAL";"KADETT",#N/A,FALSE,"RESUMO FINAL";"VECTRA",#N/A,FALSE,"RESUMO FINAL";"OMEGA",#N/A,FALSE,"RESUMO FINAL";"S_10",#N/A,FALSE,"RESUMO FINAL";"BLAZER",#N/A,FALSE,"RESUMO FINAL"}</definedName>
    <definedName name="_mma1" hidden="1">19</definedName>
    <definedName name="_mma2" hidden="1">{#N/A,#N/A,FALSE,"Aging Summary";#N/A,#N/A,FALSE,"Ratio Analysis";#N/A,#N/A,FALSE,"Test 120 Day Accts";#N/A,#N/A,FALSE,"Tickmarks"}</definedName>
    <definedName name="_mmu87" hidden="1">{#N/A,#N/A,FALSE,"4C0696";#N/A,#N/A,FALSE,"1B1193";#N/A,#N/A,FALSE,"TABLA";#N/A,#N/A,FALSE,"INST RTA FIJA"}</definedName>
    <definedName name="_mp1" hidden="1">{#N/A,#N/A,TRUE,"Hoja8";#N/A,#N/A,TRUE,"GRAFICOS"}</definedName>
    <definedName name="_mp2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_mp2000">#REF!</definedName>
    <definedName name="_MRG2" hidden="1">{"INCOME",#N/A,FALSE,"ProNet";"VALUE",#N/A,FALSE,"ProNet"}</definedName>
    <definedName name="_MYU2">#REF!</definedName>
    <definedName name="_n">#REF!</definedName>
    <definedName name="_n_2">#REF!</definedName>
    <definedName name="_n_3">#REF!</definedName>
    <definedName name="_N2" hidden="1">{#N/A,#N/A,FALSE,"Aging Summary";#N/A,#N/A,FALSE,"Ratio Analysis";#N/A,#N/A,FALSE,"Test 120 Day Accts";#N/A,#N/A,FALSE,"Tickmarks"}</definedName>
    <definedName name="_N7" hidden="1">{#N/A,#N/A,FALSE,"Aging Summary";#N/A,#N/A,FALSE,"Ratio Analysis";#N/A,#N/A,FALSE,"Test 120 Day Accts";#N/A,#N/A,FALSE,"Tickmarks"}</definedName>
    <definedName name="_ND2" hidden="1">{#N/A,#N/A,FALSE,"Aging Summary";#N/A,#N/A,FALSE,"Ratio Analysis";#N/A,#N/A,FALSE,"Test 120 Day Accts";#N/A,#N/A,FALSE,"Tickmarks"}</definedName>
    <definedName name="_ND3" hidden="1">#REF!</definedName>
    <definedName name="_new10" hidden="1">1/#REF!</definedName>
    <definedName name="_new11" hidden="1">1/#REF!</definedName>
    <definedName name="_new2" hidden="1">{"amortization",#N/A,FALSE,"Amort-Dep"}</definedName>
    <definedName name="_new3" hidden="1">{"balance sheet ex",#N/A,FALSE,"Bal. Sht.- Work Cap"}</definedName>
    <definedName name="_new4" hidden="1">{"balance sheet us",#N/A,FALSE,"Bal. Sht.- Work Cap"}</definedName>
    <definedName name="_new95">#REF!</definedName>
    <definedName name="_NIL1">#REF!</definedName>
    <definedName name="_NIL2">#REF!</definedName>
    <definedName name="_NIL3">#REF!</definedName>
    <definedName name="_NIL4">#REF!</definedName>
    <definedName name="_NIL5">#REF!</definedName>
    <definedName name="_nl2" hidden="1">{#N/A,#N/A,FALSE,"Aging Summary";#N/A,#N/A,FALSE,"Ratio Analysis";#N/A,#N/A,FALSE,"Test 120 Day Accts";#N/A,#N/A,FALSE,"Tickmarks"}</definedName>
    <definedName name="_nnn3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NNP01">#REF!,#REF!</definedName>
    <definedName name="_NNP02">#REF!,#REF!</definedName>
    <definedName name="_nnp2010">#REF!,#REF!</definedName>
    <definedName name="_nnp2029">#REF!,#REF!</definedName>
    <definedName name="_Nov01">#REF!</definedName>
    <definedName name="_nov08">#REF!</definedName>
    <definedName name="_nov10">#REF!</definedName>
    <definedName name="_Nov12">#REF!</definedName>
    <definedName name="_nov94">#REF!</definedName>
    <definedName name="_NOV98">#REF!</definedName>
    <definedName name="_NP01">#REF!,#REF!</definedName>
    <definedName name="_NP02">#REF!,#REF!</definedName>
    <definedName name="_np2010">#REF!,#REF!</definedName>
    <definedName name="_np2029">#REF!,#REF!</definedName>
    <definedName name="_o">#REF!</definedName>
    <definedName name="_o_2">#REF!</definedName>
    <definedName name="_o_3">#REF!</definedName>
    <definedName name="_o2" hidden="1">#REF!</definedName>
    <definedName name="_o3" hidden="1">#REF!</definedName>
    <definedName name="_O4" hidden="1">{#N/A,#N/A,FALSE,"TAXC.INDEX";#N/A,#N/A,FALSE,"Schedule I";#N/A,#N/A,FALSE,"Schedule  II";#N/A,#N/A,FALSE,"Schedule III"}</definedName>
    <definedName name="_o98" hidden="1">{#N/A,#N/A,FALSE,"4C0696";#N/A,#N/A,FALSE,"1B1193";#N/A,#N/A,FALSE,"TABLA";#N/A,#N/A,FALSE,"INST RTA FIJA"}</definedName>
    <definedName name="_OB94">#REF!</definedName>
    <definedName name="_Oct01">#REF!</definedName>
    <definedName name="_oct05" hidden="1">{#N/A,#N/A,FALSE,"Aging Summary";#N/A,#N/A,FALSE,"Ratio Analysis";#N/A,#N/A,FALSE,"Test 120 Day Accts";#N/A,#N/A,FALSE,"Tickmarks"}</definedName>
    <definedName name="_oct05_1" hidden="1">{#N/A,#N/A,FALSE,"Aging Summary";#N/A,#N/A,FALSE,"Ratio Analysis";#N/A,#N/A,FALSE,"Test 120 Day Accts";#N/A,#N/A,FALSE,"Tickmarks"}</definedName>
    <definedName name="_oct08">#REF!</definedName>
    <definedName name="_oct10">#REF!</definedName>
    <definedName name="_oct94">#REF!</definedName>
    <definedName name="_OCT98">#REF!</definedName>
    <definedName name="_old1" hidden="1">{#N/A,#N/A,TRUE,"Codes";#N/A,#N/A,TRUE,"Assumptions";#N/A,#N/A,TRUE,"Woodside";#N/A,#N/A,TRUE,"Shell";#N/A,#N/A,TRUE,"MergeCo";#N/A,#N/A,TRUE,"NWS";#N/A,#N/A,TRUE,"NWS_Domgas";#N/A,#N/A,TRUE,"NWS_Oil";#N/A,#N/A,TRUE,"Laminaria";#N/A,#N/A,TRUE,"VEL";#N/A,#N/A,TRUE,"Sunrise_US";#N/A,#N/A,TRUE,"Sunrise";#N/A,#N/A,TRUE,"WA33P_US";#N/A,#N/A,TRUE,"WA33P_DS";#N/A,#N/A,TRUE,"Legendre";#N/A,#N/A,TRUE,"BMG";#N/A,#N/A,TRUE,"Kipper";#N/A,#N/A,TRUE,"W_Other";#N/A,#N/A,TRUE,"Gorgon";#N/A,#N/A,TRUE,"WA267";#N/A,#N/A,TRUE,"Brutus";#N/A,#N/A,TRUE,"S_Other"}</definedName>
    <definedName name="_old2" hidden="1">{#N/A,#N/A,FALSE,"Assumptions";#N/A,#N/A,FALSE,"B_Summ";#N/A,#N/A,FALSE,"MergeCo-Beta";#N/A,#N/A,FALSE,"Beta";#N/A,#N/A,FALSE,"Bass Strait";#N/A,#N/A,FALSE,"Scar_US";#N/A,#N/A,FALSE,"Scar_DS";#N/A,#N/A,FALSE,"VEL_B";#N/A,#N/A,FALSE,"B_Laminaria";#N/A,#N/A,FALSE,"Minerva";#N/A,#N/A,FALSE,"Griffin";#N/A,#N/A,FALSE,"Atlantis";#N/A,#N/A,FALSE,"MadDog";#N/A,#N/A,FALSE,"Neptune";#N/A,#N/A,FALSE,"Typhoon";#N/A,#N/A,FALSE,"GoM Producing";#N/A,#N/A,FALSE,"Liverpool";#N/A,#N/A,FALSE,"Bruce";#N/A,#N/A,FALSE,"Keith";#N/A,#N/A,FALSE,"Bolivia";#N/A,#N/A,FALSE,"Pakistan";#N/A,#N/A,FALSE,"ROD";#N/A,#N/A,FALSE,"Ohanet";#N/A,#N/A,FALSE,"Trinidad";#N/A,#N/A,FALSE,"B_Other"}</definedName>
    <definedName name="_oo" hidden="1">#REF!</definedName>
    <definedName name="_OO012">#REF!</definedName>
    <definedName name="_oo1" hidden="1">#REF!</definedName>
    <definedName name="_OO12">#REF!</definedName>
    <definedName name="_oo23">#REF!</definedName>
    <definedName name="_op" hidden="1">#REF!</definedName>
    <definedName name="_op1" hidden="1">#REF!</definedName>
    <definedName name="_op12">#REF!</definedName>
    <definedName name="_op121">#REF!</definedName>
    <definedName name="_Order1" hidden="1">255</definedName>
    <definedName name="_Order2" hidden="1">255</definedName>
    <definedName name="_order3" hidden="1">0</definedName>
    <definedName name="_oww1">#REF!</definedName>
    <definedName name="_oww2">#REF!</definedName>
    <definedName name="_oww3" hidden="1">{#VALUE!,#N/A,TRUE,0;#N/A,#N/A,TRUE,0;#N/A,#N/A,TRUE,0;#N/A,#N/A,TRUE,0;#N/A,#N/A,TRUE,0;#N/A,#N/A,TRUE,0;#N/A,#N/A,TRUE,0;#N/A,#N/A,TRUE,0;#N/A,#N/A,TRUE,0;#N/A,#N/A,TRUE,0;#N/A,#N/A,TRUE,0;#N/A,#N/A,TRUE,0;#N/A,#N/A,TRUE,0}</definedName>
    <definedName name="_oww4">#REF!</definedName>
    <definedName name="_oww5">#REF!</definedName>
    <definedName name="_oww6">#REF!</definedName>
    <definedName name="_p">#REF!</definedName>
    <definedName name="_p_2">#REF!</definedName>
    <definedName name="_p_3">#REF!</definedName>
    <definedName name="_P0">#REF!</definedName>
    <definedName name="_p098" hidden="1">{#N/A,#N/A,FALSE,"4C0696";#N/A,#N/A,FALSE,"1B1193";#N/A,#N/A,FALSE,"TABLA";#N/A,#N/A,FALSE,"INST RTA FIJA"}</definedName>
    <definedName name="_p1" hidden="1">{#N/A,#N/A,FALSE,"GFijos"}</definedName>
    <definedName name="_P44" hidden="1">#REF!</definedName>
    <definedName name="_p5" hidden="1">{#N/A,#N/A,FALSE,"4C0696";#N/A,#N/A,FALSE,"1B1193";#N/A,#N/A,FALSE,"TABLA";#N/A,#N/A,FALSE,"INST RTA FIJA"}</definedName>
    <definedName name="_P90" hidden="1">{#N/A,#N/A,FALSE,"Aging Summary";#N/A,#N/A,FALSE,"Ratio Analysis";#N/A,#N/A,FALSE,"Test 120 Day Accts";#N/A,#N/A,FALSE,"Tickmarks"}</definedName>
    <definedName name="_pa1">#REF!</definedName>
    <definedName name="_PA41">#REF!</definedName>
    <definedName name="_PA42">#REF!</definedName>
    <definedName name="_PA43">#REF!</definedName>
    <definedName name="_PAC2003">#REF!</definedName>
    <definedName name="_PAG1">#REF!</definedName>
    <definedName name="_Pag12">#REF!</definedName>
    <definedName name="_PAG2">#REF!</definedName>
    <definedName name="_PAG3">#REF!</definedName>
    <definedName name="_PAG4">#REF!</definedName>
    <definedName name="_PAG5">#REF!</definedName>
    <definedName name="_PAGOS">#REF!</definedName>
    <definedName name="_Parse_In" hidden="1">#REF!</definedName>
    <definedName name="_Parse_Out" localSheetId="10" hidden="1">#REF!</definedName>
    <definedName name="_Parse_Out" localSheetId="29" hidden="1">#REF!</definedName>
    <definedName name="_Parse_Out" localSheetId="33" hidden="1">#REF!</definedName>
    <definedName name="_Parse_Out" hidden="1">#REF!</definedName>
    <definedName name="_pi8" hidden="1">{#N/A,#N/A,FALSE,"4C0696";#N/A,#N/A,FALSE,"1B1193";#N/A,#N/A,FALSE,"TABLA";#N/A,#N/A,FALSE,"INST RTA FIJA"}</definedName>
    <definedName name="_pl3">#REF!</definedName>
    <definedName name="_PLA1" localSheetId="10">#REF!</definedName>
    <definedName name="_PLA1">#REF!</definedName>
    <definedName name="_PLA2" localSheetId="10">#REF!</definedName>
    <definedName name="_PLA2">#REF!</definedName>
    <definedName name="_PLA3">#REF!</definedName>
    <definedName name="_PLA4">#REF!</definedName>
    <definedName name="_PLA5">#REF!</definedName>
    <definedName name="_PMG1" hidden="1">{#N/A,#N/A,FALSE,"Aging Summary";#N/A,#N/A,FALSE,"Ratio Analysis";#N/A,#N/A,FALSE,"Test 120 Day Accts";#N/A,#N/A,FALSE,"Tickmarks"}</definedName>
    <definedName name="_pmo1">#REF!</definedName>
    <definedName name="_PNV92">#REF!</definedName>
    <definedName name="_po876" hidden="1">{#N/A,#N/A,FALSE,"4C0696";#N/A,#N/A,FALSE,"1B1193";#N/A,#N/A,FALSE,"TABLA";#N/A,#N/A,FALSE,"INST RTA FIJA"}</definedName>
    <definedName name="_PO98" hidden="1">{#N/A,#N/A,FALSE,"4C0696";#N/A,#N/A,FALSE,"1B1193";#N/A,#N/A,FALSE,"TABLA";#N/A,#N/A,FALSE,"INST RTA FIJA"}</definedName>
    <definedName name="_POINT" hidden="1">#REF!</definedName>
    <definedName name="_pp6" hidden="1">{#N/A,#N/A,FALSE,"Aging Summary";#N/A,#N/A,FALSE,"Ratio Analysis";#N/A,#N/A,FALSE,"Test 120 Day Accts";#N/A,#N/A,FALSE,"Tickmarks"}</definedName>
    <definedName name="_PPB2002">#REF!</definedName>
    <definedName name="_PPM1" localSheetId="10" hidden="1">{#N/A,#N/A,FALSE,"Aging Summary";#N/A,#N/A,FALSE,"Ratio Analysis";#N/A,#N/A,FALSE,"Test 120 Day Accts";#N/A,#N/A,FALSE,"Tickmarks"}</definedName>
    <definedName name="_PPM1" localSheetId="1" hidden="1">{#N/A,#N/A,FALSE,"Aging Summary";#N/A,#N/A,FALSE,"Ratio Analysis";#N/A,#N/A,FALSE,"Test 120 Day Accts";#N/A,#N/A,FALSE,"Tickmarks"}</definedName>
    <definedName name="_PPM1" localSheetId="29" hidden="1">{#N/A,#N/A,FALSE,"Aging Summary";#N/A,#N/A,FALSE,"Ratio Analysis";#N/A,#N/A,FALSE,"Test 120 Day Accts";#N/A,#N/A,FALSE,"Tickmarks"}</definedName>
    <definedName name="_PPM1" localSheetId="33" hidden="1">{#N/A,#N/A,FALSE,"Aging Summary";#N/A,#N/A,FALSE,"Ratio Analysis";#N/A,#N/A,FALSE,"Test 120 Day Accts";#N/A,#N/A,FALSE,"Tickmarks"}</definedName>
    <definedName name="_PPM1" localSheetId="2" hidden="1">{#N/A,#N/A,FALSE,"Aging Summary";#N/A,#N/A,FALSE,"Ratio Analysis";#N/A,#N/A,FALSE,"Test 120 Day Accts";#N/A,#N/A,FALSE,"Tickmarks"}</definedName>
    <definedName name="_PPM1" hidden="1">{#N/A,#N/A,FALSE,"Aging Summary";#N/A,#N/A,FALSE,"Ratio Analysis";#N/A,#N/A,FALSE,"Test 120 Day Accts";#N/A,#N/A,FALSE,"Tickmarks"}</definedName>
    <definedName name="_PPM1_1" hidden="1">{#N/A,#N/A,FALSE,"Aging Summary";#N/A,#N/A,FALSE,"Ratio Analysis";#N/A,#N/A,FALSE,"Test 120 Day Accts";#N/A,#N/A,FALSE,"Tickmarks"}</definedName>
    <definedName name="_PPM12" hidden="1">{#N/A,#N/A,FALSE,"Aging Summary";#N/A,#N/A,FALSE,"Ratio Analysis";#N/A,#N/A,FALSE,"Test 120 Day Accts";#N/A,#N/A,FALSE,"Tickmarks"}</definedName>
    <definedName name="_ppm2" hidden="1">{#N/A,#N/A,FALSE,"Aging Summary";#N/A,#N/A,FALSE,"Ratio Analysis";#N/A,#N/A,FALSE,"Test 120 Day Accts";#N/A,#N/A,FALSE,"Tickmarks"}</definedName>
    <definedName name="_PPM2012">#N/A</definedName>
    <definedName name="_ppm7" hidden="1">{#N/A,#N/A,FALSE,"Aging Summary";#N/A,#N/A,FALSE,"Ratio Analysis";#N/A,#N/A,FALSE,"Test 120 Day Accts";#N/A,#N/A,FALSE,"Tickmarks"}</definedName>
    <definedName name="_PPP2" hidden="1">{#N/A,#N/A,FALSE,"Aging Summary";#N/A,#N/A,FALSE,"Ratio Analysis";#N/A,#N/A,FALSE,"Test 120 Day Accts";#N/A,#N/A,FALSE,"Tickmarks"}</definedName>
    <definedName name="_pq23" hidden="1">{#N/A,#N/A,FALSE,"4C0696";#N/A,#N/A,FALSE,"1B1193";#N/A,#N/A,FALSE,"TABLA";#N/A,#N/A,FALSE,"INST RTA FIJA"}</definedName>
    <definedName name="_pr01">#REF!</definedName>
    <definedName name="_pr45" hidden="1">{#N/A,#N/A,FALSE,"4C0696";#N/A,#N/A,FALSE,"1B1193";#N/A,#N/A,FALSE,"TABLA";#N/A,#N/A,FALSE,"INST RTA FIJA"}</definedName>
    <definedName name="_pre324" hidden="1">{#N/A,#N/A,FALSE,"4C0696";#N/A,#N/A,FALSE,"1B1193";#N/A,#N/A,FALSE,"TABLA";#N/A,#N/A,FALSE,"INST RTA FIJA"}</definedName>
    <definedName name="_pro12" hidden="1">{#N/A,#N/A,TRUE,"Caratula";#N/A,#N/A,TRUE,"Hoja 16 - Pamp";#N/A,#N/A,TRUE,"Hoja 17 - Lit";#N/A,#N/A,TRUE,"Hoja 18 -Centro";#N/A,#N/A,TRUE,"Hoja 19 - Nores";#N/A,#N/A,TRUE,"Hoja 20 - Cuyo";#N/A,#N/A,TRUE,"Hoja 21 - Patag";#N/A,#N/A,TRUE,"Hoja 22 - Norte"}</definedName>
    <definedName name="_pro14" hidden="1">{#N/A,#N/A,TRUE,"Caratula";#N/A,#N/A,TRUE,"Hoja 13-Super";#N/A,#N/A,TRUE,"Hoja 14-Mayor";#N/A,#N/A,TRUE,"Hoja 15-Distrib"}</definedName>
    <definedName name="_pro15" hidden="1">{#N/A,#N/A,TRUE,"Caratula";#N/A,#N/A,TRUE,"Hoja 3-Cte-AreaxMes$ ";#N/A,#N/A,TRUE,"Hoja 3-Cte-AreaxMesTn";#N/A,#N/A,TRUE,"Hoja 10-Cte_Area";#N/A,#N/A,TRUE,"Hoja 23-Acum_Cte-Area"}</definedName>
    <definedName name="_pro2" hidden="1">{#N/A,#N/A,TRUE,"Caratula";#N/A,#N/A,TRUE,"Hoja 4-Acuml_Prod-Pais";#N/A,#N/A,TRUE,"Hoja 11-Prod_Pais"}</definedName>
    <definedName name="_pro3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_pro4" hidden="1">{#N/A,#N/A,FALSE,"Tapa";#N/A,#N/A,FALSE,"Comenta";#N/A,#N/A,FALSE,"Rota";#N/A,#N/A,FALSE,"Proy_tesor.";#N/A,#N/A,FALSE,"Personal";#N/A,#N/A,FALSE,"Técnica"}</definedName>
    <definedName name="_pro5" hidden="1">{#N/A,#N/A,FALSE,"Personal";#N/A,#N/A,FALSE,"Comenta";#N/A,#N/A,FALSE,"Eco-efi"}</definedName>
    <definedName name="_pro6" hidden="1">{#N/A,#N/A,FALSE,"Personal";#N/A,#N/A,FALSE,"Comenta";#N/A,#N/A,FALSE,"Eco-efi"}</definedName>
    <definedName name="_pro7" hidden="1">{#N/A,#N/A,TRUE,"Caratula";#N/A,#N/A,TRUE,"Hoja 4-Acuml_Prod-Pais";#N/A,#N/A,TRUE,"Hoja 11-Prod_Pais"}</definedName>
    <definedName name="_pro8" hidden="1">{#N/A,#N/A,FALSE,"Personal";#N/A,#N/A,FALSE,"Comenta";#N/A,#N/A,FALSE,"Eco-efi"}</definedName>
    <definedName name="_pro9" hidden="1">{#N/A,#N/A,FALSE,"Personal";#N/A,#N/A,FALSE,"Comenta";#N/A,#N/A,FALSE,"Eco-efi"}</definedName>
    <definedName name="_pt" hidden="1">1/EUReXToPTE</definedName>
    <definedName name="_pt1">#REF!</definedName>
    <definedName name="_pt8" localSheetId="10" hidden="1">{#N/A,#N/A,FALSE,"Aging Summary";#N/A,#N/A,FALSE,"Ratio Analysis";#N/A,#N/A,FALSE,"Test 120 Day Accts";#N/A,#N/A,FALSE,"Tickmarks"}</definedName>
    <definedName name="_pt8" localSheetId="29" hidden="1">{#N/A,#N/A,FALSE,"Aging Summary";#N/A,#N/A,FALSE,"Ratio Analysis";#N/A,#N/A,FALSE,"Test 120 Day Accts";#N/A,#N/A,FALSE,"Tickmarks"}</definedName>
    <definedName name="_pt8" localSheetId="33" hidden="1">{#N/A,#N/A,FALSE,"Aging Summary";#N/A,#N/A,FALSE,"Ratio Analysis";#N/A,#N/A,FALSE,"Test 120 Day Accts";#N/A,#N/A,FALSE,"Tickmarks"}</definedName>
    <definedName name="_pt8" hidden="1">{#N/A,#N/A,FALSE,"Aging Summary";#N/A,#N/A,FALSE,"Ratio Analysis";#N/A,#N/A,FALSE,"Test 120 Day Accts";#N/A,#N/A,FALSE,"Tickmarks"}</definedName>
    <definedName name="_pt8_1" hidden="1">{#N/A,#N/A,FALSE,"Aging Summary";#N/A,#N/A,FALSE,"Ratio Analysis";#N/A,#N/A,FALSE,"Test 120 Day Accts";#N/A,#N/A,FALSE,"Tickmarks"}</definedName>
    <definedName name="_q">#REF!</definedName>
    <definedName name="_q_2">#REF!</definedName>
    <definedName name="_q_3">#REF!</definedName>
    <definedName name="_q1" hidden="1">{#N/A,#N/A,FALSE,"4C0696";#N/A,#N/A,FALSE,"1B1193";#N/A,#N/A,FALSE,"TABLA";#N/A,#N/A,FALSE,"INST RTA FIJA"}</definedName>
    <definedName name="_q12" hidden="1">#N/A</definedName>
    <definedName name="_q123" hidden="1">{#N/A,#N/A,FALSE,"4C0696";#N/A,#N/A,FALSE,"1B1193";#N/A,#N/A,FALSE,"TABLA";#N/A,#N/A,FALSE,"INST RTA FIJA"}</definedName>
    <definedName name="_q3" hidden="1">#REF!</definedName>
    <definedName name="_Q6" hidden="1">#REF!</definedName>
    <definedName name="_q88" hidden="1">{#N/A,#N/A,FALSE,"4C0696";#N/A,#N/A,FALSE,"1B1193";#N/A,#N/A,FALSE,"TABLA";#N/A,#N/A,FALSE,"INST RTA FIJA"}</definedName>
    <definedName name="_QAN01">#REF!,#REF!,#REF!</definedName>
    <definedName name="_qan011">#REF!,#REF!,#REF!</definedName>
    <definedName name="_Qrt1">#REF!</definedName>
    <definedName name="_QTR1210">#REF!</definedName>
    <definedName name="_QU52">#REF!</definedName>
    <definedName name="_QU60">#REF!</definedName>
    <definedName name="_r" localSheetId="10">#REF!</definedName>
    <definedName name="_R" hidden="1">{#N/A,#N/A,FALSE,"Balances";#N/A,#N/A,FALSE,"ANEX-1";#N/A,#N/A,FALSE,"ANEX.2";#N/A,#N/A,FALSE,"ANEX-3";#N/A,#N/A,FALSE,"ANEX.4";#N/A,#N/A,FALSE,"ANEX-5";#N/A,#N/A,FALSE,"ANEX-7 (último)";#N/A,#N/A,FALSE,"ANEX-6"}</definedName>
    <definedName name="_r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_R162" hidden="1">#REF!</definedName>
    <definedName name="_r2" hidden="1">{"vista1",#N/A,FALSE,"Central_Hidráulica_Existente";"vista1",#N/A,FALSE,"Central_Térmica_Existente";"vista1",#N/A,FALSE,"Demanda";"vista1",#N/A,FALSE,"Plan_de_Obras";"vista1",#N/A,FALSE,"Precio_Basico_Potencia";"vista1",#N/A,FALSE,"Precio_Basico_Energia";"vista1",#N/A,FALSE,"Combustibles";"vista2",#N/A,FALSE,"Combustibles";"vista1",#N/A,FALSE,"Costos_Fijos_Variables";"vista1",#N/A,FALSE,"Costos_Variables_Totales";"vista1",#N/A,FALSE,"Factores_Penalizacion";"vista1",#N/A,FALSE,"Tarifas_Teoricas_May_97";"vista2",#N/A,FALSE,"Tarifas_Teoricas_May_97";"vista1",#N/A,FALSE,"Tarifas_Barra_May_97";"vista2",#N/A,FALSE,"Tarifas_Barra_May_97";"vista1",#N/A,FALSE,"Comparac_Libres"}</definedName>
    <definedName name="_r3" hidden="1">{"vista1",#N/A,FALSE,"Tarifas_Teoricas_May_97";"vista2",#N/A,FALSE,"Tarifas_Teoricas_May_97";"vista1",#N/A,FALSE,"Tarifas_Barra_May_97";"vista2",#N/A,FALSE,"Tarifas_Barra_May_97"}</definedName>
    <definedName name="_R31_ECARTS">#REF!</definedName>
    <definedName name="_r4e">#REF!</definedName>
    <definedName name="_re96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1">#REF!</definedName>
    <definedName name="_rer2" hidden="1">{"Deuda bancaria",#N/A,FALSE,"Créditos bancarios";"GMAC",#N/A,FALSE,"Créditos bancarios"}</definedName>
    <definedName name="_rer22" hidden="1">{"Deuda bancaria",#N/A,FALSE,"Créditos bancarios";"GMAC",#N/A,FALSE,"Créditos bancarios"}</definedName>
    <definedName name="_res1" hidden="1">{#N/A,#N/A,FALSE,"aus";#N/A,#N/A,FALSE,"chim";#N/A,#N/A,FALSE,"en-imp";#N/A,#N/A,FALSE,"fabi";#N/A,#N/A,FALSE,"graf";#N/A,#N/A,FALSE,"propa";#N/A,#N/A,FALSE,"res"}</definedName>
    <definedName name="_res2" hidden="1">{#N/A,#N/A,FALSE,"res";#N/A,#N/A,FALSE,"en-imp";#N/A,#N/A,FALSE,"aus";#N/A,#N/A,FALSE,"propa";#N/A,#N/A,FALSE,"f-peru";#N/A,#N/A,FALSE,"fabi"}</definedName>
    <definedName name="_res3" hidden="1">{#N/A,#N/A,FALSE,"res";#N/A,#N/A,FALSE,"estado";#N/A,#N/A,FALSE,"en-imp";#N/A,#N/A,FALSE,"aus";#N/A,#N/A,FALSE,"propa";#N/A,#N/A,FALSE,"fabi";#N/A,#N/A,FALSE,"f-peru"}</definedName>
    <definedName name="_REV1" hidden="1">{"Graf_Carga Trab",#N/A,FALSE,"Grafi_Carga Trab";"Graf_Venta Flujo",#N/A,FALSE,"Grafi_Carga Trab"}</definedName>
    <definedName name="_REV11" hidden="1">{"Graf_Carga Trab",#N/A,FALSE,"Grafi_Carga Trab";"Graf_Venta Flujo",#N/A,FALSE,"Grafi_Carga Trab"}</definedName>
    <definedName name="_rli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RLI2" localSheetId="10" hidden="1">{#N/A,#N/A,FALSE,"Aging Summary";#N/A,#N/A,FALSE,"Ratio Analysis";#N/A,#N/A,FALSE,"Test 120 Day Accts";#N/A,#N/A,FALSE,"Tickmarks"}</definedName>
    <definedName name="_RLI2" localSheetId="29" hidden="1">{#N/A,#N/A,FALSE,"Aging Summary";#N/A,#N/A,FALSE,"Ratio Analysis";#N/A,#N/A,FALSE,"Test 120 Day Accts";#N/A,#N/A,FALSE,"Tickmarks"}</definedName>
    <definedName name="_RLI2" localSheetId="33" hidden="1">{#N/A,#N/A,FALSE,"Aging Summary";#N/A,#N/A,FALSE,"Ratio Analysis";#N/A,#N/A,FALSE,"Test 120 Day Accts";#N/A,#N/A,FALSE,"Tickmarks"}</definedName>
    <definedName name="_RLI2" hidden="1">{#N/A,#N/A,FALSE,"Aging Summary";#N/A,#N/A,FALSE,"Ratio Analysis";#N/A,#N/A,FALSE,"Test 120 Day Accts";#N/A,#N/A,FALSE,"Tickmarks"}</definedName>
    <definedName name="_RLI2007" hidden="1">#REF!</definedName>
    <definedName name="_RLI2008" hidden="1">{#N/A,#N/A,FALSE,"Aging Summary";#N/A,#N/A,FALSE,"Ratio Analysis";#N/A,#N/A,FALSE,"Test 120 Day Accts";#N/A,#N/A,FALSE,"Tickmarks"}</definedName>
    <definedName name="_roe8">#REF!</definedName>
    <definedName name="_rox1" hidden="1">#REF!</definedName>
    <definedName name="_rox2" hidden="1">#REF!</definedName>
    <definedName name="_rox3" hidden="1">#REF!</definedName>
    <definedName name="_rr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RR5" hidden="1">{#N/A,#N/A,FALSE,"FECU_UF_PESOS"}</definedName>
    <definedName name="_RT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RT1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RT1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RT1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RTS" localSheetId="10">#REF!</definedName>
    <definedName name="_RTS">#REF!</definedName>
    <definedName name="_rt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_rty780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_S" hidden="1">#REF!</definedName>
    <definedName name="_S011" hidden="1">{#N/A,#N/A,FALSE,"Aging Summary";#N/A,#N/A,FALSE,"Ratio Analysis";#N/A,#N/A,FALSE,"Test 120 Day Accts";#N/A,#N/A,FALSE,"Tickmarks"}</definedName>
    <definedName name="_s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_s2" hidden="1">#REF!</definedName>
    <definedName name="_sab1" hidden="1">{#N/A,#N/A,FALSE,"Banco de Dados"}</definedName>
    <definedName name="_SAL01" localSheetId="10">#REF!,#REF!</definedName>
    <definedName name="_SAL01">#REF!,#REF!</definedName>
    <definedName name="_sal02">#REF!</definedName>
    <definedName name="_sal03">#REF!</definedName>
    <definedName name="_sal04">#REF!</definedName>
    <definedName name="_sal05">#REF!</definedName>
    <definedName name="_sal06">#REF!</definedName>
    <definedName name="_sal07">#REF!</definedName>
    <definedName name="_sal08">#REF!</definedName>
    <definedName name="_sal09">#REF!</definedName>
    <definedName name="_sal10">#REF!</definedName>
    <definedName name="_sal11">#REF!</definedName>
    <definedName name="_sal12">#REF!</definedName>
    <definedName name="_sal1297">#REF!</definedName>
    <definedName name="_sal2" hidden="1">{"SALARIOS",#N/A,FALSE,"Hoja3";"SUELDOS EMPLEADOS",#N/A,FALSE,"Hoja4";"SUELDOS EJECUTIVOS",#N/A,FALSE,"Hoja5"}</definedName>
    <definedName name="_sar">#REF!</definedName>
    <definedName name="_sar_2">#REF!</definedName>
    <definedName name="_sar_3">#REF!</definedName>
    <definedName name="_SCH2">#REF!</definedName>
    <definedName name="_SCH3">#REF!</definedName>
    <definedName name="_SCH4">#REF!</definedName>
    <definedName name="_sd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_SDS_WB_TYPE" hidden="1">1</definedName>
    <definedName name="_sec60" hidden="1">{#N/A,#N/A,FALSE,"4C0696";#N/A,#N/A,FALSE,"1B1193";#N/A,#N/A,FALSE,"TABLA";#N/A,#N/A,FALSE,"INST RTA FIJA"}</definedName>
    <definedName name="_SEl1" localSheetId="10">#REF!</definedName>
    <definedName name="_SEl1">#REF!</definedName>
    <definedName name="_sep08">#REF!</definedName>
    <definedName name="_sep10">#REF!</definedName>
    <definedName name="_sep95">#REF!</definedName>
    <definedName name="_SEP98">#REF!</definedName>
    <definedName name="_Set99">#REF!</definedName>
    <definedName name="_sga2" hidden="1">{#N/A,#N/A,FALSE,"Aging Summary";#N/A,#N/A,FALSE,"Ratio Analysis";#N/A,#N/A,FALSE,"Test 120 Day Accts";#N/A,#N/A,FALSE,"Tickmarks"}</definedName>
    <definedName name="_sii01012004" hidden="1">{#N/A,#N/A,FALSE,"Aging Summary";#N/A,#N/A,FALSE,"Ratio Analysis";#N/A,#N/A,FALSE,"Test 120 Day Accts";#N/A,#N/A,FALSE,"Tickmarks"}</definedName>
    <definedName name="_skf45" hidden="1">{#N/A,#N/A,TRUE,"1842CWN0"}</definedName>
    <definedName name="_SM1" hidden="1">{#N/A,#N/A,FALSE,"FSLN By Segment";#N/A,#N/A,FALSE,"FSLN By OC"}</definedName>
    <definedName name="_Sort" localSheetId="10" hidden="1">#REF!</definedName>
    <definedName name="_Sort" localSheetId="30" hidden="1">#REF!</definedName>
    <definedName name="_Sort" localSheetId="29" hidden="1">#REF!</definedName>
    <definedName name="_Sort" localSheetId="33" hidden="1">#REF!</definedName>
    <definedName name="_Sort" hidden="1">#REF!</definedName>
    <definedName name="_Sort01" hidden="1">#REF!</definedName>
    <definedName name="_sort1" hidden="1">#REF!</definedName>
    <definedName name="_sort2" hidden="1">#REF!</definedName>
    <definedName name="_sort3" hidden="1">#REF!</definedName>
    <definedName name="_sr51" hidden="1">{#N/A,#N/A,TRUE,"INGENIERIA";#N/A,#N/A,TRUE,"COMPRAS";#N/A,#N/A,TRUE,"DIRECCION";#N/A,#N/A,TRUE,"RESUMEN"}</definedName>
    <definedName name="_srv">" 172.26.211.34 "</definedName>
    <definedName name="_SS" hidden="1">#REF!</definedName>
    <definedName name="_SS2" hidden="1">{#N/A,#N/A,FALSE,"CAPEX";#N/A,#N/A,FALSE,"PLAN";#N/A,#N/A,FALSE,"REV";#N/A,#N/A,FALSE,"CALOP";#N/A,#N/A,FALSE,"RESOP";#N/A,#N/A,FALSE,"PRES"}</definedName>
    <definedName name="_STD3" hidden="1">#REF!</definedName>
    <definedName name="_SUM5" localSheetId="10">#REF!</definedName>
    <definedName name="_SUM5">#REF!</definedName>
    <definedName name="_SUP2">#REF!</definedName>
    <definedName name="_t">#REF!</definedName>
    <definedName name="_t_2">#REF!</definedName>
    <definedName name="_t_3">#REF!</definedName>
    <definedName name="_t4" localSheetId="10" hidden="1">{#N/A,#N/A,FALSE,"Aging Summary";#N/A,#N/A,FALSE,"Ratio Analysis";#N/A,#N/A,FALSE,"Test 120 Day Accts";#N/A,#N/A,FALSE,"Tickmarks"}</definedName>
    <definedName name="_t4" localSheetId="29" hidden="1">{#N/A,#N/A,FALSE,"Aging Summary";#N/A,#N/A,FALSE,"Ratio Analysis";#N/A,#N/A,FALSE,"Test 120 Day Accts";#N/A,#N/A,FALSE,"Tickmarks"}</definedName>
    <definedName name="_t4" localSheetId="33" hidden="1">{#N/A,#N/A,FALSE,"Aging Summary";#N/A,#N/A,FALSE,"Ratio Analysis";#N/A,#N/A,FALSE,"Test 120 Day Accts";#N/A,#N/A,FALSE,"Tickmarks"}</definedName>
    <definedName name="_t4" hidden="1">{#N/A,#N/A,FALSE,"Aging Summary";#N/A,#N/A,FALSE,"Ratio Analysis";#N/A,#N/A,FALSE,"Test 120 Day Accts";#N/A,#N/A,FALSE,"Tickmarks"}</definedName>
    <definedName name="_t4_1" hidden="1">{#N/A,#N/A,FALSE,"Aging Summary";#N/A,#N/A,FALSE,"Ratio Analysis";#N/A,#N/A,FALSE,"Test 120 Day Accts";#N/A,#N/A,FALSE,"Tickmarks"}</definedName>
    <definedName name="_t4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t5" hidden="1">{"'Venta diaria'!$A$1:$Z$32","'Venta diaria'!$F$1"}</definedName>
    <definedName name="_t81" localSheetId="10" hidden="1">{#N/A,#N/A,FALSE,"Aging Summary";#N/A,#N/A,FALSE,"Ratio Analysis";#N/A,#N/A,FALSE,"Test 120 Day Accts";#N/A,#N/A,FALSE,"Tickmarks"}</definedName>
    <definedName name="_t81" hidden="1">{#N/A,#N/A,FALSE,"Aging Summary";#N/A,#N/A,FALSE,"Ratio Analysis";#N/A,#N/A,FALSE,"Test 120 Day Accts";#N/A,#N/A,FALSE,"Tickmarks"}</definedName>
    <definedName name="_t81_1" hidden="1">{#N/A,#N/A,FALSE,"Aging Summary";#N/A,#N/A,FALSE,"Ratio Analysis";#N/A,#N/A,FALSE,"Test 120 Day Accts";#N/A,#N/A,FALSE,"Tickmarks"}</definedName>
    <definedName name="_TAB2" localSheetId="10">#REF!</definedName>
    <definedName name="_TAB2">#REF!</definedName>
    <definedName name="_table_In3" hidden="1">#REF!</definedName>
    <definedName name="_table_ou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Tablea_Ina" hidden="1">#REF!</definedName>
    <definedName name="_Tablea_Out" hidden="1">#REF!</definedName>
    <definedName name="_TAE1">#REF!</definedName>
    <definedName name="_TAE11">#REF!</definedName>
    <definedName name="_TAE110">#REF!</definedName>
    <definedName name="_TAE111">#REF!</definedName>
    <definedName name="_TAE112">#REF!</definedName>
    <definedName name="_TAE113">#REF!</definedName>
    <definedName name="_TAE114">#REF!</definedName>
    <definedName name="_TAE115">#REF!</definedName>
    <definedName name="_TAE116">#REF!</definedName>
    <definedName name="_TAE117">#REF!</definedName>
    <definedName name="_TAE118">#REF!</definedName>
    <definedName name="_TAE12">#REF!</definedName>
    <definedName name="_TAE13">#REF!</definedName>
    <definedName name="_TAE14">#REF!</definedName>
    <definedName name="_TAE15">#REF!</definedName>
    <definedName name="_TAE16">#REF!</definedName>
    <definedName name="_TAE17">#REF!</definedName>
    <definedName name="_TAE18">#REF!</definedName>
    <definedName name="_TAE19">#REF!</definedName>
    <definedName name="_TAE4">#REF!</definedName>
    <definedName name="_TAE41">#REF!</definedName>
    <definedName name="_TAE410">#REF!</definedName>
    <definedName name="_TAE411">#REF!</definedName>
    <definedName name="_TAE412">#REF!</definedName>
    <definedName name="_TAE413">#REF!</definedName>
    <definedName name="_TAE414">#REF!</definedName>
    <definedName name="_TAE415">#REF!</definedName>
    <definedName name="_TAE416">#REF!</definedName>
    <definedName name="_TAE417">#REF!</definedName>
    <definedName name="_TAE418">#REF!</definedName>
    <definedName name="_TAE42">#REF!</definedName>
    <definedName name="_TAE43">#REF!</definedName>
    <definedName name="_TAE44">#REF!</definedName>
    <definedName name="_TAE45">#REF!</definedName>
    <definedName name="_TAE46">#REF!</definedName>
    <definedName name="_TAE47">#REF!</definedName>
    <definedName name="_TAE48">#REF!</definedName>
    <definedName name="_TAE49">#REF!</definedName>
    <definedName name="_TAE5">#REF!</definedName>
    <definedName name="_TAE51">#REF!</definedName>
    <definedName name="_TAE510">#REF!</definedName>
    <definedName name="_TAE511">#REF!</definedName>
    <definedName name="_TAE512">#REF!</definedName>
    <definedName name="_TAE513">#REF!</definedName>
    <definedName name="_TAE514">#REF!</definedName>
    <definedName name="_TAE515">#REF!</definedName>
    <definedName name="_TAE516">#REF!</definedName>
    <definedName name="_TAE517">#REF!</definedName>
    <definedName name="_TAE518">#REF!</definedName>
    <definedName name="_TAE52">#REF!</definedName>
    <definedName name="_TAE53">#REF!</definedName>
    <definedName name="_TAE54">#REF!</definedName>
    <definedName name="_TAE55">#REF!</definedName>
    <definedName name="_TAE56">#REF!</definedName>
    <definedName name="_TAE57">#REF!</definedName>
    <definedName name="_TAE58">#REF!</definedName>
    <definedName name="_TAE59">#REF!</definedName>
    <definedName name="_TAE61">#REF!</definedName>
    <definedName name="_TAE611">#REF!</definedName>
    <definedName name="_TAE6110">#REF!</definedName>
    <definedName name="_TAE6111">#REF!</definedName>
    <definedName name="_TAE6112">#REF!</definedName>
    <definedName name="_TAE6113">#REF!</definedName>
    <definedName name="_TAE6114">#REF!</definedName>
    <definedName name="_TAE6115">#REF!</definedName>
    <definedName name="_TAE6116">#REF!</definedName>
    <definedName name="_TAE6117">#REF!</definedName>
    <definedName name="_TAE6118">#REF!</definedName>
    <definedName name="_TAE612">#REF!</definedName>
    <definedName name="_TAE613">#REF!</definedName>
    <definedName name="_TAE614">#REF!</definedName>
    <definedName name="_TAE615">#REF!</definedName>
    <definedName name="_TAE616">#REF!</definedName>
    <definedName name="_TAE617">#REF!</definedName>
    <definedName name="_TAE618">#REF!</definedName>
    <definedName name="_TAE619">#REF!</definedName>
    <definedName name="_TAE62">#REF!</definedName>
    <definedName name="_TAE621">#REF!</definedName>
    <definedName name="_TAE6210">#REF!</definedName>
    <definedName name="_TAE6211">#REF!</definedName>
    <definedName name="_TAE6212">#REF!</definedName>
    <definedName name="_TAE6213">#REF!</definedName>
    <definedName name="_TAE6214">#REF!</definedName>
    <definedName name="_TAE6215">#REF!</definedName>
    <definedName name="_TAE6216">#REF!</definedName>
    <definedName name="_TAE6217">#REF!</definedName>
    <definedName name="_TAE6218">#REF!</definedName>
    <definedName name="_TAE622">#REF!</definedName>
    <definedName name="_TAE623">#REF!</definedName>
    <definedName name="_TAE624">#REF!</definedName>
    <definedName name="_TAE625">#REF!</definedName>
    <definedName name="_TAE626">#REF!</definedName>
    <definedName name="_TAE627">#REF!</definedName>
    <definedName name="_TAE628">#REF!</definedName>
    <definedName name="_TAE629">#REF!</definedName>
    <definedName name="_tan1">#REF!</definedName>
    <definedName name="_TAN11">#REF!</definedName>
    <definedName name="_TAN110">#REF!</definedName>
    <definedName name="_TAN111">#REF!</definedName>
    <definedName name="_TAN112">#REF!</definedName>
    <definedName name="_TAN113">#REF!</definedName>
    <definedName name="_TAN114">#REF!</definedName>
    <definedName name="_TAN115">#REF!</definedName>
    <definedName name="_TAN116">#REF!</definedName>
    <definedName name="_TAN117">#REF!</definedName>
    <definedName name="_TAN118">#REF!</definedName>
    <definedName name="_TAN12">#REF!</definedName>
    <definedName name="_TAN13">#REF!</definedName>
    <definedName name="_TAN14">#REF!</definedName>
    <definedName name="_TAN15">#REF!</definedName>
    <definedName name="_TAN16">#REF!</definedName>
    <definedName name="_TAN17">#REF!</definedName>
    <definedName name="_TAN18">#REF!</definedName>
    <definedName name="_TAN19">#REF!</definedName>
    <definedName name="_TAN4">#REF!</definedName>
    <definedName name="_TAN41">#REF!</definedName>
    <definedName name="_TAN410">#REF!</definedName>
    <definedName name="_TAN411">#REF!</definedName>
    <definedName name="_TAN412">#REF!</definedName>
    <definedName name="_TAN413">#REF!</definedName>
    <definedName name="_TAN414">#REF!</definedName>
    <definedName name="_TAN415">#REF!</definedName>
    <definedName name="_TAN416">#REF!</definedName>
    <definedName name="_TAN417">#REF!</definedName>
    <definedName name="_TAN418">#REF!</definedName>
    <definedName name="_TAN42">#REF!</definedName>
    <definedName name="_TAN43">#REF!</definedName>
    <definedName name="_TAN44">#REF!</definedName>
    <definedName name="_TAN45">#REF!</definedName>
    <definedName name="_TAN46">#REF!</definedName>
    <definedName name="_TAN47">#REF!</definedName>
    <definedName name="_TAN48">#REF!</definedName>
    <definedName name="_TAN49">#REF!</definedName>
    <definedName name="_TAN5">#REF!</definedName>
    <definedName name="_TAN51">#REF!</definedName>
    <definedName name="_TAN510">#REF!</definedName>
    <definedName name="_TAN511">#REF!</definedName>
    <definedName name="_TAN512">#REF!</definedName>
    <definedName name="_TAN513">#REF!</definedName>
    <definedName name="_TAN514">#REF!</definedName>
    <definedName name="_TAN515">#REF!</definedName>
    <definedName name="_TAN516">#REF!</definedName>
    <definedName name="_TAN517">#REF!</definedName>
    <definedName name="_TAN518">#REF!</definedName>
    <definedName name="_TAN52">#REF!</definedName>
    <definedName name="_TAN53">#REF!</definedName>
    <definedName name="_TAN54">#REF!</definedName>
    <definedName name="_TAN55">#REF!</definedName>
    <definedName name="_TAN56">#REF!</definedName>
    <definedName name="_TAN57">#REF!</definedName>
    <definedName name="_TAN58">#REF!</definedName>
    <definedName name="_TAN59">#REF!</definedName>
    <definedName name="_tan61">#REF!</definedName>
    <definedName name="_tan611">#REF!</definedName>
    <definedName name="_TAN6110">#REF!</definedName>
    <definedName name="_TAN6111">#REF!</definedName>
    <definedName name="_TAN6112">#REF!</definedName>
    <definedName name="_TAN6113">#REF!</definedName>
    <definedName name="_TAN6114">#REF!</definedName>
    <definedName name="_TAN6115">#REF!</definedName>
    <definedName name="_TAN6116">#REF!</definedName>
    <definedName name="_TAN6117">#REF!</definedName>
    <definedName name="_TAN6118">#REF!</definedName>
    <definedName name="_TAN612">#REF!</definedName>
    <definedName name="_TAN613">#REF!</definedName>
    <definedName name="_TAN614">#REF!</definedName>
    <definedName name="_TAN615">#REF!</definedName>
    <definedName name="_TAN616">#REF!</definedName>
    <definedName name="_TAN617">#REF!</definedName>
    <definedName name="_TAN618">#REF!</definedName>
    <definedName name="_TAN619">#REF!</definedName>
    <definedName name="_TAN62">#REF!</definedName>
    <definedName name="_TAN621">#REF!</definedName>
    <definedName name="_TAN6210">#REF!</definedName>
    <definedName name="_TAN6211">#REF!</definedName>
    <definedName name="_TAN6212">#REF!</definedName>
    <definedName name="_TAN6213">#REF!</definedName>
    <definedName name="_TAN6214">#REF!</definedName>
    <definedName name="_TAN6215">#REF!</definedName>
    <definedName name="_TAN6216">#REF!</definedName>
    <definedName name="_TAN6217">#REF!</definedName>
    <definedName name="_TAN6218">#REF!</definedName>
    <definedName name="_TAN622">#REF!</definedName>
    <definedName name="_TAN623">#REF!</definedName>
    <definedName name="_TAN624">#REF!</definedName>
    <definedName name="_TAN625">#REF!</definedName>
    <definedName name="_TAN626">#REF!</definedName>
    <definedName name="_TAN627">#REF!</definedName>
    <definedName name="_TAN628">#REF!</definedName>
    <definedName name="_TAN629">#REF!</definedName>
    <definedName name="_TAX1">#REF!</definedName>
    <definedName name="_TAX2">#REF!</definedName>
    <definedName name="_tb2" hidden="1">OFFSET(TB,1,)</definedName>
    <definedName name="_tc1">#REF!</definedName>
    <definedName name="_TCM1">#REF!</definedName>
    <definedName name="_TCM11">#REF!</definedName>
    <definedName name="_TCM110">#REF!</definedName>
    <definedName name="_TCM111">#REF!</definedName>
    <definedName name="_TCM112">#REF!</definedName>
    <definedName name="_TCM113">#REF!</definedName>
    <definedName name="_TCM114">#REF!</definedName>
    <definedName name="_TCM115">#REF!</definedName>
    <definedName name="_TCM116">#REF!</definedName>
    <definedName name="_TCM117">#REF!</definedName>
    <definedName name="_TCM118">#REF!</definedName>
    <definedName name="_TCM12">#REF!</definedName>
    <definedName name="_TCM13">#REF!</definedName>
    <definedName name="_TCM14">#REF!</definedName>
    <definedName name="_TCM15">#REF!</definedName>
    <definedName name="_TCM16">#REF!</definedName>
    <definedName name="_TCM17">#REF!</definedName>
    <definedName name="_TCM18">#REF!</definedName>
    <definedName name="_TCM19">#REF!</definedName>
    <definedName name="_TCM4">#REF!</definedName>
    <definedName name="_TCM41">#REF!</definedName>
    <definedName name="_TCM410">#REF!</definedName>
    <definedName name="_TCM411">#REF!</definedName>
    <definedName name="_TCM412">#REF!</definedName>
    <definedName name="_TCM413">#REF!</definedName>
    <definedName name="_TCM414">#REF!</definedName>
    <definedName name="_TCM415">#REF!</definedName>
    <definedName name="_TCM416">#REF!</definedName>
    <definedName name="_TCM417">#REF!</definedName>
    <definedName name="_TCM418">#REF!</definedName>
    <definedName name="_TCM42">#REF!</definedName>
    <definedName name="_TCM43">#REF!</definedName>
    <definedName name="_TCM44">#REF!</definedName>
    <definedName name="_TCM45">#REF!</definedName>
    <definedName name="_TCM46">#REF!</definedName>
    <definedName name="_TCM47">#REF!</definedName>
    <definedName name="_TCM48">#REF!</definedName>
    <definedName name="_TCM49">#REF!</definedName>
    <definedName name="_TCM5">#REF!</definedName>
    <definedName name="_TCM51">#REF!</definedName>
    <definedName name="_TCM510">#REF!</definedName>
    <definedName name="_TCM511">#REF!</definedName>
    <definedName name="_TCM512">#REF!</definedName>
    <definedName name="_TCM513">#REF!</definedName>
    <definedName name="_TCM514">#REF!</definedName>
    <definedName name="_TCM515">#REF!</definedName>
    <definedName name="_TCM516">#REF!</definedName>
    <definedName name="_TCM517">#REF!</definedName>
    <definedName name="_TCM518">#REF!</definedName>
    <definedName name="_TCM52">#REF!</definedName>
    <definedName name="_TCM53">#REF!</definedName>
    <definedName name="_TCM54">#REF!</definedName>
    <definedName name="_TCM55">#REF!</definedName>
    <definedName name="_TCM56">#REF!</definedName>
    <definedName name="_TCM57">#REF!</definedName>
    <definedName name="_TCM58">#REF!</definedName>
    <definedName name="_TCM59">#REF!</definedName>
    <definedName name="_tcm61">#REF!</definedName>
    <definedName name="_TCM611">#REF!</definedName>
    <definedName name="_TCM6110">#REF!</definedName>
    <definedName name="_TCM6111">#REF!</definedName>
    <definedName name="_TCM6112">#REF!</definedName>
    <definedName name="_TCM6113">#REF!</definedName>
    <definedName name="_TCM6114">#REF!</definedName>
    <definedName name="_TCM6115">#REF!</definedName>
    <definedName name="_TCM6116">#REF!</definedName>
    <definedName name="_TCM6117">#REF!</definedName>
    <definedName name="_TCM6118">#REF!</definedName>
    <definedName name="_TCM612">#REF!</definedName>
    <definedName name="_TCM613">#REF!</definedName>
    <definedName name="_TCM614">#REF!</definedName>
    <definedName name="_TCM615">#REF!</definedName>
    <definedName name="_TCM616">#REF!</definedName>
    <definedName name="_TCM617">#REF!</definedName>
    <definedName name="_TCM618">#REF!</definedName>
    <definedName name="_TCM619">#REF!</definedName>
    <definedName name="_TCM62">#REF!</definedName>
    <definedName name="_TCM621">#REF!</definedName>
    <definedName name="_TCM6210">#REF!</definedName>
    <definedName name="_TCM6211">#REF!</definedName>
    <definedName name="_TCM6212">#REF!</definedName>
    <definedName name="_TCM6213">#REF!</definedName>
    <definedName name="_TCM6214">#REF!</definedName>
    <definedName name="_TCM6215">#REF!</definedName>
    <definedName name="_TCM6216">#REF!</definedName>
    <definedName name="_TCM6217">#REF!</definedName>
    <definedName name="_TCM6218">#REF!</definedName>
    <definedName name="_TCM622">#REF!</definedName>
    <definedName name="_TCM623">#REF!</definedName>
    <definedName name="_TCM624">#REF!</definedName>
    <definedName name="_TCM625">#REF!</definedName>
    <definedName name="_TCM626">#REF!</definedName>
    <definedName name="_TCM627">#REF!</definedName>
    <definedName name="_TCM628">#REF!</definedName>
    <definedName name="_TCM629">#REF!</definedName>
    <definedName name="_Test1" hidden="1">#REF!</definedName>
    <definedName name="_TMAutoChart10Names" hidden="1">{"Revenue","Chart 6","Revenue Chart 6"}</definedName>
    <definedName name="_TMAutoChart10Refs" hidden="1">{"","","'Revenue'!$B$162","'Revenue'!$B$163","","","","","",""}</definedName>
    <definedName name="_TMAutoChart11Names" hidden="1">{"Revenue","Chart 7","Revenue Chart 7"}</definedName>
    <definedName name="_TMAutoChart11Refs" hidden="1">{"","","'Revenue'!$B$171","'Revenue'!$B$172","","","","","",""}</definedName>
    <definedName name="_TMAutoChart12Names" hidden="1">{"Revenue","Chart 8","Revenue Chart 8"}</definedName>
    <definedName name="_TMAutoChart12Refs" hidden="1">{"","","'Revenue'!$B$177","'Revenue'!$B$178","","","","","",""}</definedName>
    <definedName name="_TMAutoChart13Names" hidden="1">{"Revenue","Chart 10","Revenue Chart 10"}</definedName>
    <definedName name="_TMAutoChart13Refs" hidden="1">{"","","'Revenue'!$B$186","'Revenue'!$B$187","","","","","",""}</definedName>
    <definedName name="_TMAutoChart14Names" hidden="1">{"Revenue","Chart 11","Revenue Chart 11"}</definedName>
    <definedName name="_TMAutoChart14Refs" hidden="1">{"","","'Revenue'!$B$192","'Revenue'!$B$193","","","","","",""}</definedName>
    <definedName name="_TMAutoChart15Names" hidden="1">{"Material Cost","Chart 1","Material Cost Chart 1"}</definedName>
    <definedName name="_TMAutoChart15Refs" hidden="1">{"","","'Material Cost'!$B$125","'Material Cost'!$B$126","","","","","",""}</definedName>
    <definedName name="_TMAutoChart16Names" hidden="1">{"Material Cost","Chart 2","Material Cost Chart 2"}</definedName>
    <definedName name="_TMAutoChart16Refs" hidden="1">{"","","'Material Cost'!$B$131","'Material Cost'!$B$132","","","","","",""}</definedName>
    <definedName name="_TMAutoChart17Names" hidden="1">{"Material Cost","Chart 3","Material Cost Chart 3"}</definedName>
    <definedName name="_TMAutoChart17Refs" hidden="1">{"","","'Material Cost'!$B$140","'Material Cost'!$B$141","","","","","",""}</definedName>
    <definedName name="_TMAutoChart18Names" hidden="1">{"Material Cost","Chart 4","Material Cost Chart 4"}</definedName>
    <definedName name="_TMAutoChart18Refs" hidden="1">{"","","'Material Cost'!$B$146","'Material Cost'!$B$147","","","","","",""}</definedName>
    <definedName name="_TMAutoChart19Names" hidden="1">{"Material Cost","Chart 7","Material Cost Chart 7"}</definedName>
    <definedName name="_TMAutoChart19Refs" hidden="1">{"","","'Material Cost'!$B$155","'Material Cost'!$B$156","","","","","",""}</definedName>
    <definedName name="_TMAutoChart1Names" hidden="1">{"Profitability","Chart 1","Profitability Chart 1"}</definedName>
    <definedName name="_TMAutoChart1Refs" hidden="1">{"","","'Profitability'!$B$46","'Profitability'!$B$47","","","","","",""}</definedName>
    <definedName name="_TMAutoChart20Names" hidden="1">{"Material Cost","Chart 8","Material Cost Chart 8"}</definedName>
    <definedName name="_TMAutoChart20Refs" hidden="1">{"","","'Material Cost'!$B$161","'Material Cost'!$B$162","","","","","",""}</definedName>
    <definedName name="_TMAutoChart21Names" hidden="1">{"Material Cost","Chart 9","Material Cost Chart 9"}</definedName>
    <definedName name="_TMAutoChart21Refs" hidden="1">{"","","'Material Cost'!$B$170","'Material Cost'!$B$171","","","","","",""}</definedName>
    <definedName name="_TMAutoChart22Names" hidden="1">{"Material Cost","Chart 10","Material Cost Chart 10"}</definedName>
    <definedName name="_TMAutoChart22Refs" hidden="1">{"","","'Material Cost'!$B$176","'Material Cost'!$B$177","","","","","",""}</definedName>
    <definedName name="_TMAutoChart23Names" hidden="1">{"Material Cost","Chart 11","Material Cost Chart 11"}</definedName>
    <definedName name="_TMAutoChart23Refs" hidden="1">{"","","'Material Cost'!$B$185","'Material Cost'!$B$186","","","","","",""}</definedName>
    <definedName name="_TMAutoChart24Names" hidden="1">{"Material Cost","Chart 12","Material Cost Chart 12"}</definedName>
    <definedName name="_TMAutoChart24Refs" hidden="1">{"","","'Material Cost'!$B$192","'Material Cost'!$B$193","","","","","",""}</definedName>
    <definedName name="_TMAutoChart25Names" hidden="1">{"Material Cost","Chart 13","Material Cost Chart 13"}</definedName>
    <definedName name="_TMAutoChart25Refs" hidden="1">{"","","'Material Cost'!$B$201","'Material Cost'!$B$202","","","","","",""}</definedName>
    <definedName name="_TMAutoChart26Names" hidden="1">{"Material Cost","Chart 14","Material Cost Chart 14"}</definedName>
    <definedName name="_TMAutoChart26Refs" hidden="1">{"","","'Material Cost'!$B$208","'Material Cost'!$B$209","","","","","",""}</definedName>
    <definedName name="_TMAutoChart27Names" hidden="1">{"OH Cost","Chart 1","OH Cost Chart 1"}</definedName>
    <definedName name="_TMAutoChart27Refs" hidden="1">{"","","'OH Cost'!$B$167","'OH Cost'!$B$168","","","","","",""}</definedName>
    <definedName name="_TMAutoChart28Names" hidden="1">{"OH Cost","Chart 2","OH Cost Chart 2"}</definedName>
    <definedName name="_TMAutoChart28Refs" hidden="1">{"","","'OH Cost'!$B$173","'OH Cost'!$B$174","","","","","",""}</definedName>
    <definedName name="_TMAutoChart29Names" hidden="1">{"OH Cost","Chart 7","OH Cost Chart 7"}</definedName>
    <definedName name="_TMAutoChart29Refs" hidden="1">{"","","'OH Cost'!$B$182","'OH Cost'!$B$183","","","","","",""}</definedName>
    <definedName name="_TMAutoChart2Names" hidden="1">{"Profitability","Chart 3","Profitability Chart 3"}</definedName>
    <definedName name="_TMAutoChart2Refs" hidden="1">{"","","'Profitability'!$B$52","'Profitability'!$B$53","","","","","",""}</definedName>
    <definedName name="_TMAutoChart30Names" hidden="1">{"OH Cost","Chart 8","OH Cost Chart 8"}</definedName>
    <definedName name="_TMAutoChart30Refs" hidden="1">{"","","'OH Cost'!$B$188","'OH Cost'!$B$189","","","","","",""}</definedName>
    <definedName name="_TMAutoChart31Names" hidden="1">{"OH Cost","Chart 9","OH Cost Chart 9"}</definedName>
    <definedName name="_TMAutoChart31Refs" hidden="1">{"","","'OH Cost'!$B$197","'OH Cost'!$B$198","","","","","",""}</definedName>
    <definedName name="_TMAutoChart32Names" hidden="1">{"OH Cost","Chart 10","OH Cost Chart 10"}</definedName>
    <definedName name="_TMAutoChart32Refs" hidden="1">{"","","'OH Cost'!$B$203","'OH Cost'!$B$204","","","","","",""}</definedName>
    <definedName name="_TMAutoChart33Names" hidden="1">{"OH Cost","Chart 11","OH Cost Chart 11"}</definedName>
    <definedName name="_TMAutoChart33Refs" hidden="1">{"","","'OH Cost'!$B$212","'OH Cost'!$B$213","","","","","",""}</definedName>
    <definedName name="_TMAutoChart34Names" hidden="1">{"OH Cost","Chart 12","OH Cost Chart 12"}</definedName>
    <definedName name="_TMAutoChart34Refs" hidden="1">{"","","'OH Cost'!$B$218","'OH Cost'!$B$219","","","","","",""}</definedName>
    <definedName name="_TMAutoChart35Names" hidden="1">{"OH Cost","Chart 13","OH Cost Chart 13"}</definedName>
    <definedName name="_TMAutoChart35Refs" hidden="1">{"","","'OH Cost'!$B$227","'OH Cost'!$B$228","","","","","",""}</definedName>
    <definedName name="_TMAutoChart36Names" hidden="1">{"OH Cost","Chart 14","OH Cost Chart 14"}</definedName>
    <definedName name="_TMAutoChart36Refs" hidden="1">{"","","'OH Cost'!$B$233","'OH Cost'!$B$234","","","","","",""}</definedName>
    <definedName name="_TMAutoChart37Names" hidden="1">{"OH Cost","Chart 15","OH Cost Chart 15"}</definedName>
    <definedName name="_TMAutoChart37Refs" hidden="1">{"","","'OH Cost'!$B$242","'OH Cost'!$B$243","","","","","",""}</definedName>
    <definedName name="_TMAutoChart38Names" hidden="1">{"OH Cost","Chart 16","OH Cost Chart 16"}</definedName>
    <definedName name="_TMAutoChart38Refs" hidden="1">{"","","'OH Cost'!$B$248","'OH Cost'!$B$249","","","","","",""}</definedName>
    <definedName name="_TMAutoChart39Names" hidden="1">{"OH Cost","Chart 17","OH Cost Chart 17"}</definedName>
    <definedName name="_TMAutoChart39Refs" hidden="1">{"","","'OH Cost'!$B$257","'OH Cost'!$B$258","","","","","",""}</definedName>
    <definedName name="_TMAutoChart3Names" hidden="1">{"Profitability","Chart 4","Profitability Chart 4"}</definedName>
    <definedName name="_TMAutoChart3Refs" hidden="1">{"","","'Profitability'!$B$61","'Profitability'!$B$62","","","","","",""}</definedName>
    <definedName name="_TMAutoChart40Names" hidden="1">{"OH Cost","Chart 18","OH Cost Chart 18"}</definedName>
    <definedName name="_TMAutoChart40Refs" hidden="1">{"","","'OH Cost'!$B$263","'OH Cost'!$B$264","","","","","",""}</definedName>
    <definedName name="_TMAutoChart41Names" hidden="1">{"Distribution Cost","Chart 3","Distribution Cost Chart 3"}</definedName>
    <definedName name="_TMAutoChart41Refs" hidden="1">{"","","'Distribution Cost'!$B$92","'Distribution Cost'!$B$93","","","","","",""}</definedName>
    <definedName name="_TMAutoChart42Names" hidden="1">{"Distribution Cost","Chart 4","Distribution Cost Chart 4"}</definedName>
    <definedName name="_TMAutoChart42Refs" hidden="1">{"","","'Distribution Cost'!$B$98","'Distribution Cost'!$B$99","","","","","",""}</definedName>
    <definedName name="_TMAutoChart43Names" hidden="1">{"Distribution Cost","Chart 5","Distribution Cost Chart 5"}</definedName>
    <definedName name="_TMAutoChart43Refs" hidden="1">{"","","'Distribution Cost'!$B$107","'Distribution Cost'!$B$108","","","","","",""}</definedName>
    <definedName name="_TMAutoChart44Names" hidden="1">{"Distribution Cost","Chart 6","Distribution Cost Chart 6"}</definedName>
    <definedName name="_TMAutoChart44Refs" hidden="1">{"","","'Distribution Cost'!$B$113","'Distribution Cost'!$B$114","","","","","",""}</definedName>
    <definedName name="_TMAutoChart45Names" hidden="1">{"Distribution Cost","Chart 7","Distribution Cost Chart 7"}</definedName>
    <definedName name="_TMAutoChart45Refs" hidden="1">{"","","'Distribution Cost'!$B$122","'Distribution Cost'!$B$123","","","","","",""}</definedName>
    <definedName name="_TMAutoChart46Names" hidden="1">{"Distribution Cost","Chart 8","Distribution Cost Chart 8"}</definedName>
    <definedName name="_TMAutoChart46Refs" hidden="1">{"","","'Distribution Cost'!$B$128","'Distribution Cost'!$B$129","","","","","",""}</definedName>
    <definedName name="_TMAutoChart47Names" hidden="1">{"Distribution Cost","Chart 9","Distribution Cost Chart 9"}</definedName>
    <definedName name="_TMAutoChart47Refs" hidden="1">{"","","'Distribution Cost'!$B$137","'Distribution Cost'!$B$138","","","","","",""}</definedName>
    <definedName name="_TMAutoChart48Names" hidden="1">{"Distribution Cost","Chart 10","Distribution Cost Chart 10"}</definedName>
    <definedName name="_TMAutoChart48Refs" hidden="1">{"","","'Distribution Cost'!$B$143","'Distribution Cost'!$B$144","","","","","",""}</definedName>
    <definedName name="_TMAutoChart49Names" hidden="1">{"Selling Expense","Chart 1","Selling Expense Chart 1"}</definedName>
    <definedName name="_TMAutoChart49Refs" hidden="1">{"","","'Selling Expense'!$B$86","'Selling Expense'!$B$87","","","","","",""}</definedName>
    <definedName name="_TMAutoChart4Names" hidden="1">{"Profitability","Chart 5","Profitability Chart 5"}</definedName>
    <definedName name="_TMAutoChart4Refs" hidden="1">{"","","'Profitability'!$B$67","'Profitability'!$B$68","","","","","",""}</definedName>
    <definedName name="_TMAutoChart50Names" hidden="1">{"Selling Expense","Chart 2","Selling Expense Chart 2"}</definedName>
    <definedName name="_TMAutoChart50Refs" hidden="1">{"","","'Selling Expense'!$B$92","'Selling Expense'!$B$93","","","","","",""}</definedName>
    <definedName name="_TMAutoChart51Names" hidden="1">{"Selling Expense","Chart 3","Selling Expense Chart 3"}</definedName>
    <definedName name="_TMAutoChart51Refs" hidden="1">{"","","'Selling Expense'!$B$101","'Selling Expense'!$B$102","","","","","",""}</definedName>
    <definedName name="_TMAutoChart52Names" hidden="1">{"Selling Expense","Chart 4","Selling Expense Chart 4"}</definedName>
    <definedName name="_TMAutoChart52Refs" hidden="1">{"","","'Selling Expense'!$B$107","'Selling Expense'!$B$108","","","","","",""}</definedName>
    <definedName name="_TMAutoChart53Names" hidden="1">{"Selling Expense","Chart 5","Selling Expense Chart 5"}</definedName>
    <definedName name="_TMAutoChart53Refs" hidden="1">{"","","'Selling Expense'!$B$116","'Selling Expense'!$B$117","","","","","",""}</definedName>
    <definedName name="_TMAutoChart54Names" hidden="1">{"Selling Expense","Chart 6","Selling Expense Chart 6"}</definedName>
    <definedName name="_TMAutoChart54Refs" hidden="1">{"","","'Selling Expense'!$B$122","'Selling Expense'!$B$123","","","","","",""}</definedName>
    <definedName name="_TMAutoChart55Names" hidden="1">{"Administrative Expense","Chart 1","Administrative Expense Chart 1"}</definedName>
    <definedName name="_TMAutoChart55Refs" hidden="1">{"","","'Administrative Expense'!$B$129","'Administrative Expense'!$B$130","","","","","",""}</definedName>
    <definedName name="_TMAutoChart56Names" hidden="1">{"Administrative Expense","Chart 2","Administrative Expense Chart 2"}</definedName>
    <definedName name="_TMAutoChart56Refs" hidden="1">{"","","'Administrative Expense'!$B$135","'Administrative Expense'!$B$136","","","","","",""}</definedName>
    <definedName name="_TMAutoChart57Names" hidden="1">{"Administrative Expense","Chart 3","Administrative Expense Chart 3"}</definedName>
    <definedName name="_TMAutoChart57Refs" hidden="1">{"","","'Administrative Expense'!$B$144","'Administrative Expense'!$B$145","","","","","",""}</definedName>
    <definedName name="_TMAutoChart58Names" hidden="1">{"Administrative Expense","Chart 4","Administrative Expense Chart 4"}</definedName>
    <definedName name="_TMAutoChart58Refs" hidden="1">{"","","'Administrative Expense'!$B$150","'Administrative Expense'!$B$151","","","","","",""}</definedName>
    <definedName name="_TMAutoChart59Names" hidden="1">{"Administrative Expense","Chart 5","Administrative Expense Chart 5"}</definedName>
    <definedName name="_TMAutoChart59Refs" hidden="1">{"","","'Administrative Expense'!$B$159","'Administrative Expense'!$B$160","","","","","",""}</definedName>
    <definedName name="_TMAutoChart5Names" hidden="1">{"Revenue","Chart 1","Revenue Chart 1"}</definedName>
    <definedName name="_TMAutoChart5Refs" hidden="1">{"","","'Revenue'!$B$126","'Revenue'!$B$127","","","","","",""}</definedName>
    <definedName name="_TMAutoChart60Names" hidden="1">{"Administrative Expense","Chart 6","Administrative Expense Chart 6"}</definedName>
    <definedName name="_TMAutoChart60Refs" hidden="1">{"","","'Administrative Expense'!$B$165","'Administrative Expense'!$B$166","","","","","",""}</definedName>
    <definedName name="_TMAutoChart61Names" hidden="1">{"Administrative Expense","Chart 7","Administrative Expense Chart 7"}</definedName>
    <definedName name="_TMAutoChart61Refs" hidden="1">{"","","'Administrative Expense'!$B$174","'Administrative Expense'!$B$175","","","","","",""}</definedName>
    <definedName name="_TMAutoChart62Names" hidden="1">{"Administrative Expense","Chart 8","Administrative Expense Chart 8"}</definedName>
    <definedName name="_TMAutoChart62Refs" hidden="1">{"","","'Administrative Expense'!$B$180","'Administrative Expense'!$B$181","","","","","",""}</definedName>
    <definedName name="_TMAutoChart63Names" hidden="1">{"Administrative Expense","Chart 9","Administrative Expense Chart 9"}</definedName>
    <definedName name="_TMAutoChart63Refs" hidden="1">{"","","'Administrative Expense'!$B$189","'Administrative Expense'!$B$190","","","","","",""}</definedName>
    <definedName name="_TMAutoChart64Names" hidden="1">{"Administrative Expense","Chart 10","Administrative Expense Chart 10"}</definedName>
    <definedName name="_TMAutoChart64Refs" hidden="1">{"","","'Administrative Expense'!$B$195","'Administrative Expense'!$B$196","","","","","",""}</definedName>
    <definedName name="_TMAutoChart65Names" hidden="1">{"Variable Expenses","Chart 1","Variable Expenses Chart 1"}</definedName>
    <definedName name="_TMAutoChart65Refs" hidden="1">{"","","'Variable Expenses'!$B$114","'Variable Expenses'!$B$115","","","","","",""}</definedName>
    <definedName name="_TMAutoChart66Names" hidden="1">{"Variable Expenses","Chart 2","Variable Expenses Chart 2"}</definedName>
    <definedName name="_TMAutoChart66Refs" hidden="1">{"","","'Variable Expenses'!$B$120","'Variable Expenses'!$B$121","","","","","",""}</definedName>
    <definedName name="_TMAutoChart67Names" hidden="1">{"Variable Expenses","Chart 3","Variable Expenses Chart 3"}</definedName>
    <definedName name="_TMAutoChart67Refs" hidden="1">{"","","'Variable Expenses'!$B$129","'Variable Expenses'!$B$130","","","","","",""}</definedName>
    <definedName name="_TMAutoChart68Names" hidden="1">{"Variable Expenses","Chart 4","Variable Expenses Chart 4"}</definedName>
    <definedName name="_TMAutoChart68Refs" hidden="1">{"","","'Variable Expenses'!$B$135","'Variable Expenses'!$B$136","","","","","",""}</definedName>
    <definedName name="_TMAutoChart69Names" hidden="1">{"Variable Expenses","Chart 5","Variable Expenses Chart 5"}</definedName>
    <definedName name="_TMAutoChart69Refs" hidden="1">{"","","'Variable Expenses'!$B$144","'Variable Expenses'!$B$145","","","","","",""}</definedName>
    <definedName name="_TMAutoChart6Names" hidden="1">{"Revenue","Chart 2","Revenue Chart 2"}</definedName>
    <definedName name="_TMAutoChart6Refs" hidden="1">{"","","'Revenue'!$B$132","'Revenue'!$B$133","","","","","",""}</definedName>
    <definedName name="_TMAutoChart70Names" hidden="1">{"Variable Expenses","Chart 6","Variable Expenses Chart 6"}</definedName>
    <definedName name="_TMAutoChart70Refs" hidden="1">{"","","'Variable Expenses'!$B$150","'Variable Expenses'!$B$151","","","","","",""}</definedName>
    <definedName name="_TMAutoChart71Names" hidden="1">{"Variable Expenses","Chart 7","Variable Expenses Chart 7"}</definedName>
    <definedName name="_TMAutoChart71Refs" hidden="1">{"","","'Variable Expenses'!$B$159","'Variable Expenses'!$B$160","","","","","",""}</definedName>
    <definedName name="_TMAutoChart72Names" hidden="1">{"Variable Expenses","Chart 8","Variable Expenses Chart 8"}</definedName>
    <definedName name="_TMAutoChart72Refs" hidden="1">{"","","'Variable Expenses'!$B$165","'Variable Expenses'!$B$166","","","","","",""}</definedName>
    <definedName name="_TMAutoChart73Names" hidden="1">{"Fixed Expenses","Chart 1","Fixed Expenses Chart 1"}</definedName>
    <definedName name="_TMAutoChart73Refs" hidden="1">{"","","'Fixed Expenses'!$B$129","'Fixed Expenses'!$B$130","","","","","",""}</definedName>
    <definedName name="_TMAutoChart74Names" hidden="1">{"Fixed Expenses","Chart 2","Fixed Expenses Chart 2"}</definedName>
    <definedName name="_TMAutoChart74Refs" hidden="1">{"","","'Fixed Expenses'!$B$135","'Fixed Expenses'!$B$136","","","","","",""}</definedName>
    <definedName name="_TMAutoChart75Names" hidden="1">{"Fixed Expenses","Chart 3","Fixed Expenses Chart 3"}</definedName>
    <definedName name="_TMAutoChart75Refs" hidden="1">{"","","'Fixed Expenses'!$B$144","'Fixed Expenses'!$B$145","","","","","",""}</definedName>
    <definedName name="_TMAutoChart76Names" hidden="1">{"Fixed Expenses","Chart 4","Fixed Expenses Chart 4"}</definedName>
    <definedName name="_TMAutoChart76Refs" hidden="1">{"","","'Fixed Expenses'!$B$150","'Fixed Expenses'!$B$151","","","","","",""}</definedName>
    <definedName name="_TMAutoChart77Names" hidden="1">{"Fixed Expenses","Chart 5","Fixed Expenses Chart 5"}</definedName>
    <definedName name="_TMAutoChart77Refs" hidden="1">{"","","'Fixed Expenses'!$B$159","'Fixed Expenses'!$B$160","","","","","",""}</definedName>
    <definedName name="_TMAutoChart78Names" hidden="1">{"Fixed Expenses","Chart 6","Fixed Expenses Chart 6"}</definedName>
    <definedName name="_TMAutoChart78Refs" hidden="1">{"","","'Fixed Expenses'!$B$165","'Fixed Expenses'!$B$166","","","","","",""}</definedName>
    <definedName name="_TMAutoChart79Names" hidden="1">{"Fixed Expenses","Chart 7","Fixed Expenses Chart 7"}</definedName>
    <definedName name="_TMAutoChart79Refs" hidden="1">{"","","'Fixed Expenses'!$B$174","'Fixed Expenses'!$B$175","","","","","",""}</definedName>
    <definedName name="_TMAutoChart7Names" hidden="1">{"Revenue","Chart 3","Revenue Chart 3"}</definedName>
    <definedName name="_TMAutoChart7Refs" hidden="1">{"","","'Revenue'!$B$141","'Revenue'!$B$142","","","","","",""}</definedName>
    <definedName name="_TMAutoChart80Names" hidden="1">{"Fixed Expenses","Chart 8","Fixed Expenses Chart 8"}</definedName>
    <definedName name="_TMAutoChart80Refs" hidden="1">{"","","'Fixed Expenses'!$B$180","'Fixed Expenses'!$B$181","","","","","",""}</definedName>
    <definedName name="_TMAutoChart8Names" hidden="1">{"Revenue","Chart 4","Revenue Chart 4"}</definedName>
    <definedName name="_TMAutoChart8Refs" hidden="1">{"","","'Revenue'!$B$147","'Revenue'!$B$148","","","","","",""}</definedName>
    <definedName name="_TMAutoChart9Names" hidden="1">{"Revenue","Chart 5","Revenue Chart 5"}</definedName>
    <definedName name="_TMAutoChart9Refs" hidden="1">{"","","'Revenue'!$B$156","'Revenue'!$B$157","","","","","",""}</definedName>
    <definedName name="_TMAutoChartCount" hidden="1">80</definedName>
    <definedName name="_TO5" localSheetId="10">#REF!</definedName>
    <definedName name="_TO5">#REF!</definedName>
    <definedName name="_TOG1">#REF!</definedName>
    <definedName name="_TOG2">#REF!</definedName>
    <definedName name="_TOG3">#REF!</definedName>
    <definedName name="_TOG4">#REF!</definedName>
    <definedName name="_tr54" hidden="1">{#N/A,#N/A,FALSE,"4C0696";#N/A,#N/A,FALSE,"1B1193";#N/A,#N/A,FALSE,"TABLA";#N/A,#N/A,FALSE,"INST RTA FIJA"}</definedName>
    <definedName name="_TRES">#REF!</definedName>
    <definedName name="_TS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TT1" localSheetId="10" hidden="1">{#N/A,#N/A,FALSE,"Aging Summary";#N/A,#N/A,FALSE,"Ratio Analysis";#N/A,#N/A,FALSE,"Test 120 Day Accts";#N/A,#N/A,FALSE,"Tickmarks"}</definedName>
    <definedName name="_TT1" hidden="1">{#N/A,#N/A,FALSE,"Aging Summary";#N/A,#N/A,FALSE,"Ratio Analysis";#N/A,#N/A,FALSE,"Test 120 Day Accts";#N/A,#N/A,FALSE,"Tickmarks"}</definedName>
    <definedName name="_TTT2" hidden="1">{#N/A,#N/A,TRUE,"ComparativoII"}</definedName>
    <definedName name="_tyl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uf05">#REF!</definedName>
    <definedName name="_uf06">#REF!</definedName>
    <definedName name="_uf07">#REF!</definedName>
    <definedName name="_uf1">"#REF!"</definedName>
    <definedName name="_UF2">#REF!</definedName>
    <definedName name="_ui" hidden="1">#REF!</definedName>
    <definedName name="_ui1" hidden="1">#REF!</definedName>
    <definedName name="_ui78421" localSheetId="10">#REF!</definedName>
    <definedName name="_ui78421">#REF!</definedName>
    <definedName name="_un11">#REF!</definedName>
    <definedName name="_un12">#REF!</definedName>
    <definedName name="_UN21">#REF!</definedName>
    <definedName name="_un22">#REF!</definedName>
    <definedName name="_UN23">#REF!</definedName>
    <definedName name="_UPA01">#REF!,#REF!,#REF!</definedName>
    <definedName name="_UPA02">#REF!,#REF!</definedName>
    <definedName name="_UPA03">#REF!,#REF!</definedName>
    <definedName name="_UPA05">#REF!,#REF!,#REF!</definedName>
    <definedName name="_UPA06">#REF!,#REF!</definedName>
    <definedName name="_us96">#REF!</definedName>
    <definedName name="_usr">" irozas "</definedName>
    <definedName name="_uu765" hidden="1">{#N/A,#N/A,FALSE,"4C0696";#N/A,#N/A,FALSE,"1B1193";#N/A,#N/A,FALSE,"TABLA";#N/A,#N/A,FALSE,"INST RTA FIJA"}</definedName>
    <definedName name="_UUID_" hidden="1">262297</definedName>
    <definedName name="_uy765" hidden="1">{#N/A,#N/A,FALSE,"4C0696";#N/A,#N/A,FALSE,"1B1193";#N/A,#N/A,FALSE,"TABLA";#N/A,#N/A,FALSE,"INST RTA FIJA"}</definedName>
    <definedName name="_v1" hidden="1">{"'REL CUSTODIF'!$B$1:$H$72"}</definedName>
    <definedName name="_v3" hidden="1">{"CONSEJO",#N/A,FALSE,"Dist p0";"CONSEJO",#N/A,FALSE,"Ficha CODICE"}</definedName>
    <definedName name="_v678" hidden="1">{#N/A,#N/A,FALSE,"4C0696";#N/A,#N/A,FALSE,"1B1193";#N/A,#N/A,FALSE,"TABLA";#N/A,#N/A,FALSE,"INST RTA FIJA"}</definedName>
    <definedName name="_VAR01">#REF!,#REF!,#REF!</definedName>
    <definedName name="_VB5" hidden="1">{#N/A,#N/A,FALSE,"Ventes V.P. V.U.";#N/A,#N/A,FALSE,"Les Concurences";#N/A,#N/A,FALSE,"DACIA"}</definedName>
    <definedName name="_ven08">#REF!</definedName>
    <definedName name="_vfv1" hidden="1">{#N/A,#N/A,FALSE,"Latino America"}</definedName>
    <definedName name="_VPP1">#REF!</definedName>
    <definedName name="_VPP2">#REF!</definedName>
    <definedName name="_VPP3">#REF!</definedName>
    <definedName name="_vta2002" localSheetId="10">#REF!</definedName>
    <definedName name="_vta2002">#REF!</definedName>
    <definedName name="_W1" hidden="1">#REF!</definedName>
    <definedName name="_w32" hidden="1">{#N/A,#N/A,FALSE,"4C0696";#N/A,#N/A,FALSE,"1B1193";#N/A,#N/A,FALSE,"TABLA";#N/A,#N/A,FALSE,"INST RTA FIJA"}</definedName>
    <definedName name="_w34" hidden="1">{#N/A,#N/A,FALSE,"datos_tecnicos";#N/A,#N/A,FALSE,"actividad";#N/A,#N/A,FALSE,"egastos"}</definedName>
    <definedName name="_wer4" hidden="1">{#N/A,#N/A,FALSE,"4C0696";#N/A,#N/A,FALSE,"1B1193";#N/A,#N/A,FALSE,"TABLA";#N/A,#N/A,FALSE,"INST RTA FIJA"}</definedName>
    <definedName name="_wrn1" hidden="1">{#N/A,#N/A,TRUE,"Est. de Fact.";#N/A,#N/A,TRUE,"Capitulo 19";#N/A,#N/A,TRUE,"Proyecto P855"}</definedName>
    <definedName name="_wrn2" hidden="1">{#N/A,#N/A,TRUE,"Est. de Fact.";#N/A,#N/A,TRUE,"Capitulo 19";#N/A,#N/A,TRUE,"Proyecto P855"}</definedName>
    <definedName name="_wrn3" hidden="1">{#N/A,#N/A,FALSE,"Total_OC015";#N/A,#N/A,FALSE,"ADMIN";#N/A,#N/A,FALSE,"PROCES";#N/A,#N/A,FALSE,"mecan";#N/A,#N/A,FALSE,"civil";#N/A,#N/A,FALSE,"CAÑER";#N/A,#N/A,FALSE,"ELEC";#N/A,#N/A,FALSE,"INSTR"}</definedName>
    <definedName name="_wrn4" hidden="1">{#N/A,#N/A,TRUE,"Quality KPIs"}</definedName>
    <definedName name="_wrn5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_wsd2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_x">#REF!</definedName>
    <definedName name="_x_2">#REF!</definedName>
    <definedName name="_x_3">#REF!</definedName>
    <definedName name="_x1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_x10" hidden="1">{"'REL CUSTODIF'!$B$1:$H$72"}</definedName>
    <definedName name="_x11" hidden="1">{"'REL CUSTODIF'!$B$1:$H$72"}</definedName>
    <definedName name="_x12" hidden="1">{#N/A,#N/A,FALSE,"Suprimentos";#N/A,#N/A,FALSE,"Medicina e Segurança";#N/A,#N/A,FALSE,"Administração";#N/A,#N/A,FALSE,"Meio Ambiente";#N/A,#N/A,FALSE,"Operação (Mina)";#N/A,#N/A,FALSE,"Operação (Porto)"}</definedName>
    <definedName name="_x123" hidden="1">{"YTD/Forecast",#N/A,TRUE,"Fcst_TPLN";"Monthly Averages",#N/A,TRUE,"Fcst_TPLN"}</definedName>
    <definedName name="_x13" hidden="1">{"'REL CUSTODIF'!$B$1:$H$72"}</definedName>
    <definedName name="_x18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_x2" hidden="1">{"'REL CUSTODIF'!$B$1:$H$72"}</definedName>
    <definedName name="_x20" hidden="1">{#N/A,#N/A,FALSE,"Suprimentos";#N/A,#N/A,FALSE,"Medicina e Segurança";#N/A,#N/A,FALSE,"Administração";#N/A,#N/A,FALSE,"Meio Ambiente";#N/A,#N/A,FALSE,"Operação (Mina)";#N/A,#N/A,FALSE,"Operação (Porto)"}</definedName>
    <definedName name="_X3" hidden="1">{#N/A,#N/A,FALSE,"Aging Summary";#N/A,#N/A,FALSE,"Ratio Analysis";#N/A,#N/A,FALSE,"Test 120 Day Accts";#N/A,#N/A,FALSE,"Tickmarks"}</definedName>
    <definedName name="_x4" hidden="1">{"'REL CUSTODIF'!$B$1:$H$72"}</definedName>
    <definedName name="_x5" hidden="1">{"'REL CUSTODIF'!$B$1:$H$72"}</definedName>
    <definedName name="_x55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_x6" hidden="1">{#N/A,#N/A,FALSE,"Suprimentos";#N/A,#N/A,FALSE,"Medicina e Segurança";#N/A,#N/A,FALSE,"Administração";#N/A,#N/A,FALSE,"Meio Ambiente";#N/A,#N/A,FALSE,"Operação (Mina)";#N/A,#N/A,FALSE,"Operação (Porto)"}</definedName>
    <definedName name="_x7" hidden="1">{"'REL CUSTODIF'!$B$1:$H$72"}</definedName>
    <definedName name="_x8" hidden="1">{"'REL CUSTODIF'!$B$1:$H$72"}</definedName>
    <definedName name="_x9" hidden="1">{"total",#N/A,FALSE,"5YR TREND";"CASH FLOW",#N/A,FALSE,"5YR TREND";"BALANCE SHEET",#N/A,FALSE,"5YR TREND";"baseline",#N/A,FALSE,"5YR TREND";"investment",#N/A,FALSE,"5YR TREND"}</definedName>
    <definedName name="_XC1" hidden="1">#REF!</definedName>
    <definedName name="_xlcn.WorksheetConnection_CCHAnálisisAuditoríaal30092018.xlsxTabla31" hidden="1">"="</definedName>
    <definedName name="_xs7" hidden="1">{#N/A,#N/A,TRUE,"INGENIERIA";#N/A,#N/A,TRUE,"COMPRAS";#N/A,#N/A,TRUE,"DIRECCION";#N/A,#N/A,TRUE,"RESUMEN"}</definedName>
    <definedName name="_xx" hidden="1">#REF!</definedName>
    <definedName name="_XX0109">#REF!</definedName>
    <definedName name="_XX0227">#REF!</definedName>
    <definedName name="_XX0301">#REF!</definedName>
    <definedName name="_xx1" hidden="1">"Ctas Analisis Acreedores"</definedName>
    <definedName name="_y">#REF!</definedName>
    <definedName name="_y_2">#REF!</definedName>
    <definedName name="_y_3">#REF!</definedName>
    <definedName name="_Y10" hidden="1">{#N/A,#N/A,FALSE,"TB";#N/A,#N/A,FALSE,"AR";#N/A,#N/A,FALSE,"BS";#N/A,#N/A,FALSE,"PL";#N/A,#N/A,FALSE,"NOTES";#N/A,#N/A,FALSE,"NOTES (2)";#N/A,#N/A,FALSE,"NOTES (3)";#N/A,#N/A,FALSE,"TAXC.INDEX";#N/A,#N/A,FALSE,"Schedule I";#N/A,#N/A,FALSE,"DPL";#N/A,#N/A,FALSE,"Schedule IV";#N/A,#N/A,FALSE,"Adjustments"}</definedName>
    <definedName name="_Y6" hidden="1">{#N/A,#N/A,FALSE,"TB";#N/A,#N/A,FALSE,"AR";#N/A,#N/A,FALSE,"BS";#N/A,#N/A,FALSE,"PL";#N/A,#N/A,FALSE,"NOTES";#N/A,#N/A,FALSE,"NOTES (2)";#N/A,#N/A,FALSE,"NOTES (3)";#N/A,#N/A,FALSE,"TAXC.INDEX";#N/A,#N/A,FALSE,"Schedule I";#N/A,#N/A,FALSE,"DPL";#N/A,#N/A,FALSE,"Schedule IV";#N/A,#N/A,FALSE,"Adjustments"}</definedName>
    <definedName name="_y76" hidden="1">{#N/A,#N/A,FALSE,"4C0696";#N/A,#N/A,FALSE,"1B1193";#N/A,#N/A,FALSE,"TABLA";#N/A,#N/A,FALSE,"INST RTA FIJA"}</definedName>
    <definedName name="_Y9" hidden="1">{#N/A,#N/A,FALSE,"TAXC.INDEX";#N/A,#N/A,FALSE,"Schedule I";#N/A,#N/A,FALSE,"Schedule  II";#N/A,#N/A,FALSE,"Schedule III"}</definedName>
    <definedName name="_YR1" localSheetId="10">#REF!</definedName>
    <definedName name="_YR1">#REF!</definedName>
    <definedName name="_YR2">#REF!</definedName>
    <definedName name="_YR3">#REF!</definedName>
    <definedName name="_YR4">#REF!</definedName>
    <definedName name="_YR5">#REF!</definedName>
    <definedName name="_Zcomps2" hidden="1">{0,0,0,0,1,-4105,28.3464566929134,28.3464566929134,28.346456664,28.3464566929134,2,TRUE,TRUE,FALSE,FALSE,FALSE,#N/A,1,85,1,2,"","","","&amp;""Kennerly,Roman Bold""&amp;14L&amp;12EHMAN &amp;14 B&amp;12ROTHERS","","",FALSE}</definedName>
    <definedName name="_zx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_ZZ1">#REF!</definedName>
    <definedName name="´" hidden="1">{#N/A,#N/A,FALSE,"Aging Summary";#N/A,#N/A,FALSE,"Ratio Analysis";#N/A,#N/A,FALSE,"Test 120 Day Accts";#N/A,#N/A,FALSE,"Tickmarks"}</definedName>
    <definedName name="A" localSheetId="10" hidden="1">{#N/A,#N/A,TRUE,"ComparativoII"}</definedName>
    <definedName name="A" localSheetId="1" hidden="1">{#N/A,#N/A,TRUE,"ComparativoII"}</definedName>
    <definedName name="A" localSheetId="30" hidden="1">{#N/A,#N/A,TRUE,"ComparativoII"}</definedName>
    <definedName name="A" localSheetId="29" hidden="1">{#N/A,#N/A,TRUE,"ComparativoII"}</definedName>
    <definedName name="A" localSheetId="33" hidden="1">{#N/A,#N/A,TRUE,"ComparativoII"}</definedName>
    <definedName name="A" localSheetId="2" hidden="1">{#N/A,#N/A,TRUE,"ComparativoII"}</definedName>
    <definedName name="A" hidden="1">{#N/A,#N/A,TRUE,"ComparativoII"}</definedName>
    <definedName name="a." localSheetId="10">#REF!</definedName>
    <definedName name="a.">#REF!</definedName>
    <definedName name="A.16" hidden="1">{#N/A,#N/A,FALSE,"Lineup Costs";#N/A,#N/A,FALSE,"Grossed Cost";#N/A,#N/A,FALSE,"RealAvg."}</definedName>
    <definedName name="A.27" hidden="1">#REF!</definedName>
    <definedName name="A.F.P._PROVIDA_S.A.">#REF!</definedName>
    <definedName name="A.FIJO.FRANQ." localSheetId="10">#REF!</definedName>
    <definedName name="A.FIJO.FRANQ.">#REF!</definedName>
    <definedName name="a.NACIONALES">#REF!</definedName>
    <definedName name="a_1" hidden="1">{#N/A,#N/A,FALSE,"Aging Summary";#N/A,#N/A,FALSE,"Ratio Analysis";#N/A,#N/A,FALSE,"Test 120 Day Accts";#N/A,#N/A,FALSE,"Tickmarks"}</definedName>
    <definedName name="a_1_1" hidden="1">{#N/A,#N/A,FALSE,"Aging Summary";#N/A,#N/A,FALSE,"Ratio Analysis";#N/A,#N/A,FALSE,"Test 120 Day Accts";#N/A,#N/A,FALSE,"Tickmarks"}</definedName>
    <definedName name="a_11">#REF!</definedName>
    <definedName name="a_2" hidden="1">{#N/A,#N/A,FALSE,"Aging Summary";#N/A,#N/A,FALSE,"Ratio Analysis";#N/A,#N/A,FALSE,"Test 120 Day Accts";#N/A,#N/A,FALSE,"Tickmarks"}</definedName>
    <definedName name="a_26">#REF!</definedName>
    <definedName name="a_28">#REF!</definedName>
    <definedName name="a_3" hidden="1">{#N/A,#N/A,FALSE,"Aging Summary";#N/A,#N/A,FALSE,"Ratio Analysis";#N/A,#N/A,FALSE,"Test 120 Day Accts";#N/A,#N/A,FALSE,"Tickmarks"}</definedName>
    <definedName name="a_31">#REF!</definedName>
    <definedName name="a_4">#REF!</definedName>
    <definedName name="a_5">#REF!</definedName>
    <definedName name="a_6">#REF!</definedName>
    <definedName name="a_7">#REF!</definedName>
    <definedName name="a_8">#REF!</definedName>
    <definedName name="a_9">#REF!</definedName>
    <definedName name="A_AJUSTES">#REF!</definedName>
    <definedName name="a_bdg">#REF!</definedName>
    <definedName name="a_bdg_2">#REF!</definedName>
    <definedName name="a_bdg_3">#REF!</definedName>
    <definedName name="A_GASTEXP">#REF!</definedName>
    <definedName name="A_IMPRESI_N_IM">#REF!</definedName>
    <definedName name="A_IMPRESION_IM">#N/A</definedName>
    <definedName name="A_impresión_IM" localSheetId="10">#REF!</definedName>
    <definedName name="A_impresión_IM">#REF!</definedName>
    <definedName name="A_impresión_IM_2">#REF!</definedName>
    <definedName name="A_impresión_IM_3">#REF!</definedName>
    <definedName name="A_impresion2">#REF!</definedName>
    <definedName name="A_IMPRESIÚN_IM">"#N/A"</definedName>
    <definedName name="a_julio" localSheetId="10">#REF!</definedName>
    <definedName name="a_julio">#REF!</definedName>
    <definedName name="A_R_I_C_A" localSheetId="10">#REF!</definedName>
    <definedName name="A_R_I_C_A">#REF!</definedName>
    <definedName name="A_RECPROD">#REF!</definedName>
    <definedName name="A_ROTURA">#REF!</definedName>
    <definedName name="A_VARIOS1">#REF!</definedName>
    <definedName name="A_VARIOS2">#REF!</definedName>
    <definedName name="A_VARIOS3">#REF!</definedName>
    <definedName name="A0" localSheetId="10" hidden="1">{#N/A,#N/A,TRUE,"ComparativoII"}</definedName>
    <definedName name="A0" hidden="1">{#N/A,#N/A,TRUE,"ComparativoII"}</definedName>
    <definedName name="A0_1" hidden="1">{#N/A,#N/A,TRUE,"ComparativoII"}</definedName>
    <definedName name="A0_1_1" hidden="1">{#N/A,#N/A,TRUE,"ComparativoII"}</definedName>
    <definedName name="A0_2" hidden="1">{#N/A,#N/A,TRUE,"ComparativoII"}</definedName>
    <definedName name="A02M310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A1" hidden="1">{#N/A,#N/A,TRUE,"ComparativoII"}</definedName>
    <definedName name="A10" hidden="1">{"RESULTADOS REAIS",#N/A,FALSE,"Dem.Res.R$";"RESULTADOS DOLARES",#N/A,FALSE,"Dem.Res.US$";"PERCENTUAIS REAIS",#N/A,FALSE,"Percentuais R$";"PERCENTUAIS DOLARES",#N/A,FALSE,"Percentuais US$"}</definedName>
    <definedName name="a12sd" hidden="1">{TRUE,TRUE,13.75,16,468,243,FALSE,TRUE,TRUE,TRUE,0,1,6,1,9,1,8,4,TRUE,TRUE,1,TRUE,1,TRUE,100,"Swvu.plana.","ACwvu.plana.",#N/A,FALSE,FALSE,0.787401575,0.787401575,0.984251969,0.984251969,1,"&amp;A","Página &amp;P",FALSE,FALSE,FALSE,TRUE,1,100,#N/A,#N/A,FALSE,FALSE,#N/A,#N/A,FALSE,FALSE,FALSE,256,240,144,FALSE,FALSE,TRUE,TRUE,TRUE}</definedName>
    <definedName name="A1p" localSheetId="10" hidden="1">{#N/A,#N/A,TRUE,"ComparativoII"}</definedName>
    <definedName name="A1p" hidden="1">{#N/A,#N/A,TRUE,"ComparativoII"}</definedName>
    <definedName name="A1p_1" hidden="1">{#N/A,#N/A,TRUE,"ComparativoII"}</definedName>
    <definedName name="A1p_1_1" hidden="1">{#N/A,#N/A,TRUE,"ComparativoII"}</definedName>
    <definedName name="A1p_2" hidden="1">{#N/A,#N/A,TRUE,"ComparativoII"}</definedName>
    <definedName name="A2" hidden="1">{"balanço dolares",#N/A,FALSE,"SIGADR$";"AUT BAL REAIS",#N/A,FALSE,"SIGADR$";"QUOCIENTES REAIS",#N/A,FALSE,"QUOCIENTES";"JUNH QUOCI DOLARES",#N/A,FALSE,"QUOCIENTES"}</definedName>
    <definedName name="A2CHART2" hidden="1">#REF!</definedName>
    <definedName name="A3" hidden="1">{#N/A,#N/A,TRUE,"ComparativoII"}</definedName>
    <definedName name="A3CHART3" hidden="1">#REF!</definedName>
    <definedName name="A4" hidden="1">{"balanço dolares",#N/A,FALSE,"SIGADR$";"AUT BAL REAIS",#N/A,FALSE,"SIGADR$";"QUOCIENTES REAIS",#N/A,FALSE,"QUOCIENTES";"JUNH QUOCI DOLARES",#N/A,FALSE,"QUOCIENTES"}</definedName>
    <definedName name="A4A" localSheetId="10" hidden="1">{"balanço dolares",#N/A,FALSE,"SIGADR$";"AUT BAL REAIS",#N/A,FALSE,"SIGADR$";"QUOCIENTES REAIS",#N/A,FALSE,"QUOCIENTES";"JUNH QUOCI DOLARES",#N/A,FALSE,"QUOCIENTES"}</definedName>
    <definedName name="A4A" hidden="1">{"balanço dolares",#N/A,FALSE,"SIGADR$";"AUT BAL REAIS",#N/A,FALSE,"SIGADR$";"QUOCIENTES REAIS",#N/A,FALSE,"QUOCIENTES";"JUNH QUOCI DOLARES",#N/A,FALSE,"QUOCIENTES"}</definedName>
    <definedName name="A4A_1" hidden="1">{"balanço dolares",#N/A,FALSE,"SIGADR$";"AUT BAL REAIS",#N/A,FALSE,"SIGADR$";"QUOCIENTES REAIS",#N/A,FALSE,"QUOCIENTES";"JUNH QUOCI DOLARES",#N/A,FALSE,"QUOCIENTES"}</definedName>
    <definedName name="A4A_1_1" hidden="1">{"balanço dolares",#N/A,FALSE,"SIGADR$";"AUT BAL REAIS",#N/A,FALSE,"SIGADR$";"QUOCIENTES REAIS",#N/A,FALSE,"QUOCIENTES";"JUNH QUOCI DOLARES",#N/A,FALSE,"QUOCIENTES"}</definedName>
    <definedName name="A4A_2" hidden="1">{"balanço dolares",#N/A,FALSE,"SIGADR$";"AUT BAL REAIS",#N/A,FALSE,"SIGADR$";"QUOCIENTES REAIS",#N/A,FALSE,"QUOCIENTES";"JUNH QUOCI DOLARES",#N/A,FALSE,"QUOCIENTES"}</definedName>
    <definedName name="A4CHART4" hidden="1">#REF!</definedName>
    <definedName name="a4twezdfv" localSheetId="10">#REF!</definedName>
    <definedName name="a4twezdfv">#REF!</definedName>
    <definedName name="A5" hidden="1">{"AUT ANALISE DESP",#N/A,TRUE,"AN.DESP. MR$"}</definedName>
    <definedName name="A5A" localSheetId="10" hidden="1">{"AUT ANALISE DESP",#N/A,TRUE,"AN.DESP. MR$"}</definedName>
    <definedName name="A5A" hidden="1">{"AUT ANALISE DESP",#N/A,TRUE,"AN.DESP. MR$"}</definedName>
    <definedName name="A5A_1" hidden="1">{"AUT ANALISE DESP",#N/A,TRUE,"AN.DESP. MR$"}</definedName>
    <definedName name="A5A_1_1" hidden="1">{"AUT ANALISE DESP",#N/A,TRUE,"AN.DESP. MR$"}</definedName>
    <definedName name="A5A_2" hidden="1">{"AUT ANALISE DESP",#N/A,TRUE,"AN.DESP. MR$"}</definedName>
    <definedName name="A5as" hidden="1">{"AUT ANALISE DESP",#N/A,TRUE,"AN.DESP. MR$"}</definedName>
    <definedName name="A5CHART5" hidden="1">#REF!</definedName>
    <definedName name="A5fml" hidden="1">INDIRECT("'A5'!$3:$3")</definedName>
    <definedName name="A6" hidden="1">{#N/A,#N/A,TRUE,"ComparativoII"}</definedName>
    <definedName name="A6CHART6" hidden="1">#REF!</definedName>
    <definedName name="A7" hidden="1">{"RESULTADOS REAIS",#N/A,FALSE,"Dem.Res.R$";"RESULTADOS DOLARES",#N/A,FALSE,"Dem.Res.US$";"PERCENTUAIS REAIS",#N/A,FALSE,"Percentuais R$";"PERCENTUAIS DOLARES",#N/A,FALSE,"Percentuais US$"}</definedName>
    <definedName name="A7CHART7" hidden="1">#REF!</definedName>
    <definedName name="A8" hidden="1">{#N/A,#N/A,TRUE,"ComparativoII"}</definedName>
    <definedName name="A8CHART8" hidden="1">#REF!</definedName>
    <definedName name="A9" hidden="1">{"AUT ANALISE DESP",#N/A,TRUE,"AN.DESP. MR$"}</definedName>
    <definedName name="A921S" localSheetId="10">#REF!</definedName>
    <definedName name="A921S">#REF!</definedName>
    <definedName name="A922S" localSheetId="10">#REF!</definedName>
    <definedName name="A922S">#REF!</definedName>
    <definedName name="A92Q" localSheetId="10">#REF!</definedName>
    <definedName name="A92Q">#REF!</definedName>
    <definedName name="aa" localSheetId="10">#REF!</definedName>
    <definedName name="aa">#REF!</definedName>
    <definedName name="aa....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A.Report.Files" hidden="1">#REF!</definedName>
    <definedName name="AA.Reports.Available" hidden="1">#REF!</definedName>
    <definedName name="aa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aa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aa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AAA" localSheetId="10">#REF!</definedName>
    <definedName name="AAA" hidden="1">{#N/A,#N/A,FALSE,"Aging Summary";#N/A,#N/A,FALSE,"Ratio Analysis";#N/A,#N/A,FALSE,"Test 120 Day Accts";#N/A,#N/A,FALSE,"Tickmarks"}</definedName>
    <definedName name="aaa_1" hidden="1">{#N/A,#N/A,FALSE,"Aging Summary";#N/A,#N/A,FALSE,"Ratio Analysis";#N/A,#N/A,FALSE,"Test 120 Day Accts";#N/A,#N/A,FALSE,"Tickmarks"}</definedName>
    <definedName name="AAA_2">#REF!</definedName>
    <definedName name="AAA_3">#REF!</definedName>
    <definedName name="AAA_DOCTOPS" hidden="1">"AAA_SET"</definedName>
    <definedName name="AAA_duser" hidden="1">"OFF"</definedName>
    <definedName name="AAAA" localSheetId="10" hidden="1">{"balanço dolares",#N/A,FALSE,"SIGADR$";"AUT BAL REAIS",#N/A,FALSE,"SIGADR$";"QUOCIENTES REAIS",#N/A,FALSE,"QUOCIENTES";"JUNH QUOCI DOLARES",#N/A,FALSE,"QUOCIENTES"}</definedName>
    <definedName name="AAAA" localSheetId="1" hidden="1">{"balanço dolares",#N/A,FALSE,"SIGADR$";"AUT BAL REAIS",#N/A,FALSE,"SIGADR$";"QUOCIENTES REAIS",#N/A,FALSE,"QUOCIENTES";"JUNH QUOCI DOLARES",#N/A,FALSE,"QUOCIENTES"}</definedName>
    <definedName name="AAAA" localSheetId="30" hidden="1">{"balanço dolares",#N/A,FALSE,"SIGADR$";"AUT BAL REAIS",#N/A,FALSE,"SIGADR$";"QUOCIENTES REAIS",#N/A,FALSE,"QUOCIENTES";"JUNH QUOCI DOLARES",#N/A,FALSE,"QUOCIENTES"}</definedName>
    <definedName name="AAAA" localSheetId="29" hidden="1">{"balanço dolares",#N/A,FALSE,"SIGADR$";"AUT BAL REAIS",#N/A,FALSE,"SIGADR$";"QUOCIENTES REAIS",#N/A,FALSE,"QUOCIENTES";"JUNH QUOCI DOLARES",#N/A,FALSE,"QUOCIENTES"}</definedName>
    <definedName name="AAAA" localSheetId="33" hidden="1">{"balanço dolares",#N/A,FALSE,"SIGADR$";"AUT BAL REAIS",#N/A,FALSE,"SIGADR$";"QUOCIENTES REAIS",#N/A,FALSE,"QUOCIENTES";"JUNH QUOCI DOLARES",#N/A,FALSE,"QUOCIENTES"}</definedName>
    <definedName name="AAAA" localSheetId="2" hidden="1">{"balanço dolares",#N/A,FALSE,"SIGADR$";"AUT BAL REAIS",#N/A,FALSE,"SIGADR$";"QUOCIENTES REAIS",#N/A,FALSE,"QUOCIENTES";"JUNH QUOCI DOLARES",#N/A,FALSE,"QUOCIENTES"}</definedName>
    <definedName name="AAAA" hidden="1">{"balanço dolares",#N/A,FALSE,"SIGADR$";"AUT BAL REAIS",#N/A,FALSE,"SIGADR$";"QUOCIENTES REAIS",#N/A,FALSE,"QUOCIENTES";"JUNH QUOCI DOLARES",#N/A,FALSE,"QUOCIENTES"}</definedName>
    <definedName name="AAAA_1" hidden="1">{"balanço dolares",#N/A,FALSE,"SIGADR$";"AUT BAL REAIS",#N/A,FALSE,"SIGADR$";"QUOCIENTES REAIS",#N/A,FALSE,"QUOCIENTES";"JUNH QUOCI DOLARES",#N/A,FALSE,"QUOCIENTES"}</definedName>
    <definedName name="AAAA_1_1" hidden="1">{"balanço dolares",#N/A,FALSE,"SIGADR$";"AUT BAL REAIS",#N/A,FALSE,"SIGADR$";"QUOCIENTES REAIS",#N/A,FALSE,"QUOCIENTES";"JUNH QUOCI DOLARES",#N/A,FALSE,"QUOCIENTES"}</definedName>
    <definedName name="AAAA_2" hidden="1">{"balanço dolares",#N/A,FALSE,"SIGADR$";"AUT BAL REAIS",#N/A,FALSE,"SIGADR$";"QUOCIENTES REAIS",#N/A,FALSE,"QUOCIENTES";"JUNH QUOCI DOLARES",#N/A,FALSE,"QUOCIENTES"}</definedName>
    <definedName name="aaaaa" hidden="1">#N/A</definedName>
    <definedName name="aaaaaa" hidden="1">#REF!</definedName>
    <definedName name="aaaaaaa">#REF!</definedName>
    <definedName name="aaaaaaaa" hidden="1">#REF!</definedName>
    <definedName name="aaaaaaaaa" hidden="1">{#N/A,#N/A,FALSE,"KPI_PG1";#N/A,#N/A,FALSE,"KPI_PG2";#N/A,#N/A,FALSE,"Rev_by_Type";#N/A,#N/A,FALSE,"CF_ACT";#N/A,#N/A,FALSE,"INV_ACT";#N/A,#N/A,FALSE,"Region";#N/A,#N/A,FALSE,"region2"}</definedName>
    <definedName name="aaaaaaaaaa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aaaaaaaaaaa">#REF!</definedName>
    <definedName name="AAAAAAAAAAAA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aaaaaaaaaaaaaaa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AAAAAAAAAAAAAAAA" hidden="1">{#N/A,#N/A,FALSE,"RLI Mayo";#N/A,#N/A,FALSE,"Activo fijo";#N/A,#N/A,FALSE,"IAS";#N/A,#N/A,FALSE,"Contribuciones";#N/A,#N/A,FALSE,"Corr.Monet. KPT";#N/A,#N/A,FALSE,"Donaciones";#N/A,#N/A,FALSE,"Gastos diferidos"}</definedName>
    <definedName name="aaaaaaaaaaaaaaaaaa" hidden="1">#REF!</definedName>
    <definedName name="AAAAAAAAAAAAAAAAAAAA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aaaaaaaaaaaaaaaaaaaaaaaa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AAAAAAAAAAAAAAAAAAAAAAAAA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AAAAAAAAAAAAAAAAAAAAAAAAAAAa" hidden="1">{#N/A,#N/A,FALSE,"Aging Summary";#N/A,#N/A,FALSE,"Ratio Analysis";#N/A,#N/A,FALSE,"Test 120 Day Accts";#N/A,#N/A,FALSE,"Tickmarks"}</definedName>
    <definedName name="aaaaaaaaaaaaaaaaaaaaaaaaaaaaa" hidden="1">#REF!</definedName>
    <definedName name="aaaaaaaaaaaaaaaaaaaaaaaaaaaaaaaaaa" hidden="1">#REF!</definedName>
    <definedName name="aaaaaaaaaaaaaaaaaaaaaaaaaaaaaaaaaaaa" hidden="1">Main.SAPF4Help()</definedName>
    <definedName name="aaaaaaaaaaaaaaaaaaaaaaaaaaaaaaaaaaaaaaaaaaaaaaaaaaaaaaa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AAAAAAAAAAAAAAAAAAAAAAAAAAAAAAAAAAAAAAAAAAAAAAAAAAAAAAAAAAAAAAA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aaaaaassss">#REF!</definedName>
    <definedName name="aaaab" hidden="1">{#N/A,#N/A,FALSE,"Project Properties";#N/A,#N/A,FALSE,"Eng %";#N/A,#N/A,FALSE,"ENGFORM";#N/A,#N/A,FALSE,"staffing";#N/A,#N/A,FALSE,"spending"}</definedName>
    <definedName name="AAAb" hidden="1">{#N/A,#N/A,FALSE,"Aging Summary";#N/A,#N/A,FALSE,"Ratio Analysis";#N/A,#N/A,FALSE,"Test 120 Day Accts";#N/A,#N/A,FALSE,"Tickmarks"}</definedName>
    <definedName name="aaadshhhhhhhhhhhhhh" hidden="1">{"balance sheet ex",#N/A,FALSE,"Bal. Sht.- Work Cap"}</definedName>
    <definedName name="aaas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aaassdf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AAAvariance">#REF!,#REF!,#REF!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ADA" hidden="1">{#N/A,#N/A,FALSE,"Aging Summary";#N/A,#N/A,FALSE,"Ratio Analysis";#N/A,#N/A,FALSE,"Test 120 Day Accts";#N/A,#N/A,FALSE,"Tickmarks"}</definedName>
    <definedName name="aadad" hidden="1">{#N/A,#N/A,FALSE,"Aging Summary";#N/A,#N/A,FALSE,"Ratio Analysis";#N/A,#N/A,FALSE,"Test 120 Day Accts";#N/A,#N/A,FALSE,"Tickmarks"}</definedName>
    <definedName name="aahshgtgdkd" hidden="1">{#N/A,#N/A,FALSE,"Aging Summary";#N/A,#N/A,FALSE,"Ratio Analysis";#N/A,#N/A,FALSE,"Test 120 Day Accts";#N/A,#N/A,FALSE,"Tickmarks"}</definedName>
    <definedName name="AAQ" hidden="1">{#N/A,#N/A,FALSE,"Aging Summary";#N/A,#N/A,FALSE,"Ratio Analysis";#N/A,#N/A,FALSE,"Test 120 Day Accts";#N/A,#N/A,FALSE,"Tickmarks"}</definedName>
    <definedName name="aaS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aasaasas" hidden="1">{#N/A,#N/A,TRUE,"indice";#N/A,#N/A,TRUE,"indicadores";#N/A,#N/A,TRUE,"comentarios"}</definedName>
    <definedName name="AASAS" hidden="1">{#N/A,#N/A,FALSE,"Aging Summary";#N/A,#N/A,FALSE,"Ratio Analysis";#N/A,#N/A,FALSE,"Test 120 Day Accts";#N/A,#N/A,FALSE,"Tickmarks"}</definedName>
    <definedName name="aasd" hidden="1">{#N/A,#N/A,TRUE,"BM_mes";#N/A,#N/A,TRUE,"BM_Resum_Fin";#N/A,#N/A,TRUE,"INV_Prep_Min";#N/A,#N/A,TRUE,"INV_RKEF";#N/A,#N/A,TRUE,"INV_Refineria"}</definedName>
    <definedName name="aasd2" hidden="1">{#N/A,#N/A,FALSE,"Consolidated Financials";#N/A,#N/A,FALSE,"US Mkt";#N/A,#N/A,FALSE,"Eur Mkt"}</definedName>
    <definedName name="aasd3" hidden="1">{#N/A,#N/A,FALSE,"Consolidated Financials";#N/A,#N/A,FALSE,"US Mkt";#N/A,#N/A,FALSE,"Eur Mkt"}</definedName>
    <definedName name="aasdfa" hidden="1">{"rtn",#N/A,FALSE,"RTN";"tables",#N/A,FALSE,"RTN";"cf",#N/A,FALSE,"CF";"stats",#N/A,FALSE,"Stats";"prop",#N/A,FALSE,"Prop"}</definedName>
    <definedName name="AASS" hidden="1">{"Sin detalle",#N/A,FALSE,"Flujo (redondeado)";"Detallado",#N/A,FALSE,"Flujo (redondeado)"}</definedName>
    <definedName name="aassdfdsfsd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aasss">#REF!</definedName>
    <definedName name="aau" hidden="1">{#N/A,#N/A,FALSE,"Ajustes";#N/A,#N/A,FALSE,"Mad_Cons"}</definedName>
    <definedName name="ab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ABBA">#REF!</definedName>
    <definedName name="ABC" hidden="1">{#N/A,#N/A,FALSE,"Aging Summary";#N/A,#N/A,FALSE,"Ratio Analysis";#N/A,#N/A,FALSE,"Test 120 Day Accts";#N/A,#N/A,FALSE,"Tickmarks"}</definedName>
    <definedName name="abc_1" hidden="1">{"balanço dolares",#N/A,FALSE,"SIGADR$";"AUT BAL REAIS",#N/A,FALSE,"SIGADR$";"QUOCIENTES REAIS",#N/A,FALSE,"QUOCIENTES";"JUNH QUOCI DOLARES",#N/A,FALSE,"QUOCIENTES"}</definedName>
    <definedName name="abcd" hidden="1">{#N/A,#N/A,TRUE,"Resumen"}</definedName>
    <definedName name="ABCDE" hidden="1">{#N/A,#N/A,FALSE,"Aging Summary";#N/A,#N/A,FALSE,"Ratio Analysis";#N/A,#N/A,FALSE,"Test 120 Day Accts";#N/A,#N/A,FALSE,"Tickmarks"}</definedName>
    <definedName name="abcdfge" hidden="1">{#N/A,#N/A,FALSE,"Banco de Dados"}</definedName>
    <definedName name="abd" hidden="1">{#N/A,#N/A,FALSE,"Informe Financiero Mensual"}</definedName>
    <definedName name="abd_1" hidden="1">{#N/A,#N/A,FALSE,"Informe Financiero Mensual"}</definedName>
    <definedName name="abd_2" hidden="1">{#N/A,#N/A,FALSE,"Informe Financiero Mensual"}</definedName>
    <definedName name="abd_3" hidden="1">{#N/A,#N/A,FALSE,"Informe Financiero Mensual"}</definedName>
    <definedName name="abdfgeerg" hidden="1">{#N/A,#N/A,FALSE,"Banco de Dados"}</definedName>
    <definedName name="ABDIEL" hidden="1">{"Base_Ppto",#N/A,FALSE,"Hoja Principal";"Gastos_por_Concepto",#N/A,FALSE,"Hoja Principal"}</definedName>
    <definedName name="ABEDIVGRAF">#REF!</definedName>
    <definedName name="ABM" hidden="1">{"YTD/Forecast",#N/A,TRUE,"Fcst_TPLN";"Monthly Averages",#N/A,TRUE,"Fcst_TPLN"}</definedName>
    <definedName name="ABR" localSheetId="10">#REF!</definedName>
    <definedName name="ABR">#REF!</definedName>
    <definedName name="Abr_01" localSheetId="10">#REF!</definedName>
    <definedName name="Abr_01">#REF!</definedName>
    <definedName name="Abr_01_2">#REF!</definedName>
    <definedName name="Abr_01_3">#REF!</definedName>
    <definedName name="abr_14">#REF!</definedName>
    <definedName name="abr_16">#REF!</definedName>
    <definedName name="abr_97">#REF!</definedName>
    <definedName name="ABRACADABRA" hidden="1">#REF!</definedName>
    <definedName name="Abri" hidden="1">{#N/A,#N/A,FALSE,"Resultados_is";#N/A,#N/A,FALSE,"IngresosG_is";#N/A,#N/A,FALSE,"Ingresosp_is";#N/A,#N/A,FALSE,"Financiero_is";#N/A,#N/A,FALSE,"Estructura_is";#N/A,#N/A,FALSE,"EstructuraG_is";#N/A,#N/A,FALSE,"FComercio_is";#N/A,#N/A,FALSE,"Pbeneficios_is";#N/A,#N/A,FALSE,"Gerenciamiento_is";#N/A,#N/A,FALSE,"Desinv_is"}</definedName>
    <definedName name="ABRI98">#REF!</definedName>
    <definedName name="AbriL" localSheetId="10">#REF!</definedName>
    <definedName name="AbriL">#REF!</definedName>
    <definedName name="abs" hidden="1">#REF!</definedName>
    <definedName name="ac" hidden="1">{TRUE,TRUE,-1.25,-15.5,484.5,276.75,FALSE,TRUE,TRUE,TRUE,0,1,#N/A,38,#N/A,5.98924731182796,23.0714285714286,1,FALSE,FALSE,3,TRUE,1,FALSE,75,"Swvu.Pasivos1.","ACwvu.Pasivos1.",#N/A,FALSE,FALSE,0.78740157480315,0.78740157480315,0.984251968503937,0.393700787401575,2,"&amp;C&amp;""Times New Roman,Negrita""&amp;12Balance ENACO al 30 de Junio de 1996","",TRUE,FALSE,FALSE,FALSE,1,#N/A,1,1,"=R41C1:R80C6",FALSE,#N/A,#N/A,FALSE,FALSE,FALSE,1,240,144,FALSE,FALSE,TRUE,TRUE,TRUE}</definedName>
    <definedName name="acad" hidden="1">{#N/A,#N/A,FALSE,"Banco de Dados"}</definedName>
    <definedName name="ACCC" localSheetId="10">#REF!</definedName>
    <definedName name="ACCC">#REF!</definedName>
    <definedName name="Access_Button" hidden="1">"Loan_Front_End_Input_List"</definedName>
    <definedName name="Access_Button1" hidden="1">"PA_BASE_DE_PRODUCTOS_Lista1"</definedName>
    <definedName name="AccessDatabase" hidden="1">"D:\Mis documentos\PruebaInforme.mdb"</definedName>
    <definedName name="ACCIONES">#REF!</definedName>
    <definedName name="ACCIONIST" hidden="1">{#N/A,#N/A,FALSE,"A 6";#N/A,#N/A,FALSE,"A 7";#N/A,#N/A,FALSE,"A 8";#N/A,#N/A,FALSE,"A 9";#N/A,#N/A,FALSE,"BALANCE";#N/A,#N/A,FALSE,"A 10";#N/A,#N/A,FALSE,"A 11";#N/A,#N/A,FALSE,"A 12";#N/A,#N/A,FALSE,"A 5";#N/A,#N/A,FALSE,"B 1";#N/A,#N/A,FALSE,"B 2";#N/A,#N/A,FALSE,"B 3";#N/A,#N/A,FALSE,"Usuarios";#N/A,#N/A,FALSE,"Promedio";#N/A,#N/A,FALSE,"Capital";#N/A,#N/A,FALSE,"P y G";#N/A,#N/A,FALSE,"A 1";#N/A,#N/A,FALSE,"A 2";#N/A,#N/A,FALSE,"A 3";#N/A,#N/A,FALSE,"A 4"}</definedName>
    <definedName name="account" hidden="1">#REF!</definedName>
    <definedName name="Accounts">#REF!</definedName>
    <definedName name="Accounts_2">#REF!</definedName>
    <definedName name="AccrualDate">#REF!</definedName>
    <definedName name="Accrued" hidden="1">{#N/A,#N/A,FALSE,"Income";#N/A,#N/A,FALSE,"Cost of Goods Sold";#N/A,#N/A,FALSE,"Other Costs";#N/A,#N/A,FALSE,"Other Income";#N/A,#N/A,FALSE,"Taxes";#N/A,#N/A,FALSE,"Other Deductions";#N/A,#N/A,FALSE,"Compensation of Officers"}</definedName>
    <definedName name="accs" localSheetId="10">#REF!</definedName>
    <definedName name="accs">#REF!</definedName>
    <definedName name="accs_2">#REF!</definedName>
    <definedName name="accs_3">#REF!</definedName>
    <definedName name="ACCSFromA5" hidden="1">INDEX([0]!_tb2,,1)</definedName>
    <definedName name="accstrib95" hidden="1">#REF!</definedName>
    <definedName name="AcctNTot">#REF!</definedName>
    <definedName name="AcctTot">#REF!</definedName>
    <definedName name="ac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cd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CEITE" hidden="1">{#N/A,#N/A,FALSE,"Flota Thno"}</definedName>
    <definedName name="ACEITE.COSTO" hidden="1">{#N/A,#N/A,FALSE,"Flota Thno"}</definedName>
    <definedName name="ACEPTADA">#REF!</definedName>
    <definedName name="AC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CG_CASH_FLOW_STATEMENT">#N/A</definedName>
    <definedName name="ACG_SUMMARY_CASH_FLOW_STATEMENT">#N/A</definedName>
    <definedName name="ACGWC">#REF!</definedName>
    <definedName name="ACH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CHART" hidden="1">#REF!</definedName>
    <definedName name="ACHART1" hidden="1">#REF!</definedName>
    <definedName name="ACHART2" hidden="1">#REF!</definedName>
    <definedName name="ACHART3" hidden="1">#REF!</definedName>
    <definedName name="ACHART4" hidden="1">#REF!</definedName>
    <definedName name="ACHART5" hidden="1">#REF!</definedName>
    <definedName name="ACHART6" hidden="1">#REF!</definedName>
    <definedName name="ACHART7" hidden="1">#REF!</definedName>
    <definedName name="ACHART8" hidden="1">#REF!</definedName>
    <definedName name="ACIMPTO">#REF!</definedName>
    <definedName name="ACISA" hidden="1">#REF!</definedName>
    <definedName name="acj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ck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claraciones">#REF!</definedName>
    <definedName name="aclskn" hidden="1">{#N/A,#N/A,FALSE,"FY97";#N/A,#N/A,FALSE,"FY98";#N/A,#N/A,FALSE,"FY99";#N/A,#N/A,FALSE,"FY00";#N/A,#N/A,FALSE,"FY01"}</definedName>
    <definedName name="aconsutumaca" localSheetId="10" hidden="1">{#N/A,#N/A,FALSE,"Aging Summary";#N/A,#N/A,FALSE,"Ratio Analysis";#N/A,#N/A,FALSE,"Test 120 Day Accts";#N/A,#N/A,FALSE,"Tickmarks"}</definedName>
    <definedName name="aconsutumaca" hidden="1">{#N/A,#N/A,FALSE,"Aging Summary";#N/A,#N/A,FALSE,"Ratio Analysis";#N/A,#N/A,FALSE,"Test 120 Day Accts";#N/A,#N/A,FALSE,"Tickmarks"}</definedName>
    <definedName name="ACOPIar" localSheetId="10">#REF!,#REF!,#REF!,#REF!,#REF!,#REF!,#REF!,#REF!,#REF!,#REF!,#REF!,#REF!,#REF!,#REF!,#REF!,#REF!</definedName>
    <definedName name="ACOPIar">#REF!,#REF!,#REF!,#REF!,#REF!,#REF!,#REF!,#REF!,#REF!,#REF!,#REF!,#REF!,#REF!,#REF!,#REF!,#REF!</definedName>
    <definedName name="ACPEFECTIVO">#REF!</definedName>
    <definedName name="ACREED">#REF!,#REF!</definedName>
    <definedName name="acreedores" hidden="1">#REF!</definedName>
    <definedName name="acruch8" hidden="1">#REF!</definedName>
    <definedName name="acrush2" hidden="1">#REF!</definedName>
    <definedName name="acrush3" hidden="1">#REF!</definedName>
    <definedName name="acrush4" hidden="1">#REF!</definedName>
    <definedName name="acrush5" hidden="1">#REF!</definedName>
    <definedName name="acrush6" hidden="1">#REF!</definedName>
    <definedName name="acrush7" hidden="1">#REF!</definedName>
    <definedName name="act" localSheetId="10">#REF!</definedName>
    <definedName name="act">#REF!</definedName>
    <definedName name="act_2">#REF!</definedName>
    <definedName name="act_3">#REF!</definedName>
    <definedName name="Act_FY_Forecast">#REF!</definedName>
    <definedName name="Act_FY_Forecast_2">#REF!</definedName>
    <definedName name="Act_FY_Forecast_3">#REF!</definedName>
    <definedName name="Act_Pas_Exterior">#REF!</definedName>
    <definedName name="Act_Pas_Reajustable">#REF!</definedName>
    <definedName name="Act_y_Pas_Dolares">#REF!</definedName>
    <definedName name="ACTAGR">#REF!</definedName>
    <definedName name="ACTGAN">#REF!</definedName>
    <definedName name="ACTGASTOSRECHAZADOS">#REF!</definedName>
    <definedName name="ACTIV1">#REF!</definedName>
    <definedName name="ACTIV2">#REF!</definedName>
    <definedName name="Actividad">#REF!</definedName>
    <definedName name="ACTIVIDAD_Y_PAIS">#REF!</definedName>
    <definedName name="Activité_Pays">#REF!</definedName>
    <definedName name="ACTIVO" localSheetId="10">#REF!</definedName>
    <definedName name="ACTIVO">#REF!</definedName>
    <definedName name="Activo_Ajuste" localSheetId="10">#REF!</definedName>
    <definedName name="Activo_Ajuste">#REF!</definedName>
    <definedName name="Activo_Altas">#REF!</definedName>
    <definedName name="Activo_Depreciaciones">#REF!</definedName>
    <definedName name="Activo_DIC_2003">#REF!</definedName>
    <definedName name="Activo_fijo">#REF!</definedName>
    <definedName name="Activo_Hoja1">#REF!</definedName>
    <definedName name="Activo_Hoja2">#REF!</definedName>
    <definedName name="Activo_Hoja3">#REF!</definedName>
    <definedName name="Activo_Resumen_ajuste">#REF!</definedName>
    <definedName name="Activo_Resumen_Dic">#REF!</definedName>
    <definedName name="activo1">#REF!</definedName>
    <definedName name="ACTIVO12">#REF!</definedName>
    <definedName name="activo13">#REF!</definedName>
    <definedName name="ACTIVO2">#REF!</definedName>
    <definedName name="ActivoFjo" hidden="1">#REF!</definedName>
    <definedName name="activoII" hidden="1">{#N/A,#N/A,FALSE,"Aging Summary";#N/A,#N/A,FALSE,"Ratio Analysis";#N/A,#N/A,FALSE,"Test 120 Day Accts";#N/A,#N/A,FALSE,"Tickmarks"}</definedName>
    <definedName name="activoII_1" hidden="1">{#N/A,#N/A,FALSE,"Aging Summary";#N/A,#N/A,FALSE,"Ratio Analysis";#N/A,#N/A,FALSE,"Test 120 Day Accts";#N/A,#N/A,FALSE,"Tickmarks"}</definedName>
    <definedName name="Activos">#REF!</definedName>
    <definedName name="Activovari">#REF!</definedName>
    <definedName name="ACTLPLAZ">#REF!,#REF!</definedName>
    <definedName name="ACTTIVOMP" localSheetId="10">#REF!</definedName>
    <definedName name="ACTTIVOMP">#REF!</definedName>
    <definedName name="actua" hidden="1">{#N/A,#N/A,FALSE,"Aging Summary";#N/A,#N/A,FALSE,"Ratio Analysis";#N/A,#N/A,FALSE,"Test 120 Day Accts";#N/A,#N/A,FALSE,"Tickmarks"}</definedName>
    <definedName name="actual" localSheetId="10">#REF!</definedName>
    <definedName name="actual">#REF!</definedName>
    <definedName name="actual_2">#REF!</definedName>
    <definedName name="actual_3">#REF!</definedName>
    <definedName name="Actual_Previous" localSheetId="10">#REF!</definedName>
    <definedName name="Actual_Previous">#REF!</definedName>
    <definedName name="Actual_Previous_2">#REF!</definedName>
    <definedName name="Actual_Previous_3">#REF!</definedName>
    <definedName name="ACTUAL_VS_PRIOR">#REF!</definedName>
    <definedName name="ACTUAL_VS_STRAT">#REF!</definedName>
    <definedName name="Actual_YTD_Previous">#REF!</definedName>
    <definedName name="Actual_YTD_Previous_2">#REF!</definedName>
    <definedName name="Actual_YTD_Previous_3">#REF!</definedName>
    <definedName name="actuali">#REF!</definedName>
    <definedName name="ActualYTD">#REF!</definedName>
    <definedName name="ActualYTD_2">#REF!</definedName>
    <definedName name="ActualYTD_3">#REF!</definedName>
    <definedName name="ActualYTDCashFlow">#REF!</definedName>
    <definedName name="ActualYTDCashFlow_2">#REF!</definedName>
    <definedName name="ActualYTDCashFlow_3">#REF!</definedName>
    <definedName name="ActualYTDIncome">#REF!</definedName>
    <definedName name="ActualYTDIncome_2">#REF!</definedName>
    <definedName name="ActualYTDIncome_3">#REF!</definedName>
    <definedName name="ACTUS">#REF!</definedName>
    <definedName name="ActYTDIncOx">#REF!</definedName>
    <definedName name="ActYTDIncOx_2">#REF!</definedName>
    <definedName name="ActYTDIncOx_3">#REF!</definedName>
    <definedName name="aCUM" hidden="1">{"Acumulados",#N/A,FALSE,"Acumulados"}</definedName>
    <definedName name="acum_Abr">#REF!</definedName>
    <definedName name="acum_Ago">#REF!</definedName>
    <definedName name="acum_Dic">#REF!</definedName>
    <definedName name="acum_Ene">#REF!</definedName>
    <definedName name="acum_Feb">#REF!</definedName>
    <definedName name="acum_Jul">#REF!</definedName>
    <definedName name="acum_Jun">#REF!</definedName>
    <definedName name="acum_Mar">#REF!</definedName>
    <definedName name="acum_May">#REF!</definedName>
    <definedName name="acum_Nov">#REF!</definedName>
    <definedName name="acum_Oct">#REF!</definedName>
    <definedName name="acum_Sep">#REF!</definedName>
    <definedName name="acum_ul">#REF!</definedName>
    <definedName name="acumulado_por_producto">#REF!</definedName>
    <definedName name="ACwvu.Activos1." hidden="1">#REF!</definedName>
    <definedName name="ACwvu.Activos2." hidden="1">#REF!</definedName>
    <definedName name="ACwvu.ANEXO2." hidden="1">#REF!</definedName>
    <definedName name="ACwvu.BiPolar." hidden="1">#REF!</definedName>
    <definedName name="ACwvu.Dotación." hidden="1">#REF!</definedName>
    <definedName name="ACwvu.IMPRIMIR." hidden="1">#REF!</definedName>
    <definedName name="ACwvu.INDICADORES." hidden="1">#REF!</definedName>
    <definedName name="ACwvu.Pasivos1." hidden="1">#REF!</definedName>
    <definedName name="ACwvu.Pasivos2." hidden="1">#REF!</definedName>
    <definedName name="ACwvu.plana." hidden="1">#REF!</definedName>
    <definedName name="ACwvu.PYG." hidden="1">#REF!</definedName>
    <definedName name="ACwvu.RAZA03." hidden="1">#REF!</definedName>
    <definedName name="ACwvu.Resultado1." hidden="1">#REF!</definedName>
    <definedName name="ACwvu.Resultado2." hidden="1">#REF!</definedName>
    <definedName name="ACwvu.Resumen." hidden="1">#REF!</definedName>
    <definedName name="ACwvu.Sueldos." hidden="1">#REF!</definedName>
    <definedName name="ACwvu.Sumnpv." hidden="1">#REF!</definedName>
    <definedName name="ACwvu.Terrenos." hidden="1">#REF!</definedName>
    <definedName name="ACwvu.TO_PRINT." hidden="1">#REF!</definedName>
    <definedName name="AD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D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D_Ajuste_VPP">#REF!</definedName>
    <definedName name="AD_CM_Dividendos">#REF!</definedName>
    <definedName name="AD_Corr_Mon_Inversion">#REF!</definedName>
    <definedName name="AD_Patrim_Negativo">#REF!</definedName>
    <definedName name="AD_Reconc_Utilidad">#REF!</definedName>
    <definedName name="AD_Reconc_Utilidad.">#REF!</definedName>
    <definedName name="ADA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daasw" hidden="1">{#N/A,#N/A,FALSE,"Aging Summary";#N/A,#N/A,FALSE,"Ratio Analysis";#N/A,#N/A,FALSE,"Test 120 Day Accts";#N/A,#N/A,FALSE,"Tickmarks"}</definedName>
    <definedName name="ADACTFIJO">#REF!</definedName>
    <definedName name="adad" hidden="1">{#N/A,#N/A,FALSE,"Banco de Dados"}</definedName>
    <definedName name="adadsad" hidden="1">#REF!</definedName>
    <definedName name="adasafs" hidden="1">#REF!</definedName>
    <definedName name="adasd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adasdasdasdadasadasddsasdasadsda" hidden="1">{#N/A,#N/A,FALSE,"Aging Summary";#N/A,#N/A,FALSE,"Ratio Analysis";#N/A,#N/A,FALSE,"Test 120 Day Accts";#N/A,#N/A,FALSE,"Tickmarks"}</definedName>
    <definedName name="adb" hidden="1">#REF!</definedName>
    <definedName name="add" hidden="1">{#N/A,#N/A,FALSE,"Inputs-Results"}</definedName>
    <definedName name="addasd" hidden="1">{#N/A,#N/A,FALSE,"FLXDIA"}</definedName>
    <definedName name="adDda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dDdaD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ddg" hidden="1">{#N/A,#N/A,FALSE,"CBE";#N/A,#N/A,FALSE,"SWK"}</definedName>
    <definedName name="adds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adds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adds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adds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ADDVEEDE" localSheetId="10">#REF!</definedName>
    <definedName name="ADDVEEDE">#REF!</definedName>
    <definedName name="ADDVEEDE_2">#REF!</definedName>
    <definedName name="ADDVEEDE_3">#REF!</definedName>
    <definedName name="ADEFWF" hidden="1">{#N/A,#N/A,FALSE,"TABLE 3"}</definedName>
    <definedName name="adf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df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DFA">#REF!</definedName>
    <definedName name="ADFAA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adfad" hidden="1">{#N/A,#N/A,FALSE,"Banco de Dados"}</definedName>
    <definedName name="adfadf" localSheetId="10" hidden="1">{#N/A,#N/A,FALSE,"Aging Summary";#N/A,#N/A,FALSE,"Ratio Analysis";#N/A,#N/A,FALSE,"Test 120 Day Accts";#N/A,#N/A,FALSE,"Tickmarks"}</definedName>
    <definedName name="adfadf" localSheetId="29" hidden="1">{#N/A,#N/A,FALSE,"Aging Summary";#N/A,#N/A,FALSE,"Ratio Analysis";#N/A,#N/A,FALSE,"Test 120 Day Accts";#N/A,#N/A,FALSE,"Tickmarks"}</definedName>
    <definedName name="adfadf" localSheetId="33" hidden="1">{#N/A,#N/A,FALSE,"Aging Summary";#N/A,#N/A,FALSE,"Ratio Analysis";#N/A,#N/A,FALSE,"Test 120 Day Accts";#N/A,#N/A,FALSE,"Tickmarks"}</definedName>
    <definedName name="adfadf" hidden="1">{#N/A,#N/A,FALSE,"Aging Summary";#N/A,#N/A,FALSE,"Ratio Analysis";#N/A,#N/A,FALSE,"Test 120 Day Accts";#N/A,#N/A,FALSE,"Tickmarks"}</definedName>
    <definedName name="adfadsfds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dfadsfdsf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dfaf" hidden="1">{#N/A,#N/A,FALSE,"1";#N/A,#N/A,FALSE,"1a 1b";#N/A,#N/A,FALSE,"2";#N/A,#N/A,FALSE,"3";#N/A,#N/A,FALSE,"4";#N/A,#N/A,FALSE,"5";#N/A,#N/A,FALSE,"5a 5b"}</definedName>
    <definedName name="adfaf.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ADFAS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adfd" hidden="1">{#N/A,#N/A,TRUE,"Cover sheet";#N/A,#N/A,TRUE,"INPUTS";#N/A,#N/A,TRUE,"OUTPUTS";#N/A,#N/A,TRUE,"VALUATION"}</definedName>
    <definedName name="ADFDASF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adff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ADG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dgdfdhhhhhhhhhh" hidden="1">{"balance sheet us",#N/A,FALSE,"Bal. Sht.- Work Cap";"balance sheet ex",#N/A,FALSE,"Bal. Sht.- Work Cap";"balance sheet ww",#N/A,FALSE,"Bal. Sht.- Work Cap"}</definedName>
    <definedName name="Adic_Maq_Leasing">#REF!</definedName>
    <definedName name="ADICIONES">#REF!</definedName>
    <definedName name="ADICIONES2" hidden="1">{"Base_Ppto",#N/A,FALSE,"Hoja Principal";"Gastos_por_Concepto",#N/A,FALSE,"Hoja Principal"}</definedName>
    <definedName name="adj" hidden="1">{#N/A,#N/A,FALSE,"Aging Summary";#N/A,#N/A,FALSE,"Ratio Analysis";#N/A,#N/A,FALSE,"Test 120 Day Accts";#N/A,#N/A,FALSE,"Tickmarks"}</definedName>
    <definedName name="ADJBUD">#REF!</definedName>
    <definedName name="ADJPREV">#REF!</definedName>
    <definedName name="Adjust">#REF!</definedName>
    <definedName name="adjustment">#REF!</definedName>
    <definedName name="adjustmentfee">#REF!</definedName>
    <definedName name="adjustmentfee1">#REF!</definedName>
    <definedName name="AdjustTypes">#REF!</definedName>
    <definedName name="administracion">#REF!</definedName>
    <definedName name="Administrativos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adn" hidden="1">{#N/A,#N/A,FALSE,"Aging Summary";#N/A,#N/A,FALSE,"Ratio Analysis";#N/A,#N/A,FALSE,"Test 120 Day Accts";#N/A,#N/A,FALSE,"Tickmarks"}</definedName>
    <definedName name="adp" hidden="1">{#N/A,#N/A,FALSE,"1";#N/A,#N/A,FALSE,"1a 1b";#N/A,#N/A,FALSE,"2";#N/A,#N/A,FALSE,"3";#N/A,#N/A,FALSE,"4";#N/A,#N/A,FALSE,"5";#N/A,#N/A,FALSE,"5a 5b"}</definedName>
    <definedName name="ADR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DR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drian" hidden="1">{"balance",#N/A,FALSE,"BALANCE";"resultado",#N/A,FALSE,"RESULTADO"}</definedName>
    <definedName name="ADS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DS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dsa" hidden="1">{#N/A,#N/A,FALSE,"Aging Summary";#N/A,#N/A,FALSE,"Ratio Analysis";#N/A,#N/A,FALSE,"Test 120 Day Accts";#N/A,#N/A,FALSE,"Tickmarks"}</definedName>
    <definedName name="adsd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dsfa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adsfafd" hidden="1">{#N/A,#N/A,FALSE,"RECIBO"}</definedName>
    <definedName name="adsfas" hidden="1">#REF!</definedName>
    <definedName name="adsfca" hidden="1">#REF!</definedName>
    <definedName name="adssa" hidden="1">{"Page1",#N/A,FALSE,"Summary";"Page2",#N/A,FALSE,"Summary";"Page3",#N/A,FALSE,"Summary";"Page4",#N/A,FALSE,"Summary"}</definedName>
    <definedName name="adtf" hidden="1">#REF!</definedName>
    <definedName name="aduana" localSheetId="10">#REF!</definedName>
    <definedName name="aduana">#REF!</definedName>
    <definedName name="advdsdsa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e" hidden="1">{#N/A,#N/A,FALSE,"Aging Summary";#N/A,#N/A,FALSE,"Ratio Analysis";#N/A,#N/A,FALSE,"Test 120 Day Accts";#N/A,#N/A,FALSE,"Tickmarks"}</definedName>
    <definedName name="aec" hidden="1">{#N/A,#N/A,FALSE,"summary";#N/A,#N/A,FALSE,"SumGraph"}</definedName>
    <definedName name="aed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aEEFWERF" hidden="1">#REF!</definedName>
    <definedName name="AEI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aes" hidden="1">{"CONSEJO",#N/A,FALSE,"Dist p0";"CONSEJO",#N/A,FALSE,"Ficha CODICE"}</definedName>
    <definedName name="aesreport1" hidden="1">{#N/A,#N/A,FALSE,"Table of content";#N/A,#N/A,FALSE,"Assumptions";#N/A,#N/A,FALSE,"Economy";#N/A,#N/A,FALSE,"Revenue Detail";#N/A,#N/A,FALSE,"Energy fee";#N/A,#N/A,FALSE,"Capacity fee";#N/A,#N/A,FALSE,"Production Income";#N/A,#N/A,FALSE,"Fuel Costs";#N/A,#N/A,FALSE,"O&amp;M Cost";#N/A,#N/A,FALSE,"Profit Loss";#N/A,#N/A,FALSE,"Financing";#N/A,#N/A,FALSE,"Cash Flow";#N/A,#N/A,FALSE,"Sources&amp;Uses";#N/A,#N/A,FALSE,"Balance";#N/A,#N/A,FALSE,"Investment";#N/A,#N/A,FALSE,"Investment Cost";#N/A,#N/A,FALSE,"Investment Financing";#N/A,#N/A,FALSE,"Assets";#N/A,#N/A,FALSE,"IRR"}</definedName>
    <definedName name="aesreport2" hidden="1">{#N/A,#N/A,FALSE,"Table of content";#N/A,#N/A,FALSE,"Assumptions";#N/A,#N/A,FALSE,"Economy";#N/A,#N/A,FALSE,"Revenue Detail";#N/A,#N/A,FALSE,"Energy fee";#N/A,#N/A,FALSE,"Capacity fee";#N/A,#N/A,FALSE,"Production Income";#N/A,#N/A,FALSE,"Fuel Costs";#N/A,#N/A,FALSE,"O&amp;M Cost";#N/A,#N/A,FALSE,"Profit Loss";#N/A,#N/A,FALSE,"Financing";#N/A,#N/A,FALSE,"Cash Flow";#N/A,#N/A,FALSE,"Sources&amp;Uses";#N/A,#N/A,FALSE,"Balance";#N/A,#N/A,FALSE,"Investment";#N/A,#N/A,FALSE,"Investment Cost";#N/A,#N/A,FALSE,"Investment Financing";#N/A,#N/A,FALSE,"Assets";#N/A,#N/A,FALSE,"IRR"}</definedName>
    <definedName name="aesreport2.1" hidden="1">{#N/A,#N/A,FALSE,"Table of content";#N/A,#N/A,FALSE,"Assumptions";#N/A,#N/A,FALSE,"Economy";#N/A,#N/A,FALSE,"Revenue Detail";#N/A,#N/A,FALSE,"Energy fee";#N/A,#N/A,FALSE,"Capacity fee";#N/A,#N/A,FALSE,"Production Income";#N/A,#N/A,FALSE,"Fuel Costs";#N/A,#N/A,FALSE,"O&amp;M Cost";#N/A,#N/A,FALSE,"Profit Loss";#N/A,#N/A,FALSE,"Financing";#N/A,#N/A,FALSE,"Cash Flow";#N/A,#N/A,FALSE,"Sources&amp;Uses";#N/A,#N/A,FALSE,"Balance";#N/A,#N/A,FALSE,"Investment";#N/A,#N/A,FALSE,"Investment Cost";#N/A,#N/A,FALSE,"Investment Financing";#N/A,#N/A,FALSE,"Assets";#N/A,#N/A,FALSE,"IRR"}</definedName>
    <definedName name="AF" localSheetId="10">#REF!</definedName>
    <definedName name="af" hidden="1">{#N/A,#N/A,FALSE,"Aging Summary";#N/A,#N/A,FALSE,"Ratio Analysis";#N/A,#N/A,FALSE,"Test 120 Day Accts";#N/A,#N/A,FALSE,"Tickmarks"}</definedName>
    <definedName name="af_1" hidden="1">{#N/A,#N/A,FALSE,"Aging Summary";#N/A,#N/A,FALSE,"Ratio Analysis";#N/A,#N/A,FALSE,"Test 120 Day Accts";#N/A,#N/A,FALSE,"Tickmarks"}</definedName>
    <definedName name="af_2" hidden="1">{#N/A,#N/A,FALSE,"Aging Summary";#N/A,#N/A,FALSE,"Ratio Analysis";#N/A,#N/A,FALSE,"Test 120 Day Accts";#N/A,#N/A,FALSE,"Tickmarks"}</definedName>
    <definedName name="afa" hidden="1">{#N/A,#N/A,FALSE,"Personal";#N/A,#N/A,FALSE,"Comenta";#N/A,#N/A,FALSE,"Eco-efi"}</definedName>
    <definedName name="afadfafad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fadfafad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fadfdafa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afadfdafa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afaf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afasd" hidden="1">{#N/A,#N/A,FALSE,"BALANCE";#N/A,#N/A,FALSE,"BALACOMP"}</definedName>
    <definedName name="afdf" hidden="1">{"working capital",#N/A,FALSE,"Bal. Sht.- Work Cap"}</definedName>
    <definedName name="AFDGRETG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AFDR" hidden="1">{#N/A,#N/A,FALSE,"Aging Summary";#N/A,#N/A,FALSE,"Ratio Analysis";#N/A,#N/A,FALSE,"Test 120 Day Accts";#N/A,#N/A,FALSE,"Tickmarks"}</definedName>
    <definedName name="afdsdghdas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AFF">#REF!</definedName>
    <definedName name="AFFF" hidden="1">#REF!</definedName>
    <definedName name="AFFILIATE_NAME___COUNTRY">#REF!</definedName>
    <definedName name="AFFR194">#REF!</definedName>
    <definedName name="AFFR294">#REF!</definedName>
    <definedName name="afh" hidden="1">{#N/A,#N/A,FALSE,"Aging Summary";#N/A,#N/A,FALSE,"Ratio Analysis";#N/A,#N/A,FALSE,"Test 120 Day Accts";#N/A,#N/A,FALSE,"Tickmarks"}</definedName>
    <definedName name="afh_1" hidden="1">{#N/A,#N/A,FALSE,"Aging Summary";#N/A,#N/A,FALSE,"Ratio Analysis";#N/A,#N/A,FALSE,"Test 120 Day Accts";#N/A,#N/A,FALSE,"Tickmarks"}</definedName>
    <definedName name="afh_2" hidden="1">{#N/A,#N/A,FALSE,"Aging Summary";#N/A,#N/A,FALSE,"Ratio Analysis";#N/A,#N/A,FALSE,"Test 120 Day Accts";#N/A,#N/A,FALSE,"Tickmarks"}</definedName>
    <definedName name="Afij.2">#REF!</definedName>
    <definedName name="AFIJO">#N/A</definedName>
    <definedName name="AfijosC">#REF!</definedName>
    <definedName name="AFP">#REF!</definedName>
    <definedName name="AFP_Comisión">#REF!</definedName>
    <definedName name="AFP_Imposición">#REF!</definedName>
    <definedName name="afsdf" hidden="1">#REF!</definedName>
    <definedName name="AFSDFASD" hidden="1">#REF!</definedName>
    <definedName name="AFTD93">#REF!</definedName>
    <definedName name="ag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g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GFGF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AGH">#REF!</definedName>
    <definedName name="aghasfljkg" hidden="1">{"payback",#N/A,FALSE,"TV_Payback"}</definedName>
    <definedName name="aging" hidden="1">{#N/A,#N/A,FALSE,"Aging Summary";#N/A,#N/A,FALSE,"Ratio Analysis";#N/A,#N/A,FALSE,"Test 120 Day Accts";#N/A,#N/A,FALSE,"Tickmarks"}</definedName>
    <definedName name="aging2" hidden="1">{#N/A,#N/A,FALSE,"Aging Summary";#N/A,#N/A,FALSE,"Ratio Analysis";#N/A,#N/A,FALSE,"Test 120 Day Accts";#N/A,#N/A,FALSE,"Tickmarks"}</definedName>
    <definedName name="aging3" hidden="1">{#N/A,#N/A,FALSE,"Aging Summary";#N/A,#N/A,FALSE,"Ratio Analysis";#N/A,#N/A,FALSE,"Test 120 Day Accts";#N/A,#N/A,FALSE,"Tickmarks"}</definedName>
    <definedName name="aging4" hidden="1">{#N/A,#N/A,FALSE,"Aging Summary";#N/A,#N/A,FALSE,"Ratio Analysis";#N/A,#N/A,FALSE,"Test 120 Day Accts";#N/A,#N/A,FALSE,"Tickmarks"}</definedName>
    <definedName name="agm">#REF!</definedName>
    <definedName name="agnkkasdñ1231" hidden="1">{#N/A,#N/A,FALSE,"Aging Summary";#N/A,#N/A,FALSE,"Ratio Analysis";#N/A,#N/A,FALSE,"Test 120 Day Accts";#N/A,#N/A,FALSE,"Tickmarks"}</definedName>
    <definedName name="AGO" localSheetId="10">#REF!</definedName>
    <definedName name="AGO">#REF!</definedName>
    <definedName name="Ago_01" localSheetId="10">#REF!</definedName>
    <definedName name="Ago_01">#REF!</definedName>
    <definedName name="Ago_01_2">#REF!</definedName>
    <definedName name="Ago_01_3">#REF!</definedName>
    <definedName name="Ago_14">#REF!</definedName>
    <definedName name="Ago_16">#REF!</definedName>
    <definedName name="ago_97">#REF!</definedName>
    <definedName name="AGO_98">#REF!</definedName>
    <definedName name="AGOI98">#REF!</definedName>
    <definedName name="agos" hidden="1">{"test","Core Scenario",FALSE,"Cash Flow Analysis"}</definedName>
    <definedName name="agosI" hidden="1">{"test","Core Scenario",FALSE,"Cash Flow Analysis"}</definedName>
    <definedName name="agost">#N/A</definedName>
    <definedName name="AGOSTO">#REF!</definedName>
    <definedName name="agosto_2001">#REF!</definedName>
    <definedName name="agosto_2002">#REF!</definedName>
    <definedName name="agosto_2003">#REF!</definedName>
    <definedName name="agosto_2004">#REF!</definedName>
    <definedName name="agosto_2005">#REF!</definedName>
    <definedName name="AGREGADOS">#REF!</definedName>
    <definedName name="AGRICOLA" localSheetId="10">#REF!</definedName>
    <definedName name="AGRICOLA">#REF!</definedName>
    <definedName name="AGRICOLA_LAS">#REF!</definedName>
    <definedName name="AGRO">#REF!</definedName>
    <definedName name="AGROCOMERCIAL">#REF!</definedName>
    <definedName name="AGROFORESTAL">#REF!</definedName>
    <definedName name="AGROSUPER">#REF!</definedName>
    <definedName name="AGROSUPER_SS">#REF!</definedName>
    <definedName name="Agrupa">#REF!</definedName>
    <definedName name="Agrupacion">#REF!</definedName>
    <definedName name="Agrupacion1">#REF!</definedName>
    <definedName name="Agrupacion11">#REF!</definedName>
    <definedName name="AGS">#REF!</definedName>
    <definedName name="agsfhgsd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agua" localSheetId="10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agua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AGUNSA" localSheetId="10">#REF!</definedName>
    <definedName name="AGUNSA">#REF!</definedName>
    <definedName name="agv">#REF!</definedName>
    <definedName name="ahahahahaha" hidden="1">{"'Server Configuration'!$A$1:$DB$281"}</definedName>
    <definedName name="AHORA" localSheetId="10" hidden="1">{#N/A,#N/A,FALSE,"Aging Summary";#N/A,#N/A,FALSE,"Ratio Analysis";#N/A,#N/A,FALSE,"Test 120 Day Accts";#N/A,#N/A,FALSE,"Tickmarks"}</definedName>
    <definedName name="AHORA" hidden="1">{#N/A,#N/A,FALSE,"Aging Summary";#N/A,#N/A,FALSE,"Ratio Analysis";#N/A,#N/A,FALSE,"Test 120 Day Accts";#N/A,#N/A,FALSE,"Tickmarks"}</definedName>
    <definedName name="ahorasi" hidden="1">{#N/A,#N/A,FALSE,"Aging Summary";#N/A,#N/A,FALSE,"Ratio Analysis";#N/A,#N/A,FALSE,"Test 120 Day Accts";#N/A,#N/A,FALSE,"Tickmarks"}</definedName>
    <definedName name="ahususihksahdk" hidden="1">{#N/A,#N/A,FALSE,"BALLANTINE´S ";#N/A,#N/A,FALSE,"FUNDADOR"}</definedName>
    <definedName name="AI" hidden="1">{#N/A,#N/A,FALSE,"Aging Summary";#N/A,#N/A,FALSE,"Ratio Analysis";#N/A,#N/A,FALSE,"Test 120 Day Accts";#N/A,#N/A,FALSE,"Tickmarks"}</definedName>
    <definedName name="aida" hidden="1">{#N/A,#N/A,FALSE,"Aging Summary";#N/A,#N/A,FALSE,"Ratio Analysis";#N/A,#N/A,FALSE,"Test 120 Day Accts";#N/A,#N/A,FALSE,"Tickmarks"}</definedName>
    <definedName name="Aida1" hidden="1">{#N/A,#N/A,FALSE,"Aging Summary";#N/A,#N/A,FALSE,"Ratio Analysis";#N/A,#N/A,FALSE,"Test 120 Day Accts";#N/A,#N/A,FALSE,"Tickmarks"}</definedName>
    <definedName name="AIMPRIMIR">#REF!</definedName>
    <definedName name="Ainoha" localSheetId="10">#REF!</definedName>
    <definedName name="Ainoha">#REF!</definedName>
    <definedName name="aioerj" localSheetId="10">#REF!</definedName>
    <definedName name="aioerj">#REF!</definedName>
    <definedName name="Aj_Cuenta">#REF!</definedName>
    <definedName name="AJ_Debe">#REF!</definedName>
    <definedName name="Aj_Haber">#REF!</definedName>
    <definedName name="AJA" hidden="1">Main.SAPF4Help()</definedName>
    <definedName name="AJIEEE" localSheetId="10">#REF!</definedName>
    <definedName name="AJIEEE">#REF!</definedName>
    <definedName name="ajjaja" hidden="1">#REF!</definedName>
    <definedName name="ajsdh" hidden="1">{"balance",#N/A,FALSE,"BALANCE";"resultado",#N/A,FALSE,"RESULTADO"}</definedName>
    <definedName name="ajsdhnoiu" hidden="1">{"Plan","Plan",FALSE,"Datenbank"}</definedName>
    <definedName name="ajskldh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AjuObr">#REF!</definedName>
    <definedName name="Ajuobr1001">#REF!</definedName>
    <definedName name="Ajuobr1009">#REF!</definedName>
    <definedName name="AjuObr1201">#REF!</definedName>
    <definedName name="AjuObr1204">#REF!</definedName>
    <definedName name="AjuObr1301">#REF!</definedName>
    <definedName name="AjuObr1301055">#REF!</definedName>
    <definedName name="AjuObr1322">#REF!</definedName>
    <definedName name="AjuObr1330">#REF!</definedName>
    <definedName name="AjuObr2001">#REF!</definedName>
    <definedName name="AjuObr2002077">#REF!</definedName>
    <definedName name="AjuObr2002128">#REF!</definedName>
    <definedName name="AjuObr2302092">#REF!</definedName>
    <definedName name="AjuObr2304074">#REF!</definedName>
    <definedName name="AjuObr2304075">#REF!</definedName>
    <definedName name="AjuObr2304129">#REF!</definedName>
    <definedName name="AjuObr2304199">#REF!</definedName>
    <definedName name="AjuObr2402">#REF!</definedName>
    <definedName name="AJUOBRA12_240">#REF!</definedName>
    <definedName name="AJUOBRA1211">#REF!</definedName>
    <definedName name="AJUS">#REF!</definedName>
    <definedName name="AjuSed1001">#REF!</definedName>
    <definedName name="AjuSed1009">#REF!</definedName>
    <definedName name="AjuSed1201">#REF!</definedName>
    <definedName name="AjuSed1204">#REF!</definedName>
    <definedName name="AjuSed1301">#REF!</definedName>
    <definedName name="AjuSed1301055">#REF!</definedName>
    <definedName name="AjuSed1322">#REF!</definedName>
    <definedName name="AjuSed1330">#REF!</definedName>
    <definedName name="AjuSed2001">#REF!</definedName>
    <definedName name="AjuSed2002077">#REF!</definedName>
    <definedName name="AjuSed2002128">#REF!</definedName>
    <definedName name="AjuSed2302092">#REF!</definedName>
    <definedName name="AjuSed2304074">#REF!</definedName>
    <definedName name="AjuSed2304075">#REF!</definedName>
    <definedName name="AjuSed2304129">#REF!</definedName>
    <definedName name="AjuSed2304199">#REF!</definedName>
    <definedName name="AjuSed2402">#REF!</definedName>
    <definedName name="AJUSTADO">#REF!</definedName>
    <definedName name="Ajuste" localSheetId="10">#REF!</definedName>
    <definedName name="Ajuste">#REF!</definedName>
    <definedName name="Ajuste_____10" localSheetId="10">#REF!</definedName>
    <definedName name="Ajuste_____10">#REF!</definedName>
    <definedName name="Ajuste_1" localSheetId="10">#REF!</definedName>
    <definedName name="Ajuste_1">#REF!</definedName>
    <definedName name="Ajuste_2">#REF!</definedName>
    <definedName name="ajuste_29">#REF!</definedName>
    <definedName name="Ajuste_3">#REF!</definedName>
    <definedName name="Ajuste_4">#REF!</definedName>
    <definedName name="Ajuste_5">#REF!</definedName>
    <definedName name="Ajuste_6">#REF!</definedName>
    <definedName name="Ajuste_7">#REF!</definedName>
    <definedName name="Ajuste_8">#REF!</definedName>
    <definedName name="Ajuste_9">#REF!</definedName>
    <definedName name="ajuste_unitario">#REF!</definedName>
    <definedName name="Ajuste1" localSheetId="10">#REF!</definedName>
    <definedName name="Ajuste1">#REF!</definedName>
    <definedName name="Ajuste10" localSheetId="10">#REF!</definedName>
    <definedName name="Ajuste10">#REF!</definedName>
    <definedName name="Ajuste11" localSheetId="10">#REF!</definedName>
    <definedName name="Ajuste11">#REF!</definedName>
    <definedName name="Ajuste11a" localSheetId="10">#REF!</definedName>
    <definedName name="Ajuste11a">#REF!</definedName>
    <definedName name="Ajuste12">#REF!</definedName>
    <definedName name="Ajuste13">#REF!</definedName>
    <definedName name="Ajuste14">#REF!</definedName>
    <definedName name="Ajuste15">#REF!</definedName>
    <definedName name="Ajuste16">#REF!</definedName>
    <definedName name="Ajuste17">#REF!</definedName>
    <definedName name="Ajuste18">#REF!</definedName>
    <definedName name="Ajuste2">#REF!</definedName>
    <definedName name="Ajuste21">#REF!</definedName>
    <definedName name="Ajuste22">#REF!</definedName>
    <definedName name="Ajuste23">#REF!</definedName>
    <definedName name="Ajuste24">#REF!</definedName>
    <definedName name="Ajuste27">#REF!</definedName>
    <definedName name="ajuste28.">#REF!</definedName>
    <definedName name="AJUSTE29">#REF!</definedName>
    <definedName name="Ajuste3">#REF!</definedName>
    <definedName name="ajuste30">#REF!</definedName>
    <definedName name="Ajuste4">#REF!</definedName>
    <definedName name="Ajuste5">#REF!</definedName>
    <definedName name="Ajuste6" localSheetId="10">#REF!</definedName>
    <definedName name="Ajuste6">#REF!</definedName>
    <definedName name="Ajuste7" localSheetId="10">#REF!</definedName>
    <definedName name="Ajuste7">#REF!</definedName>
    <definedName name="Ajuste8" localSheetId="10">#REF!</definedName>
    <definedName name="Ajuste8">#REF!</definedName>
    <definedName name="Ajuste9">#REF!</definedName>
    <definedName name="ajustebajas">#REF!</definedName>
    <definedName name="ajustebrp" localSheetId="10">#REF!</definedName>
    <definedName name="ajustebrp">#REF!</definedName>
    <definedName name="AJUSTES" hidden="1">#REF!</definedName>
    <definedName name="AJUSTES_CERJ_MAYOR">#REF!</definedName>
    <definedName name="AJUSTES_CERJ_MENOR">#REF!</definedName>
    <definedName name="AJUSTES_CHILECTRA">#REF!</definedName>
    <definedName name="AJUSTES_DISTR_MAYOR">#REF!</definedName>
    <definedName name="AJUSTES_ENDESA">#REF!</definedName>
    <definedName name="AJUSTES_RIOMAIPO">#REF!</definedName>
    <definedName name="AjusteXXXX10" localSheetId="10">#REF!</definedName>
    <definedName name="AjusteXXXX10">#REF!</definedName>
    <definedName name="akemi" hidden="1">#REF!</definedName>
    <definedName name="akfkd" hidden="1">{#N/A,#N/A,TRUE,"1842CWN0"}</definedName>
    <definedName name="akjduhwqfwqlehfewh" hidden="1">{"AUT ANALISE DESP",#N/A,TRUE,"AN.DESP. MR$"}</definedName>
    <definedName name="AKLJRF" hidden="1">{#N/A,#N/A,FALSE,"Aging Summary";#N/A,#N/A,FALSE,"Ratio Analysis";#N/A,#N/A,FALSE,"Test 120 Day Accts";#N/A,#N/A,FALSE,"Tickmarks"}</definedName>
    <definedName name="al" hidden="1">{#N/A,#N/A,FALSE,"Cobret"}</definedName>
    <definedName name="AL_30_11_2000">#REF!</definedName>
    <definedName name="alara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alb" hidden="1">{"YTD/Forecast",#N/A,TRUE,"Fcst_TPLN";"Monthly Averages",#N/A,TRUE,"Fcst_TPLN"}</definedName>
    <definedName name="albp4" hidden="1">{"YTD/Forecast",#N/A,TRUE,"Fcst_TPLN";"Monthly Averages",#N/A,TRUE,"Fcst_TPLN"}</definedName>
    <definedName name="alcibiades" localSheetId="10" hidden="1">{#N/A,#N/A,FALSE,"BALANCE";#N/A,#N/A,FALSE,"BALACOMP"}</definedName>
    <definedName name="alcibiades" hidden="1">{#N/A,#N/A,FALSE,"BALANCE";#N/A,#N/A,FALSE,"BALACOMP"}</definedName>
    <definedName name="alcibiades_1" hidden="1">{#N/A,#N/A,FALSE,"BALANCE";#N/A,#N/A,FALSE,"BALACOMP"}</definedName>
    <definedName name="alcibiades_1_1" hidden="1">{#N/A,#N/A,FALSE,"BALANCE";#N/A,#N/A,FALSE,"BALACOMP"}</definedName>
    <definedName name="alcibiades_2" hidden="1">{#N/A,#N/A,FALSE,"BALANCE";#N/A,#N/A,FALSE,"BALACOMP"}</definedName>
    <definedName name="alcibiades_3" hidden="1">{#N/A,#N/A,FALSE,"BALANCE";#N/A,#N/A,FALSE,"BALACOMP"}</definedName>
    <definedName name="ale" localSheetId="10" hidden="1">{#N/A,#N/A,FALSE,"Aging Summary";#N/A,#N/A,FALSE,"Ratio Analysis";#N/A,#N/A,FALSE,"Test 120 Day Accts";#N/A,#N/A,FALSE,"Tickmarks"}</definedName>
    <definedName name="ale" localSheetId="1" hidden="1">{#N/A,#N/A,FALSE,"Aging Summary";#N/A,#N/A,FALSE,"Ratio Analysis";#N/A,#N/A,FALSE,"Test 120 Day Accts";#N/A,#N/A,FALSE,"Tickmarks"}</definedName>
    <definedName name="ale" localSheetId="30" hidden="1">{#N/A,#N/A,FALSE,"Aging Summary";#N/A,#N/A,FALSE,"Ratio Analysis";#N/A,#N/A,FALSE,"Test 120 Day Accts";#N/A,#N/A,FALSE,"Tickmarks"}</definedName>
    <definedName name="ale" localSheetId="29" hidden="1">{#N/A,#N/A,FALSE,"Aging Summary";#N/A,#N/A,FALSE,"Ratio Analysis";#N/A,#N/A,FALSE,"Test 120 Day Accts";#N/A,#N/A,FALSE,"Tickmarks"}</definedName>
    <definedName name="ale" localSheetId="33" hidden="1">{#N/A,#N/A,FALSE,"Aging Summary";#N/A,#N/A,FALSE,"Ratio Analysis";#N/A,#N/A,FALSE,"Test 120 Day Accts";#N/A,#N/A,FALSE,"Tickmarks"}</definedName>
    <definedName name="ale" localSheetId="2" hidden="1">{#N/A,#N/A,FALSE,"Aging Summary";#N/A,#N/A,FALSE,"Ratio Analysis";#N/A,#N/A,FALSE,"Test 120 Day Accts";#N/A,#N/A,FALSE,"Tickmarks"}</definedName>
    <definedName name="ale" hidden="1">{#N/A,#N/A,FALSE,"Aging Summary";#N/A,#N/A,FALSE,"Ratio Analysis";#N/A,#N/A,FALSE,"Test 120 Day Accts";#N/A,#N/A,FALSE,"Tickmarks"}</definedName>
    <definedName name="ALE_1" hidden="1">{#N/A,#N/A,FALSE,"Aging Summary";#N/A,#N/A,FALSE,"Ratio Analysis";#N/A,#N/A,FALSE,"Test 120 Day Accts";#N/A,#N/A,FALSE,"Tickmarks"}</definedName>
    <definedName name="ALE_1_1" hidden="1">{#N/A,#N/A,FALSE,"Aging Summary";#N/A,#N/A,FALSE,"Ratio Analysis";#N/A,#N/A,FALSE,"Test 120 Day Accts";#N/A,#N/A,FALSE,"Tickmarks"}</definedName>
    <definedName name="ALE_2" hidden="1">{#N/A,#N/A,FALSE,"Aging Summary";#N/A,#N/A,FALSE,"Ratio Analysis";#N/A,#N/A,FALSE,"Test 120 Day Accts";#N/A,#N/A,FALSE,"Tickmarks"}</definedName>
    <definedName name="ALE_3" hidden="1">{#N/A,#N/A,FALSE,"Aging Summary";#N/A,#N/A,FALSE,"Ratio Analysis";#N/A,#N/A,FALSE,"Test 120 Day Accts";#N/A,#N/A,FALSE,"Tickmarks"}</definedName>
    <definedName name="alej" hidden="1">{#N/A,#N/A,FALSE,"Aging Summary";#N/A,#N/A,FALSE,"Ratio Analysis";#N/A,#N/A,FALSE,"Test 120 Day Accts";#N/A,#N/A,FALSE,"Tickmarks"}</definedName>
    <definedName name="alejandra1" hidden="1">{"DetallexDep",#N/A,FALSE,"Giovanna (x DEPT)"}</definedName>
    <definedName name="alejandrita" localSheetId="10" hidden="1">{#N/A,#N/A,FALSE,"Aging Summary";#N/A,#N/A,FALSE,"Ratio Analysis";#N/A,#N/A,FALSE,"Test 120 Day Accts";#N/A,#N/A,FALSE,"Tickmarks"}</definedName>
    <definedName name="alejandrita" localSheetId="29" hidden="1">{#N/A,#N/A,FALSE,"Aging Summary";#N/A,#N/A,FALSE,"Ratio Analysis";#N/A,#N/A,FALSE,"Test 120 Day Accts";#N/A,#N/A,FALSE,"Tickmarks"}</definedName>
    <definedName name="alejandrita" localSheetId="33" hidden="1">{#N/A,#N/A,FALSE,"Aging Summary";#N/A,#N/A,FALSE,"Ratio Analysis";#N/A,#N/A,FALSE,"Test 120 Day Accts";#N/A,#N/A,FALSE,"Tickmarks"}</definedName>
    <definedName name="alejandrita" hidden="1">{#N/A,#N/A,FALSE,"Aging Summary";#N/A,#N/A,FALSE,"Ratio Analysis";#N/A,#N/A,FALSE,"Test 120 Day Accts";#N/A,#N/A,FALSE,"Tickmarks"}</definedName>
    <definedName name="alejandrita_1" hidden="1">{#N/A,#N/A,FALSE,"Aging Summary";#N/A,#N/A,FALSE,"Ratio Analysis";#N/A,#N/A,FALSE,"Test 120 Day Accts";#N/A,#N/A,FALSE,"Tickmarks"}</definedName>
    <definedName name="ALERT1">#REF!</definedName>
    <definedName name="Alex" hidden="1">{#N/A,#N/A,FALSE,"BCE";#N/A,#N/A,FALSE,"E_R";#N/A,#N/A,FALSE,"ANA";#N/A,#N/A,FALSE,"PAT";#N/A,#N/A,FALSE,"A_F";#N/A,#N/A,FALSE,"INV";#N/A,#N/A,FALSE,"M_V";#N/A,#N/A,FALSE,"C_M";#N/A,#N/A,FALSE,"BCECONS";#N/A,#N/A,FALSE,"ERCONS";#N/A,#N/A,FALSE,"PLANILL"}</definedName>
    <definedName name="ALFA" hidden="1">{#N/A,#N/A,FALSE,"Graficos";#N/A,#N/A,FALSE,"P.Ingresos";#N/A,#N/A,FALSE,"P.Gastos";#N/A,#N/A,FALSE,"I.Trafico";#N/A,#N/A,FALSE,"I.Peajes";#N/A,#N/A,FALSE,"G.Operativos";#N/A,#N/A,FALSE,"Cf Proyecto";#N/A,#N/A,FALSE,"C.PYG";#N/A,#N/A,FALSE,"Balance";#N/A,#N/A,FALSE,"TIR AC";#N/A,#N/A,FALSE,"TIR E"}</definedName>
    <definedName name="algo" hidden="1">{#N/A,#N/A,FALSE,"Aging Summary";#N/A,#N/A,FALSE,"Ratio Analysis";#N/A,#N/A,FALSE,"Test 120 Day Accts";#N/A,#N/A,FALSE,"Tickmarks"}</definedName>
    <definedName name="Alimento1">#REF!</definedName>
    <definedName name="Alimento2">#REF!</definedName>
    <definedName name="ALIMENTOS" localSheetId="10">#REF!</definedName>
    <definedName name="ALIMENTOS">#REF!</definedName>
    <definedName name="alita" localSheetId="10" hidden="1">{#N/A,#N/A,FALSE,"Aging Summary";#N/A,#N/A,FALSE,"Ratio Analysis";#N/A,#N/A,FALSE,"Test 120 Day Accts";#N/A,#N/A,FALSE,"Tickmarks"}</definedName>
    <definedName name="alita" localSheetId="29" hidden="1">{#N/A,#N/A,FALSE,"Aging Summary";#N/A,#N/A,FALSE,"Ratio Analysis";#N/A,#N/A,FALSE,"Test 120 Day Accts";#N/A,#N/A,FALSE,"Tickmarks"}</definedName>
    <definedName name="alita" localSheetId="33" hidden="1">{#N/A,#N/A,FALSE,"Aging Summary";#N/A,#N/A,FALSE,"Ratio Analysis";#N/A,#N/A,FALSE,"Test 120 Day Accts";#N/A,#N/A,FALSE,"Tickmarks"}</definedName>
    <definedName name="alita" hidden="1">{#N/A,#N/A,FALSE,"Aging Summary";#N/A,#N/A,FALSE,"Ratio Analysis";#N/A,#N/A,FALSE,"Test 120 Day Accts";#N/A,#N/A,FALSE,"Tickmarks"}</definedName>
    <definedName name="alita_1" hidden="1">{#N/A,#N/A,FALSE,"Aging Summary";#N/A,#N/A,FALSE,"Ratio Analysis";#N/A,#N/A,FALSE,"Test 120 Day Accts";#N/A,#N/A,FALSE,"Tickmarks"}</definedName>
    <definedName name="alitafon">#REF!</definedName>
    <definedName name="ALKM" hidden="1">{#N/A,#N/A,FALSE,"FASA";#N/A,#N/A,FALSE,"FASA2";#N/A,#N/A,FALSE,"BASA";#N/A,#N/A,FALSE,"BASA2";#N/A,#N/A,FALSE,"FVSA";#N/A,#N/A,FALSE,"FVSA2";#N/A,#N/A,FALSE,"fcsa";#N/A,#N/A,FALSE,"fcsa2"}</definedName>
    <definedName name="ALL" localSheetId="10">#REF!</definedName>
    <definedName name="ALL">#REF!</definedName>
    <definedName name="ALL_2">#REF!</definedName>
    <definedName name="ALL_3">#REF!</definedName>
    <definedName name="All_Divisions" hidden="1">#REF!</definedName>
    <definedName name="Allegro_AA">#REF!</definedName>
    <definedName name="Allegro_PA">#REF!</definedName>
    <definedName name="Allegro_PL">#REF!</definedName>
    <definedName name="Allegro_RL">#REF!</definedName>
    <definedName name="allx" hidden="1">Allx3,Allx4,Allx5</definedName>
    <definedName name="alo" hidden="1">{#N/A,#N/A,TRUE,"Caratula";#N/A,#N/A,TRUE,"Hoja 4-Acuml_Prod-Pais";#N/A,#N/A,TRUE,"Hoja 11-Prod_Pais"}</definedName>
    <definedName name="already" localSheetId="10" hidden="1">{#N/A,#N/A,FALSE,"Aging Summary";#N/A,#N/A,FALSE,"Ratio Analysis";#N/A,#N/A,FALSE,"Test 120 Day Accts";#N/A,#N/A,FALSE,"Tickmarks"}</definedName>
    <definedName name="already" hidden="1">{#N/A,#N/A,FALSE,"Aging Summary";#N/A,#N/A,FALSE,"Ratio Analysis";#N/A,#N/A,FALSE,"Test 120 Day Accts";#N/A,#N/A,FALSE,"Tickmarks"}</definedName>
    <definedName name="alsdkfj" hidden="1">{#N/A,#N/A,FALSE,"Aging Summary";#N/A,#N/A,FALSE,"Ratio Analysis";#N/A,#N/A,FALSE,"Test 120 Day Accts";#N/A,#N/A,FALSE,"Tickmarks"}</definedName>
    <definedName name="ALT">#REF!</definedName>
    <definedName name="Alt.2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Altair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ALTAS2003" localSheetId="10" hidden="1">{#N/A,#N/A,FALSE,"Aging Summary";#N/A,#N/A,FALSE,"Ratio Analysis";#N/A,#N/A,FALSE,"Test 120 Day Accts";#N/A,#N/A,FALSE,"Tickmarks"}</definedName>
    <definedName name="ALTAS2003" localSheetId="29" hidden="1">{#N/A,#N/A,FALSE,"Aging Summary";#N/A,#N/A,FALSE,"Ratio Analysis";#N/A,#N/A,FALSE,"Test 120 Day Accts";#N/A,#N/A,FALSE,"Tickmarks"}</definedName>
    <definedName name="ALTAS2003" localSheetId="33" hidden="1">{#N/A,#N/A,FALSE,"Aging Summary";#N/A,#N/A,FALSE,"Ratio Analysis";#N/A,#N/A,FALSE,"Test 120 Day Accts";#N/A,#N/A,FALSE,"Tickmarks"}</definedName>
    <definedName name="ALTAS2003" hidden="1">{#N/A,#N/A,FALSE,"Aging Summary";#N/A,#N/A,FALSE,"Ratio Analysis";#N/A,#N/A,FALSE,"Test 120 Day Accts";#N/A,#N/A,FALSE,"Tickmarks"}</definedName>
    <definedName name="ALTAS2003_1" hidden="1">{#N/A,#N/A,FALSE,"Aging Summary";#N/A,#N/A,FALSE,"Ratio Analysis";#N/A,#N/A,FALSE,"Test 120 Day Accts";#N/A,#N/A,FALSE,"Tickmarks"}</definedName>
    <definedName name="ALTAS2003_1_1" hidden="1">{#N/A,#N/A,FALSE,"Aging Summary";#N/A,#N/A,FALSE,"Ratio Analysis";#N/A,#N/A,FALSE,"Test 120 Day Accts";#N/A,#N/A,FALSE,"Tickmarks"}</definedName>
    <definedName name="ALTAS2003_2" hidden="1">{#N/A,#N/A,FALSE,"Aging Summary";#N/A,#N/A,FALSE,"Ratio Analysis";#N/A,#N/A,FALSE,"Test 120 Day Accts";#N/A,#N/A,FALSE,"Tickmarks"}</definedName>
    <definedName name="ALTAS2004" hidden="1">{#N/A,#N/A,FALSE,"Aging Summary";#N/A,#N/A,FALSE,"Ratio Analysis";#N/A,#N/A,FALSE,"Test 120 Day Accts";#N/A,#N/A,FALSE,"Tickmarks"}</definedName>
    <definedName name="ALTDIN">#REF!</definedName>
    <definedName name="Altri1">#REF!</definedName>
    <definedName name="Altri2">#REF!</definedName>
    <definedName name="Altri3">#REF!</definedName>
    <definedName name="ALVARO" hidden="1">{#N/A,#N/A,FALSE,"Aging Summary";#N/A,#N/A,FALSE,"Ratio Analysis";#N/A,#N/A,FALSE,"Test 120 Day Accts";#N/A,#N/A,FALSE,"Tickmarks"}</definedName>
    <definedName name="alw" hidden="1">{"DetallexDep",#N/A,FALSE,"Giovanna (x DEPT)"}</definedName>
    <definedName name="am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m" localSheetId="29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m" localSheetId="3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m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m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ma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md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mdm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AMERICA_B">#REF!</definedName>
    <definedName name="amm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mmortization" hidden="1">{"appropriation",#N/A,FALSE,"APPROP"}</definedName>
    <definedName name="amo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MOGOPM">#REF!</definedName>
    <definedName name="Amonesta_1">#REF!</definedName>
    <definedName name="Amonesta_2">#REF!</definedName>
    <definedName name="Amonestaciones">#REF!</definedName>
    <definedName name="AMOR">#REF!</definedName>
    <definedName name="amort">#REF!</definedName>
    <definedName name="Amort_comple">#REF!</definedName>
    <definedName name="Amort_SurvaleursFF" localSheetId="10">#REF!</definedName>
    <definedName name="Amort_SurvaleursFF">#REF!</definedName>
    <definedName name="amort0">#REF!</definedName>
    <definedName name="AMORTIZ">#REF!</definedName>
    <definedName name="AMORTIZACION">#REF!</definedName>
    <definedName name="Amortización" localSheetId="10">#REF!</definedName>
    <definedName name="Amortización">#REF!</definedName>
    <definedName name="Amortizaciones" localSheetId="10">#REF!</definedName>
    <definedName name="Amortizaciones">#REF!</definedName>
    <definedName name="Amortization">#REF!</definedName>
    <definedName name="amortizationidc">#REF!</definedName>
    <definedName name="AMOTMV">#REF!</definedName>
    <definedName name="Amount">#REF!</definedName>
    <definedName name="AMOUNT_P0">#REF!</definedName>
    <definedName name="AMOUNT_P1">#REF!</definedName>
    <definedName name="amshasd" hidden="1">#REF!</definedName>
    <definedName name="AN">#REF!</definedName>
    <definedName name="an1.1" hidden="1">{"SALARIOS",#N/A,FALSE,"Hoja3";"SUELDOS EMPLEADOS",#N/A,FALSE,"Hoja4";"SUELDOS EJECUTIVOS",#N/A,FALSE,"Hoja5"}</definedName>
    <definedName name="ana" hidden="1">{#N/A,#N/A,FALSE,"FECU_UF_PESOS"}</definedName>
    <definedName name="anaa" hidden="1">{#N/A,#N/A,FALSE,"Aging Summary";#N/A,#N/A,FALSE,"Ratio Analysis";#N/A,#N/A,FALSE,"Test 120 Day Accts";#N/A,#N/A,FALSE,"Tickmarks"}</definedName>
    <definedName name="Anal" hidden="1">#REF!</definedName>
    <definedName name="Anal." hidden="1">{#N/A,#N/A,FALSE,"11.01";#N/A,#N/A,FALSE,"11.03";#N/A,#N/A,FALSE,"11.04";#N/A,#N/A,FALSE,"11.05";#N/A,#N/A,FALSE,"11.06";#N/A,#N/A,FALSE,"11.07";#N/A,#N/A,FALSE,"11.08";#N/A,#N/A,FALSE,"13.07";#N/A,#N/A,FALSE,"21.02";#N/A,#N/A,FALSE,"21.03";#N/A,#N/A,FALSE,"21.04";#N/A,#N/A,FALSE,"21.05";#N/A,#N/A,FALSE,"21.06";#N/A,#N/A,FALSE,"21.07";#N/A,#N/A,FALSE,"21.08";#N/A,#N/A,FALSE,"23.00"}</definedName>
    <definedName name="Analis" hidden="1">{#N/A,#N/A,FALSE,"11.01";#N/A,#N/A,FALSE,"11.03";#N/A,#N/A,FALSE,"11.04";#N/A,#N/A,FALSE,"11.05";#N/A,#N/A,FALSE,"11.06";#N/A,#N/A,FALSE,"11.07";#N/A,#N/A,FALSE,"11.08";#N/A,#N/A,FALSE,"13.07";#N/A,#N/A,FALSE,"21.02";#N/A,#N/A,FALSE,"21.03";#N/A,#N/A,FALSE,"21.04";#N/A,#N/A,FALSE,"21.05";#N/A,#N/A,FALSE,"21.06";#N/A,#N/A,FALSE,"21.07";#N/A,#N/A,FALSE,"21.08";#N/A,#N/A,FALSE,"23.00"}</definedName>
    <definedName name="analisis" localSheetId="10">#REF!</definedName>
    <definedName name="analisis">#REF!</definedName>
    <definedName name="Análisis" hidden="1">5</definedName>
    <definedName name="analisis_11">#REF!</definedName>
    <definedName name="analisis_26">#REF!</definedName>
    <definedName name="analisis_28">#REF!</definedName>
    <definedName name="analisis_3">#REF!</definedName>
    <definedName name="analisis_31">#REF!</definedName>
    <definedName name="analisis_4">#REF!</definedName>
    <definedName name="analisis_5">#REF!</definedName>
    <definedName name="analisis_6">#REF!</definedName>
    <definedName name="analisis_7">#REF!</definedName>
    <definedName name="analisis_8">#REF!</definedName>
    <definedName name="analisis_9">#REF!</definedName>
    <definedName name="ANALISIS_MOVIMIENTO_ACTIVO_FIJO_PESOS">#REF!</definedName>
    <definedName name="ANALISIS_UK___GAAP">#REF!</definedName>
    <definedName name="Analisis1" hidden="1">{#N/A,#N/A,FALSE,"11.01";#N/A,#N/A,FALSE,"11.03";#N/A,#N/A,FALSE,"11.04";#N/A,#N/A,FALSE,"11.05";#N/A,#N/A,FALSE,"11.06";#N/A,#N/A,FALSE,"11.07";#N/A,#N/A,FALSE,"11.08";#N/A,#N/A,FALSE,"13.07";#N/A,#N/A,FALSE,"21.02";#N/A,#N/A,FALSE,"21.03";#N/A,#N/A,FALSE,"21.04";#N/A,#N/A,FALSE,"21.05";#N/A,#N/A,FALSE,"21.06";#N/A,#N/A,FALSE,"21.07";#N/A,#N/A,FALSE,"21.08";#N/A,#N/A,FALSE,"23.00"}</definedName>
    <definedName name="ANALITICO_CLIENTE1_5_DB">#REF!</definedName>
    <definedName name="analizar">#REF!</definedName>
    <definedName name="Analyst" hidden="1">#REF!</definedName>
    <definedName name="ANCIENS____Total">#REF!</definedName>
    <definedName name="Andina">#REF!</definedName>
    <definedName name="ANDRE1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NDREA" hidden="1">#N/A</definedName>
    <definedName name="andreita" hidden="1">{#N/A,#N/A,FALSE,"Aging Summary";#N/A,#N/A,FALSE,"Ratio Analysis";#N/A,#N/A,FALSE,"Test 120 Day Accts";#N/A,#N/A,FALSE,"Tickmarks"}</definedName>
    <definedName name="andres" hidden="1">{#N/A,#N/A,FALSE,"Aging Summary";#N/A,#N/A,FALSE,"Ratio Analysis";#N/A,#N/A,FALSE,"Test 120 Day Accts";#N/A,#N/A,FALSE,"Tickmarks"}</definedName>
    <definedName name="ane" hidden="1">{#N/A,#N/A,FALSE,"Aging Summary";#N/A,#N/A,FALSE,"Ratio Analysis";#N/A,#N/A,FALSE,"Test 120 Day Accts";#N/A,#N/A,FALSE,"Tickmarks"}</definedName>
    <definedName name="AneAdeJor">#REF!</definedName>
    <definedName name="Anexo" hidden="1">{#N/A,#N/A,FALSE,"Aging Summary";#N/A,#N/A,FALSE,"Ratio Analysis";#N/A,#N/A,FALSE,"Test 120 Day Accts";#N/A,#N/A,FALSE,"Tickmarks"}</definedName>
    <definedName name="Anexo_1">#REF!</definedName>
    <definedName name="ANEXO_B">#REF!</definedName>
    <definedName name="ANEXO_D">#REF!</definedName>
    <definedName name="anexo_e6" localSheetId="10">#REF!</definedName>
    <definedName name="anexo_e6">#REF!</definedName>
    <definedName name="ANEXO_F">#REF!</definedName>
    <definedName name="ANEXO1">#REF!</definedName>
    <definedName name="Anexo2" localSheetId="10">#REF!</definedName>
    <definedName name="Anexo2">#REF!</definedName>
    <definedName name="Anexo3">#REF!</definedName>
    <definedName name="Anexo4">#REF!</definedName>
    <definedName name="ANEXO98">#REF!</definedName>
    <definedName name="Anexos" hidden="1">{#N/A,#N/A,TRUE,"H";#N/A,#N/A,TRUE,"J"}</definedName>
    <definedName name="Anexos_e5">#REF!</definedName>
    <definedName name="ANilda" hidden="1">{"stat",#N/A,FALSE,"Sheet1"}</definedName>
    <definedName name="anita" hidden="1">{#N/A,#N/A,FALSE,"Aging Summary";#N/A,#N/A,FALSE,"Ratio Analysis";#N/A,#N/A,FALSE,"Test 120 Day Accts";#N/A,#N/A,FALSE,"Tickmarks"}</definedName>
    <definedName name="ANLMYV">#N/A</definedName>
    <definedName name="anna" hidden="1">{"Area1",#N/A,TRUE,"Obiettivo";"Area2",#N/A,TRUE,"Dati per Direzione"}</definedName>
    <definedName name="AnneeN" localSheetId="10">#REF!</definedName>
    <definedName name="AnneeN">#REF!</definedName>
    <definedName name="AnneeN_1" localSheetId="10">#REF!</definedName>
    <definedName name="AnneeN_1">#REF!</definedName>
    <definedName name="annnnnn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Annual_Projects">#REF!</definedName>
    <definedName name="Annual_Projects_2">#REF!</definedName>
    <definedName name="Annual_Projects_3">#REF!</definedName>
    <definedName name="annual_report2" hidden="1">{"ARPandL",#N/A,FALSE,"Report Annual";"ARCashflow",#N/A,FALSE,"Report Annual";"ARBalanceSheet",#N/A,FALSE,"Report Annual";"ARRatios",#N/A,FALSE,"Report Annual"}</definedName>
    <definedName name="annual_report2.1" hidden="1">{"ARPandL",#N/A,FALSE,"Report Annual";"ARCashflow",#N/A,FALSE,"Report Annual";"ARBalanceSheet",#N/A,FALSE,"Report Annual";"ARRatios",#N/A,FALSE,"Report Annual"}</definedName>
    <definedName name="ano">RIGHT(TRIM(#REF!),7)</definedName>
    <definedName name="ANO_AA">#REF!</definedName>
    <definedName name="ANO_AA1">#REF!</definedName>
    <definedName name="ANO_PL">#REF!</definedName>
    <definedName name="ANO_PL1">#REF!</definedName>
    <definedName name="ANO_RL">#REF!</definedName>
    <definedName name="ANO_RL1">#REF!</definedName>
    <definedName name="ANOINCORPO">#N/A</definedName>
    <definedName name="an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nscount" hidden="1">1</definedName>
    <definedName name="ant" hidden="1">{#N/A,#N/A,FALSE,"Aging Summary";#N/A,#N/A,FALSE,"Ratio Analysis";#N/A,#N/A,FALSE,"Test 120 Day Accts";#N/A,#N/A,FALSE,"Tickmarks"}</definedName>
    <definedName name="Ant.2">#REF!</definedName>
    <definedName name="Ant.3">#REF!</definedName>
    <definedName name="AntClts">#REF!</definedName>
    <definedName name="ANTE">#REF!</definedName>
    <definedName name="ANTE1">#REF!</definedName>
    <definedName name="ANTE2">#REF!</definedName>
    <definedName name="ANTEC" hidden="1">{#N/A,#N/A,FALSE,"TEC 01";#N/A,#N/A,FALSE,"TEC 02";#N/A,#N/A,FALSE,"TEC 03";#N/A,#N/A,FALSE,"TEC 04";#N/A,#N/A,FALSE,"TEC 05";#N/A,#N/A,FALSE,"TEC 06";#N/A,#N/A,FALSE,"Form. Aseg. Calid.";#N/A,#N/A,FALSE,"TEC 07A";#N/A,#N/A,FALSE,"TEC 07B";#N/A,#N/A,FALSE,"TEC 07C";#N/A,#N/A,FALSE,"TEC 08";#N/A,#N/A,FALSE,"TEC 09";#N/A,#N/A,FALSE,"TEC 10";#N/A,#N/A,FALSE,"TEC 11";#N/A,#N/A,FALSE,"ECO 01";#N/A,#N/A,FALSE,"ECO 2";#N/A,#N/A,FALSE,"ECO 03";#N/A,#N/A,FALSE,"ECO-04";#N/A,#N/A,FALSE,"ECO-05";#N/A,#N/A,FALSE,"ECO-06";#N/A,#N/A,FALSE,"ECO-07";#N/A,#N/A,FALSE,"ECO-08"}</definedName>
    <definedName name="Antecedentes" hidden="1">{#N/A,#N/A,FALSE,"Aging Summary";#N/A,#N/A,FALSE,"Ratio Analysis";#N/A,#N/A,FALSE,"Test 120 Day Accts";#N/A,#N/A,FALSE,"Tickmarks"}</definedName>
    <definedName name="Antecedentes_1" hidden="1">{#N/A,#N/A,FALSE,"Aging Summary";#N/A,#N/A,FALSE,"Ratio Analysis";#N/A,#N/A,FALSE,"Test 120 Day Accts";#N/A,#N/A,FALSE,"Tickmarks"}</definedName>
    <definedName name="ANTERIOR" hidden="1">{#N/A,#N/A,FALSE,"Aging Summary";#N/A,#N/A,FALSE,"Ratio Analysis";#N/A,#N/A,FALSE,"Test 120 Day Accts";#N/A,#N/A,FALSE,"Tickmarks"}</definedName>
    <definedName name="ANTICCL">#REF!</definedName>
    <definedName name="ANTICCLTES">#REF!</definedName>
    <definedName name="Anticipar">#REF!</definedName>
    <definedName name="Anticipo">#REF!</definedName>
    <definedName name="Anticipos" hidden="1">{#N/A,#N/A,FALSE,"Aging Summary";#N/A,#N/A,FALSE,"Ratio Analysis";#N/A,#N/A,FALSE,"Test 120 Day Accts";#N/A,#N/A,FALSE,"Tickmarks"}</definedName>
    <definedName name="anticipos_afta">#REF!</definedName>
    <definedName name="anticipos_ames">#REF!</definedName>
    <definedName name="anticipos_calama">#REF!</definedName>
    <definedName name="Anticipos_Credichile">#REF!</definedName>
    <definedName name="antigua" hidden="1">{#N/A,#N/A,FALSE,"03070001";#N/A,#N/A,FALSE,"03070002";#N/A,#N/A,FALSE,"03090003";#N/A,#N/A,FALSE,"23190001";#N/A,#N/A,FALSE,"24470001"}</definedName>
    <definedName name="ANTPAG10">#REF!</definedName>
    <definedName name="ANTPAG9">#REF!</definedName>
    <definedName name="AntProAne">#REF!</definedName>
    <definedName name="anv" hidden="1">{#N/A,#N/A,FALSE,"Aging Summary";#N/A,#N/A,FALSE,"Ratio Analysis";#N/A,#N/A,FALSE,"Test 120 Day Accts";#N/A,#N/A,FALSE,"Tickmarks"}</definedName>
    <definedName name="Anverso" hidden="1">{#N/A,#N/A,FALSE,"Aging Summary";#N/A,#N/A,FALSE,"Ratio Analysis";#N/A,#N/A,FALSE,"Test 120 Day Accts";#N/A,#N/A,FALSE,"Tickmarks"}</definedName>
    <definedName name="Anverso_1" hidden="1">{#N/A,#N/A,FALSE,"Aging Summary";#N/A,#N/A,FALSE,"Ratio Analysis";#N/A,#N/A,FALSE,"Test 120 Day Accts";#N/A,#N/A,FALSE,"Tickmarks"}</definedName>
    <definedName name="ANVERSO2" hidden="1">{#N/A,#N/A,FALSE,"Aging Summary";#N/A,#N/A,FALSE,"Ratio Analysis";#N/A,#N/A,FALSE,"Test 120 Day Accts";#N/A,#N/A,FALSE,"Tickmarks"}</definedName>
    <definedName name="AnversoF2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NYO">#REF!</definedName>
    <definedName name="Anyo_ID">#REF!</definedName>
    <definedName name="anzahlung">#REF!</definedName>
    <definedName name="aña" hidden="1">2</definedName>
    <definedName name="AÑO" localSheetId="10">#REF!</definedName>
    <definedName name="AÑO">#REF!</definedName>
    <definedName name="Año_Base" localSheetId="10">#REF!</definedName>
    <definedName name="Año_Base">#REF!</definedName>
    <definedName name="AÑO_REPORTE">#REF!</definedName>
    <definedName name="año0">#REF!</definedName>
    <definedName name="Año1" localSheetId="10">#REF!</definedName>
    <definedName name="Año1">#REF!</definedName>
    <definedName name="Año2" localSheetId="10">#REF!</definedName>
    <definedName name="Año2">#REF!</definedName>
    <definedName name="Año2004">#REF!</definedName>
    <definedName name="AÑO3">#REF!</definedName>
    <definedName name="AÑO91">#REF!</definedName>
    <definedName name="AÑO92">#REF!</definedName>
    <definedName name="AÑO93">#REF!</definedName>
    <definedName name="AÑO94">#REF!</definedName>
    <definedName name="AÑO95">#REF!</definedName>
    <definedName name="AÑO96">#REF!</definedName>
    <definedName name="AÑO97">#REF!</definedName>
    <definedName name="AÑO98">#REF!</definedName>
    <definedName name="AÑO99">#REF!</definedName>
    <definedName name="AñoAnt" localSheetId="10">#REF!</definedName>
    <definedName name="AñoAnt">#REF!</definedName>
    <definedName name="años">#REF!</definedName>
    <definedName name="aojefmkld" localSheetId="10">#REF!</definedName>
    <definedName name="aojefmkld">#REF!</definedName>
    <definedName name="Aout01">#REF!</definedName>
    <definedName name="AP">#REF!</definedName>
    <definedName name="Ap_Rep" localSheetId="10">#REF!</definedName>
    <definedName name="Ap_Rep">#REF!</definedName>
    <definedName name="APE">#REF!</definedName>
    <definedName name="APERT">#REF!</definedName>
    <definedName name="aplant218" hidden="1">#REF!</definedName>
    <definedName name="aplant22" hidden="1">#REF!</definedName>
    <definedName name="aplant23" hidden="1">#REF!</definedName>
    <definedName name="aplant24" hidden="1">#REF!</definedName>
    <definedName name="aplant25" hidden="1">#REF!</definedName>
    <definedName name="aplant26" hidden="1">#REF!</definedName>
    <definedName name="aplant27" hidden="1">#REF!</definedName>
    <definedName name="aplant28" hidden="1">#REF!</definedName>
    <definedName name="aplicacion" localSheetId="10">#REF!</definedName>
    <definedName name="aplicacion">#REF!</definedName>
    <definedName name="aplicagif" localSheetId="10">#REF!</definedName>
    <definedName name="aplicagif">#REF!</definedName>
    <definedName name="Apolo" hidden="1">{#N/A,#N/A,FALSE,"model"}</definedName>
    <definedName name="APORTA">#REF!</definedName>
    <definedName name="apoyos">#REF!</definedName>
    <definedName name="APP" hidden="1">{"Chart3","","Chart3"}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R">#REF!</definedName>
    <definedName name="april94">#REF!</definedName>
    <definedName name="aprile_2001">#REF!</definedName>
    <definedName name="aprile_2002">#REF!</definedName>
    <definedName name="aprile_2003">#REF!</definedName>
    <definedName name="aprile_2004">#REF!</definedName>
    <definedName name="aprile_2005">#REF!</definedName>
    <definedName name="APSUMMARY">#REF!</definedName>
    <definedName name="aq" hidden="1">{#N/A,#N/A,FALSE,"Aging Summary";#N/A,#N/A,FALSE,"Ratio Analysis";#N/A,#N/A,FALSE,"Test 120 Day Accts";#N/A,#N/A,FALSE,"Tickmarks"}</definedName>
    <definedName name="AQA" hidden="1">{"Cuenta 21 (página 1)",#N/A,FALSE,"21 (1)"}</definedName>
    <definedName name="AQAQ" hidden="1">{"Deuda bancaria",#N/A,FALSE,"Créditos bancarios";"GMAC",#N/A,FALSE,"Créditos bancarios"}</definedName>
    <definedName name="aqaqaqaqaqaqaqaqa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aqaqaqsdd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aqcrush1" hidden="1">#REF!</definedName>
    <definedName name="aqcrush2" hidden="1">#REF!</definedName>
    <definedName name="aqcrush3" hidden="1">#REF!</definedName>
    <definedName name="aqcrush4" hidden="1">#REF!</definedName>
    <definedName name="aqcrush5" hidden="1">#REF!</definedName>
    <definedName name="aqcrush6" hidden="1">#REF!</definedName>
    <definedName name="aqcrush7" hidden="1">#REF!</definedName>
    <definedName name="aqcrush8" hidden="1">#REF!</definedName>
    <definedName name="aqdfasdsa">#REF!</definedName>
    <definedName name="aqqqaqaqaqaqaqaqaqa" hidden="1">{"'Resumen'!$A$1:$P$25"}</definedName>
    <definedName name="aqsd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qsdfghj" hidden="1">{#N/A,#N/A,FALSE,"Aging Summary";#N/A,#N/A,FALSE,"Ratio Analysis";#N/A,#N/A,FALSE,"Test 120 Day Accts";#N/A,#N/A,FALSE,"Tickmarks"}</definedName>
    <definedName name="aquiq" hidden="1">{"Deuda bancaria",#N/A,FALSE,"Créditos bancarios";"GMAC",#N/A,FALSE,"Créditos bancarios"}</definedName>
    <definedName name="AQWQWQ" hidden="1">#REF!</definedName>
    <definedName name="AQWQWQW" hidden="1">{#N/A,#N/A,FALSE,"Banco de Dados"}</definedName>
    <definedName name="aqws" hidden="1">{#N/A,#N/A,FALSE,"Aging Summary";#N/A,#N/A,FALSE,"Ratio Analysis";#N/A,#N/A,FALSE,"Test 120 Day Accts";#N/A,#N/A,FALSE,"Tickmarks"}</definedName>
    <definedName name="aqz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R" hidden="1">#REF!</definedName>
    <definedName name="AR4WEZSDF" localSheetId="10">#REF!</definedName>
    <definedName name="AR4WEZSDF">#REF!</definedName>
    <definedName name="ARA_Threshold" localSheetId="10">#REF!</definedName>
    <definedName name="ARA_Threshold">#REF!</definedName>
    <definedName name="ARAFE" hidden="1">{"Resumen",#N/A,FALSE,"Sheet1";"Detalle",#N/A,FALSE,"Sheet1"}</definedName>
    <definedName name="ARCOC">#REF!</definedName>
    <definedName name="ARDILES">#REF!</definedName>
    <definedName name="ARDILES_2">#REF!</definedName>
    <definedName name="ARDILES_3">#REF!</definedName>
    <definedName name="are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area" localSheetId="10">#REF!</definedName>
    <definedName name="area">#REF!</definedName>
    <definedName name="AREA_1">#REF!</definedName>
    <definedName name="AREA_111620002" localSheetId="10">#REF!</definedName>
    <definedName name="AREA_111620002">#REF!</definedName>
    <definedName name="AREA_112130001">#REF!</definedName>
    <definedName name="AREA_112130002">#REF!</definedName>
    <definedName name="AREA_121310001">#REF!</definedName>
    <definedName name="AREA_121420001">#REF!</definedName>
    <definedName name="AREA_1B">#REF!</definedName>
    <definedName name="area_2">#REF!</definedName>
    <definedName name="AREA_2B">#REF!</definedName>
    <definedName name="area_3">#REF!</definedName>
    <definedName name="AREA_4">#REF!</definedName>
    <definedName name="AREA_4B">#REF!</definedName>
    <definedName name="AREA_5">#REF!</definedName>
    <definedName name="Area_a_imprimir">#REF!</definedName>
    <definedName name="Area_a_imprimir_11">#REF!</definedName>
    <definedName name="Area_a_imprimir_12">#REF!</definedName>
    <definedName name="Area_a_imprimir_14">#REF!</definedName>
    <definedName name="Area_a_imprimir_17">#REF!</definedName>
    <definedName name="Area_a_imprimir_19">#REF!</definedName>
    <definedName name="Area_a_imprimir_21">#REF!</definedName>
    <definedName name="Area_a_imprimir_23">#REF!</definedName>
    <definedName name="Area_a_imprimir_28">#REF!</definedName>
    <definedName name="Area_a_imprimir_31">#REF!</definedName>
    <definedName name="Area_a_imprimir_8">#REF!</definedName>
    <definedName name="Area_a_imprimir_9">#REF!</definedName>
    <definedName name="area_actual">#REF!</definedName>
    <definedName name="Area_de_Extracc">#REF!</definedName>
    <definedName name="area_de_extracción">#REF!</definedName>
    <definedName name="_xlnm.Extract">#REF!</definedName>
    <definedName name="AREA_DE_IMPRE01">#REF!</definedName>
    <definedName name="AREA_DE_IMPRESI">#REF!</definedName>
    <definedName name="Area_de_impresión">#REF!</definedName>
    <definedName name="_xlnm.Print_Area" localSheetId="10">'BALANCE 2022'!$A$1:$N$282</definedName>
    <definedName name="_xlnm.Print_Area" localSheetId="1">CAPITAL!$B$1:$I$62</definedName>
    <definedName name="_xlnm.Print_Area" localSheetId="6">'CPT 2024'!$B$2:$L$105</definedName>
    <definedName name="_xlnm.Print_Area" localSheetId="12">'CPT AT 2023'!$A$1:$E$48</definedName>
    <definedName name="_xlnm.Print_Area" localSheetId="29">'L81 RLI 2016'!$A$1:$H$83</definedName>
    <definedName name="_xlnm.Print_Area" localSheetId="33">'L81BALANCE 2015'!$A$1:$J$243</definedName>
    <definedName name="_xlnm.Print_Area" localSheetId="11">'RLI AT 2023'!$A$1:$E$100</definedName>
    <definedName name="_xlnm.Print_Area" localSheetId="5">'RLI AT 2025'!$B$2:$P$105</definedName>
    <definedName name="_xlnm.Print_Area" localSheetId="0">'Utilidad Liquida'!$A$1:$G$57</definedName>
    <definedName name="_xlnm.Print_Area" localSheetId="2">VARIACIONES!$B$5:$J$49</definedName>
    <definedName name="_xlnm.Print_Area">#REF!</definedName>
    <definedName name="Area_Imp">#REF!</definedName>
    <definedName name="Área_Impresión" localSheetId="10">#REF!</definedName>
    <definedName name="Área_Impresión">#REF!</definedName>
    <definedName name="AREA_PPTO">#REF!</definedName>
    <definedName name="AREA01">#REF!</definedName>
    <definedName name="AREA02">#REF!</definedName>
    <definedName name="AREA04">#REF!</definedName>
    <definedName name="AREA1" localSheetId="10">#REF!</definedName>
    <definedName name="AREA1">#REF!</definedName>
    <definedName name="area2">#REF!</definedName>
    <definedName name="area20">#REF!</definedName>
    <definedName name="area3">#REF!</definedName>
    <definedName name="AREA4">#REF!</definedName>
    <definedName name="AREA7">#REF!</definedName>
    <definedName name="AReaAF">#REF!</definedName>
    <definedName name="AREAEXP">#REF!</definedName>
    <definedName name="Areas">#REF!</definedName>
    <definedName name="AreaValores">#REF!</definedName>
    <definedName name="arg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}</definedName>
    <definedName name="ARGENTINA" hidden="1">{#N/A,#N/A,FALSE,"Fecu21";#N/A,#N/A,FALSE,"Corr_Monet21";#N/A,#N/A,FALSE,"Trans_EERR_AA21";#N/A,#N/A,FALSE,"Trans_EERR_AN21";#N/A,#N/A,FALSE,"Pas_exig_CP21";#N/A,#N/A,FALSE,"Provisiones21";#N/A,#N/A,FALSE,"Patrimonio21";#N/A,#N/A,FALSE,"Imp_renta_LP21";#N/A,#N/A,FALSE,"Egre_Fex21";#N/A,#N/A,FALSE,"Ing_Fex21"}</definedName>
    <definedName name="Argenture">#REF!</definedName>
    <definedName name="ari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ri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rial" localSheetId="10">#REF!</definedName>
    <definedName name="Arial">#REF!</definedName>
    <definedName name="ARIO" hidden="1">{#N/A,#N/A,FALSE,"Aging Summary";#N/A,#N/A,FALSE,"Ratio Analysis";#N/A,#N/A,FALSE,"Test 120 Day Accts";#N/A,#N/A,FALSE,"Tickmarks"}</definedName>
    <definedName name="ARM">#REF!</definedName>
    <definedName name="ARP_Threshold" localSheetId="10">#REF!</definedName>
    <definedName name="ARP_Threshold">#REF!</definedName>
    <definedName name="ARRASTRE">#REF!</definedName>
    <definedName name="arrastre1">#REF!</definedName>
    <definedName name="arrastre2">#REF!</definedName>
    <definedName name="arrastre3">#REF!</definedName>
    <definedName name="arrastre4">#REF!</definedName>
    <definedName name="arrastre5">#REF!</definedName>
    <definedName name="arrastre6">#REF!</definedName>
    <definedName name="Arrdo_Bodega">#REF!</definedName>
    <definedName name="Arrdo_Oficina">#REF!</definedName>
    <definedName name="Arrdo_Sucursales">#REF!</definedName>
    <definedName name="Arrdo_switch">#REF!</definedName>
    <definedName name="ARREND" hidden="1">{#N/A,#N/A,FALSE,"1";#N/A,#N/A,FALSE,"1a 1b";#N/A,#N/A,FALSE,"2";#N/A,#N/A,FALSE,"3";#N/A,#N/A,FALSE,"4";#N/A,#N/A,FALSE,"5";#N/A,#N/A,FALSE,"5a 5b"}</definedName>
    <definedName name="ARRIEND">#REF!</definedName>
    <definedName name="ARRIENDOS">#REF!</definedName>
    <definedName name="ArrowNum">#REF!</definedName>
    <definedName name="ARRU" localSheetId="10">#REF!</definedName>
    <definedName name="ARRU">#REF!</definedName>
    <definedName name="ART">#REF!</definedName>
    <definedName name="artedf" hidden="1">{#N/A,#N/A,FALSE,"Aging Summary";#N/A,#N/A,FALSE,"Ratio Analysis";#N/A,#N/A,FALSE,"Test 120 Day Accts";#N/A,#N/A,FALSE,"Tickmarks"}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ry" hidden="1">{"YTD/Forecast",#N/A,TRUE,"Fcst_TPLN";"Monthly Averages",#N/A,TRUE,"Fcst_TPLN"}</definedName>
    <definedName name="arys" hidden="1">{#N/A,#N/A,FALSE,"BALLANTINE´S ";#N/A,#N/A,FALSE,"FUNDADOR"}</definedName>
    <definedName name="AS" localSheetId="10" hidden="1">{"balanço dolares",#N/A,FALSE,"SIGADR$";"AUT BAL REAIS",#N/A,FALSE,"SIGADR$";"QUOCIENTES REAIS",#N/A,FALSE,"QUOCIENTES";"JUNH QUOCI DOLARES",#N/A,FALSE,"QUOCIENTES"}</definedName>
    <definedName name="AS" localSheetId="29" hidden="1">{"balanço dolares",#N/A,FALSE,"SIGADR$";"AUT BAL REAIS",#N/A,FALSE,"SIGADR$";"QUOCIENTES REAIS",#N/A,FALSE,"QUOCIENTES";"JUNH QUOCI DOLARES",#N/A,FALSE,"QUOCIENTES"}</definedName>
    <definedName name="AS" localSheetId="33" hidden="1">{"balanço dolares",#N/A,FALSE,"SIGADR$";"AUT BAL REAIS",#N/A,FALSE,"SIGADR$";"QUOCIENTES REAIS",#N/A,FALSE,"QUOCIENTES";"JUNH QUOCI DOLARES",#N/A,FALSE,"QUOCIENTES"}</definedName>
    <definedName name="AS" hidden="1">{"balanço dolares",#N/A,FALSE,"SIGADR$";"AUT BAL REAIS",#N/A,FALSE,"SIGADR$";"QUOCIENTES REAIS",#N/A,FALSE,"QUOCIENTES";"JUNH QUOCI DOLARES",#N/A,FALSE,"QUOCIENTES"}</definedName>
    <definedName name="AS_1" hidden="1">{#N/A,#N/A,FALSE,"Aging Summary";#N/A,#N/A,FALSE,"Ratio Analysis";#N/A,#N/A,FALSE,"Test 120 Day Accts";#N/A,#N/A,FALSE,"Tickmarks"}</definedName>
    <definedName name="AS_2" hidden="1">{#N/A,#N/A,FALSE,"Aging Summary";#N/A,#N/A,FALSE,"Ratio Analysis";#N/A,#N/A,FALSE,"Test 120 Day Accts";#N/A,#N/A,FALSE,"Tickmarks"}</definedName>
    <definedName name="AS2DocOpenMode" hidden="1">"AS2DocumentEdit"</definedName>
    <definedName name="AS2DocOpenMode_1" hidden="1">"AS2DocumentBrowse"</definedName>
    <definedName name="AS2HasNoAutoHeaderFooter" hidden="1">" "</definedName>
    <definedName name="AS2LinkLS" hidden="1">#REF!</definedName>
    <definedName name="AS2NamedRange" localSheetId="10" hidden="1">2</definedName>
    <definedName name="AS2NamedRange" hidden="1">2</definedName>
    <definedName name="AS2NamedRange_1" hidden="1">65</definedName>
    <definedName name="AS2ReportLS" localSheetId="10" hidden="1">1</definedName>
    <definedName name="AS2ReportLS" hidden="1">1</definedName>
    <definedName name="AS2StaticLS" localSheetId="10" hidden="1">#REF!</definedName>
    <definedName name="AS2StaticLS" localSheetId="29" hidden="1">#REF!</definedName>
    <definedName name="AS2StaticLS" localSheetId="33" hidden="1">#REF!</definedName>
    <definedName name="AS2StaticLS" hidden="1">#REF!</definedName>
    <definedName name="AS2SyncStepLS" hidden="1">0</definedName>
    <definedName name="AS2TickmarkLS" localSheetId="10" hidden="1">#REF!</definedName>
    <definedName name="AS2TickmarkLS" localSheetId="29" hidden="1">#REF!</definedName>
    <definedName name="AS2TickmarkLS" localSheetId="33" hidden="1">#REF!</definedName>
    <definedName name="AS2TickmarkLS" hidden="1">#REF!</definedName>
    <definedName name="AS2VersionLS" localSheetId="10" hidden="1">300</definedName>
    <definedName name="AS2VersionLS" hidden="1">300</definedName>
    <definedName name="ASA">#N/A</definedName>
    <definedName name="asaas" hidden="1">{#N/A,#N/A,FALSE,"Aging Summary";#N/A,#N/A,FALSE,"Ratio Analysis";#N/A,#N/A,FALSE,"Test 120 Day Accts";#N/A,#N/A,FALSE,"Tickmarks"}</definedName>
    <definedName name="asaas_1" hidden="1">{#N/A,#N/A,FALSE,"Aging Summary";#N/A,#N/A,FALSE,"Ratio Analysis";#N/A,#N/A,FALSE,"Test 120 Day Accts";#N/A,#N/A,FALSE,"Tickmarks"}</definedName>
    <definedName name="asaasaas" hidden="1">{#N/A,#N/A,TRUE,"indice";#N/A,#N/A,TRUE,"indicadores";#N/A,#N/A,TRUE,"comentarios"}</definedName>
    <definedName name="asaasas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asadad" hidden="1">{"fin sum ww",#N/A,FALSE,"Financial Summ"}</definedName>
    <definedName name="asadas" hidden="1">{#N/A,#N/A,FALSE,"Aging Summary";#N/A,#N/A,FALSE,"Ratio Analysis";#N/A,#N/A,FALSE,"Test 120 Day Accts";#N/A,#N/A,FALSE,"Tickmarks"}</definedName>
    <definedName name="asadasdadasdasdfasda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sadasdadasdasdfasda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sadasdasd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sadasdasd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SADLEFN" hidden="1">{#N/A,#N/A,FALSE,"Aging Summary";#N/A,#N/A,FALSE,"Ratio Analysis";#N/A,#N/A,FALSE,"Test 120 Day Accts";#N/A,#N/A,FALSE,"Tickmarks"}</definedName>
    <definedName name="asadsadad" hidden="1">{#N/A,#N/A,FALSE,"Aging Summary";#N/A,#N/A,FALSE,"Ratio Analysis";#N/A,#N/A,FALSE,"Test 120 Day Accts";#N/A,#N/A,FALSE,"Tickmarks"}</definedName>
    <definedName name="asaff" hidden="1">#REF!</definedName>
    <definedName name="ASAQ" hidden="1">{#N/A,#N/A,FALSE,"TRANSP2";#N/A,#N/A,FALSE,"VISOL2";#N/A,#N/A,FALSE,"ITR2";#N/A,#N/A,FALSE,"CSOL2";#N/A,#N/A,FALSE,"FEUILLETE2";#N/A,#N/A,FALSE,"TRMP2";#N/A,#N/A,FALSE,"ARG2";#N/A,#N/A,FALSE,"VIMP2"}</definedName>
    <definedName name="asas" hidden="1">{#N/A,#N/A,FALSE,"Aging Summary";#N/A,#N/A,FALSE,"Ratio Analysis";#N/A,#N/A,FALSE,"Test 120 Day Accts";#N/A,#N/A,FALSE,"Tickmarks"}</definedName>
    <definedName name="asasa" hidden="1">#REF!</definedName>
    <definedName name="asasas" hidden="1">{"Sin detalle",#N/A,FALSE,"Flujo (redondeado)"}</definedName>
    <definedName name="asasasa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asaSASAS" hidden="1">#REF!</definedName>
    <definedName name="asasdasd" hidden="1">{#N/A,#N/A,FALSE,"Inputs-Results"}</definedName>
    <definedName name="asasdasdasdasdasdsd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sasdasdasdasdasdsd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sasdf" hidden="1">#REF!</definedName>
    <definedName name="asb" hidden="1">{#N/A,#N/A,FALSE,"Aging Summary";#N/A,#N/A,FALSE,"Ratio Analysis";#N/A,#N/A,FALSE,"Test 120 Day Accts";#N/A,#N/A,FALSE,"Tickmarks"}</definedName>
    <definedName name="asbn35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ascasc" hidden="1">{#N/A,#N/A,FALSE,"PATRIM12"}</definedName>
    <definedName name="ascd" hidden="1">#REF!</definedName>
    <definedName name="ASD" localSheetId="10">#REF!</definedName>
    <definedName name="ASD">#REF!</definedName>
    <definedName name="ASD_2">#REF!</definedName>
    <definedName name="ASD_3">#REF!</definedName>
    <definedName name="asda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asda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ASDAA" hidden="1">{#N/A,#N/A,FALSE,"Aging Summary";#N/A,#N/A,FALSE,"Ratio Analysis";#N/A,#N/A,FALSE,"Test 120 Day Accts";#N/A,#N/A,FALSE,"Tickmarks"}</definedName>
    <definedName name="ASDAAADS" hidden="1">{#N/A,#N/A,FALSE,"Aging Summary";#N/A,#N/A,FALSE,"Ratio Analysis";#N/A,#N/A,FALSE,"Test 120 Day Accts";#N/A,#N/A,FALSE,"Tickmarks"}</definedName>
    <definedName name="asdad" hidden="1">{#N/A,#N/A,FALSE,"Aging Summary";#N/A,#N/A,FALSE,"Ratio Analysis";#N/A,#N/A,FALSE,"Test 120 Day Accts";#N/A,#N/A,FALSE,"Tickmarks"}</definedName>
    <definedName name="asdadasd" hidden="1">#REF!</definedName>
    <definedName name="asdadfasd">#REF!</definedName>
    <definedName name="asdadsd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asdaqsd" localSheetId="10" hidden="1">{#N/A,#N/A,FALSE,"Aging Summary";#N/A,#N/A,FALSE,"Ratio Analysis";#N/A,#N/A,FALSE,"Test 120 Day Accts";#N/A,#N/A,FALSE,"Tickmarks"}</definedName>
    <definedName name="asdaqsd" localSheetId="29" hidden="1">{#N/A,#N/A,FALSE,"Aging Summary";#N/A,#N/A,FALSE,"Ratio Analysis";#N/A,#N/A,FALSE,"Test 120 Day Accts";#N/A,#N/A,FALSE,"Tickmarks"}</definedName>
    <definedName name="asdaqsd" localSheetId="33" hidden="1">{#N/A,#N/A,FALSE,"Aging Summary";#N/A,#N/A,FALSE,"Ratio Analysis";#N/A,#N/A,FALSE,"Test 120 Day Accts";#N/A,#N/A,FALSE,"Tickmarks"}</definedName>
    <definedName name="asdaqsd" hidden="1">{#N/A,#N/A,FALSE,"Aging Summary";#N/A,#N/A,FALSE,"Ratio Analysis";#N/A,#N/A,FALSE,"Test 120 Day Accts";#N/A,#N/A,FALSE,"Tickmarks"}</definedName>
    <definedName name="asdaqsd_1" hidden="1">{#N/A,#N/A,FALSE,"Aging Summary";#N/A,#N/A,FALSE,"Ratio Analysis";#N/A,#N/A,FALSE,"Test 120 Day Accts";#N/A,#N/A,FALSE,"Tickmarks"}</definedName>
    <definedName name="asdasd" hidden="1">{"Sin detalle",#N/A,FALSE,"Flujo (redondeado)";"Detallado",#N/A,FALSE,"Flujo (redondeado)"}</definedName>
    <definedName name="asdasda" hidden="1">#REF!</definedName>
    <definedName name="asdasdad" hidden="1">#REF!</definedName>
    <definedName name="asdasdas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asdasdasd" hidden="1">#REF!</definedName>
    <definedName name="ASDASDASDAS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asdasddfguer" hidden="1">#REF!</definedName>
    <definedName name="asdasdqwdqwd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asdasdsa" hidden="1">{#N/A,#N/A,FALSE,"A 6";#N/A,#N/A,FALSE,"A 7";#N/A,#N/A,FALSE,"A 8";#N/A,#N/A,FALSE,"A 9";#N/A,#N/A,FALSE,"BALANCE";#N/A,#N/A,FALSE,"A 10";#N/A,#N/A,FALSE,"A 11";#N/A,#N/A,FALSE,"A 12";#N/A,#N/A,FALSE,"A 5";#N/A,#N/A,FALSE,"B 1";#N/A,#N/A,FALSE,"B 2";#N/A,#N/A,FALSE,"B 3";#N/A,#N/A,FALSE,"Usuarios";#N/A,#N/A,FALSE,"Promedio";#N/A,#N/A,FALSE,"Capital";#N/A,#N/A,FALSE,"P y G";#N/A,#N/A,FALSE,"A 1";#N/A,#N/A,FALSE,"A 2";#N/A,#N/A,FALSE,"A 3";#N/A,#N/A,FALSE,"A 4"}</definedName>
    <definedName name="asdcvb" hidden="1">{"AUT ANALISE DESP",#N/A,TRUE,"AN.DESP. MR$"}</definedName>
    <definedName name="asdd" localSheetId="10" hidden="1">{#N/A,#N/A,FALSE,"Aging Summary";#N/A,#N/A,FALSE,"Ratio Analysis";#N/A,#N/A,FALSE,"Test 120 Day Accts";#N/A,#N/A,FALSE,"Tickmarks"}</definedName>
    <definedName name="asdd" localSheetId="29" hidden="1">{#N/A,#N/A,FALSE,"Aging Summary";#N/A,#N/A,FALSE,"Ratio Analysis";#N/A,#N/A,FALSE,"Test 120 Day Accts";#N/A,#N/A,FALSE,"Tickmarks"}</definedName>
    <definedName name="asdd" localSheetId="33" hidden="1">{#N/A,#N/A,FALSE,"Aging Summary";#N/A,#N/A,FALSE,"Ratio Analysis";#N/A,#N/A,FALSE,"Test 120 Day Accts";#N/A,#N/A,FALSE,"Tickmarks"}</definedName>
    <definedName name="asdd" hidden="1">{#N/A,#N/A,FALSE,"Aging Summary";#N/A,#N/A,FALSE,"Ratio Analysis";#N/A,#N/A,FALSE,"Test 120 Day Accts";#N/A,#N/A,FALSE,"Tickmarks"}</definedName>
    <definedName name="asdddfasdgfsd" hidden="1">{"amortization",#N/A,FALSE,"Amort-Dep"}</definedName>
    <definedName name="asde" hidden="1">{#N/A,#N/A,FALSE,"Aging Summary";#N/A,#N/A,FALSE,"Ratio Analysis";#N/A,#N/A,FALSE,"Test 120 Day Accts";#N/A,#N/A,FALSE,"Tickmarks"}</definedName>
    <definedName name="asded" hidden="1">{#N/A,#N/A,FALSE,"Aging Summary";#N/A,#N/A,FALSE,"Ratio Analysis";#N/A,#N/A,FALSE,"Test 120 Day Accts";#N/A,#N/A,FALSE,"Tickmarks"}</definedName>
    <definedName name="asded_1" hidden="1">{#N/A,#N/A,FALSE,"Aging Summary";#N/A,#N/A,FALSE,"Ratio Analysis";#N/A,#N/A,FALSE,"Test 120 Day Accts";#N/A,#N/A,FALSE,"Tickmarks"}</definedName>
    <definedName name="ASDF">#N/A</definedName>
    <definedName name="asdf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sdfa" hidden="1">{#N/A,#N/A,FALSE,"Aging Summary";#N/A,#N/A,FALSE,"Ratio Analysis";#N/A,#N/A,FALSE,"Test 120 Day Accts";#N/A,#N/A,FALSE,"Tickmarks"}</definedName>
    <definedName name="asdfad" hidden="1">#REF!</definedName>
    <definedName name="asdfas" localSheetId="10">#REF!</definedName>
    <definedName name="asdfas">#REF!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">#REF!</definedName>
    <definedName name="asdfasdasdasd" hidden="1">{#N/A,#N/A,FALSE,"BALLANTINE´S ";#N/A,#N/A,FALSE,"FUNDADOR"}</definedName>
    <definedName name="asdfasdf">#REF!</definedName>
    <definedName name="ASDFASDFA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ASDFASDFASDFASDF">#REF!</definedName>
    <definedName name="ASDFASDXCFVBHDFG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dfasfasdasfdsa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dfasfd" hidden="1">{#N/A,#N/A,FALSE,"Aging Summary";#N/A,#N/A,FALSE,"Ratio Analysis";#N/A,#N/A,FALSE,"Test 120 Day Accts";#N/A,#N/A,FALSE,"Tickmarks"}</definedName>
    <definedName name="asdfe" hidden="1">#REF!</definedName>
    <definedName name="asdff" hidden="1">{"'1998 New March Update'!$A$1:$O$71"}</definedName>
    <definedName name="asdfffq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asdfg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dfg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dfg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dfg_1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dfg_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dfggg" hidden="1">#REF!</definedName>
    <definedName name="asdfghj" hidden="1">{#N/A,#N/A,FALSE,"Aging Summary";#N/A,#N/A,FALSE,"Ratio Analysis";#N/A,#N/A,FALSE,"Test 120 Day Accts";#N/A,#N/A,FALSE,"Tickmarks"}</definedName>
    <definedName name="asdfghjk" hidden="1">{#N/A,#N/A,TRUE,"ComparativoII"}</definedName>
    <definedName name="asdfgnmqwertyui" hidden="1">{#N/A,#N/A,FALSE,"Aging Summary";#N/A,#N/A,FALSE,"Ratio Analysis";#N/A,#N/A,FALSE,"Test 120 Day Accts";#N/A,#N/A,FALSE,"Tickmarks"}</definedName>
    <definedName name="asdfh" hidden="1">{#N/A,#N/A,FALSE,"Aging Summary";#N/A,#N/A,FALSE,"Ratio Analysis";#N/A,#N/A,FALSE,"Test 120 Day Accts";#N/A,#N/A,FALSE,"Tickmarks"}</definedName>
    <definedName name="asdfj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asdfsa" localSheetId="10">#REF!</definedName>
    <definedName name="asdfsa">#REF!</definedName>
    <definedName name="asdfsadf" hidden="1">{#N/A,#N/A,FALSE,"Inputs-Results"}</definedName>
    <definedName name="asdfsafsdfs" hidden="1">{"mono",#N/A,FALSE,"Mono-therapy"}</definedName>
    <definedName name="asdfsdfdsf" hidden="1">{#N/A,#N/A,FALSE,"Inputs-Results"}</definedName>
    <definedName name="ASDGG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asdghfg" hidden="1">{#N/A,#N/A,FALSE,"Aging Summary";#N/A,#N/A,FALSE,"Ratio Analysis";#N/A,#N/A,FALSE,"Test 120 Day Accts";#N/A,#N/A,FALSE,"Tickmarks"}</definedName>
    <definedName name="ASDHEFK" hidden="1">{"balanço dolares",#N/A,FALSE,"SIGADR$";"AUT BAL REAIS",#N/A,FALSE,"SIGADR$";"QUOCIENTES REAIS",#N/A,FALSE,"QUOCIENTES";"JUNH QUOCI DOLARES",#N/A,FALSE,"QUOCIENTES"}</definedName>
    <definedName name="asdqw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asdqwezxcz">#REF!</definedName>
    <definedName name="asdryhsdfh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asdsad" hidden="1">{#N/A,#N/A,FALSE,"BALLANTINE´S ";#N/A,#N/A,FALSE,"FUNDADOR"}</definedName>
    <definedName name="asdsadsa" hidden="1">{#N/A,#N/A,FALSE,"1";#N/A,#N/A,FALSE,"1a 1b";#N/A,#N/A,FALSE,"2";#N/A,#N/A,FALSE,"3";#N/A,#N/A,FALSE,"4";#N/A,#N/A,FALSE,"5";#N/A,#N/A,FALSE,"5a 5b"}</definedName>
    <definedName name="asdssad" hidden="1">{"Section 1",#N/A,TRUE,"Summary";"Section 2",#N/A,TRUE,"Summary";"Section 3",#N/A,TRUE,"Summary";"Section 4",#N/A,TRUE,"Summary"}</definedName>
    <definedName name="asdvg" hidden="1">{#N/A,#N/A,FALSE,"BALLANTINE´S ";#N/A,#N/A,FALSE,"FUNDADOR"}</definedName>
    <definedName name="asdw" hidden="1">{#N/A,#N/A,FALSE,"Aging Summary";#N/A,#N/A,FALSE,"Ratio Analysis";#N/A,#N/A,FALSE,"Test 120 Day Accts";#N/A,#N/A,FALSE,"Tickmarks"}</definedName>
    <definedName name="asdw_1" hidden="1">{#N/A,#N/A,FALSE,"Aging Summary";#N/A,#N/A,FALSE,"Ratio Analysis";#N/A,#N/A,FALSE,"Test 120 Day Accts";#N/A,#N/A,FALSE,"Tickmarks"}</definedName>
    <definedName name="ASDW2" hidden="1">{#N/A,#N/A,FALSE,"Aging Summary";#N/A,#N/A,FALSE,"Ratio Analysis";#N/A,#N/A,FALSE,"Test 120 Day Accts";#N/A,#N/A,FALSE,"Tickmarks"}</definedName>
    <definedName name="asdWS" hidden="1">{"'Directory'!$A$72:$E$91"}</definedName>
    <definedName name="ase">#REF!</definedName>
    <definedName name="asea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ased" hidden="1">#REF!</definedName>
    <definedName name="ASEO">#REF!</definedName>
    <definedName name="ASERQ2342" localSheetId="10">#REF!</definedName>
    <definedName name="ASERQ2342">#REF!</definedName>
    <definedName name="asertg" hidden="1">{#N/A,#N/A,FALSE,"Aging Summary";#N/A,#N/A,FALSE,"Ratio Analysis";#N/A,#N/A,FALSE,"Test 120 Day Accts";#N/A,#N/A,FALSE,"Tickmarks"}</definedName>
    <definedName name="ASESORIAS" localSheetId="10">#REF!</definedName>
    <definedName name="ASESORIAS">#REF!</definedName>
    <definedName name="as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sfafq" hidden="1">#REF!</definedName>
    <definedName name="asfag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asg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ASfc" hidden="1">{#N/A,#N/A,FALSE,"Aging Summary";#N/A,#N/A,FALSE,"Ratio Analysis";#N/A,#N/A,FALSE,"Test 120 Day Accts";#N/A,#N/A,FALSE,"Tickmarks"}</definedName>
    <definedName name="asfda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fddfasfasf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fdgd" hidden="1">{#N/A,#N/A,FALSE,"Aging Summary";#N/A,#N/A,FALSE,"Ratio Analysis";#N/A,#N/A,FALSE,"Test 120 Day Accts";#N/A,#N/A,FALSE,"Tickmarks"}</definedName>
    <definedName name="ASFDSDGG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ASFDSDGG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ASFDSDGG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ASFDSDGG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asfg" hidden="1">{#N/A,#N/A,FALSE,"Aging Summary";#N/A,#N/A,FALSE,"Ratio Analysis";#N/A,#N/A,FALSE,"Test 120 Day Accts";#N/A,#N/A,FALSE,"Tickmarks"}</definedName>
    <definedName name="asfgasfg" hidden="1">{#N/A,#N/A,TRUE,"Resumen"}</definedName>
    <definedName name="asfghj" hidden="1">{#N/A,#N/A,FALSE,"Aging Summary";#N/A,#N/A,FALSE,"Ratio Analysis";#N/A,#N/A,FALSE,"Test 120 Day Accts";#N/A,#N/A,FALSE,"Tickmarks"}</definedName>
    <definedName name="Asfinaflujo200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finaflujo2001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flflfklfg" hidden="1">#REF!</definedName>
    <definedName name="asfsdafasdgfasga" hidden="1">{"appropriation",#N/A,FALSE,"APPROP"}</definedName>
    <definedName name="asgasg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iento" localSheetId="10">#REF!</definedName>
    <definedName name="Asiento">#REF!</definedName>
    <definedName name="ASIENTODICIEMBRE2004" hidden="1">{#N/A,#N/A,FALSE,"Aging Summary";#N/A,#N/A,FALSE,"Ratio Analysis";#N/A,#N/A,FALSE,"Test 120 Day Accts";#N/A,#N/A,FALSE,"Tickmarks"}</definedName>
    <definedName name="asjdh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ASJK" hidden="1">40547.7845949074</definedName>
    <definedName name="ask" hidden="1">{#N/A,#N/A,FALSE,"Aging Summary";#N/A,#N/A,FALSE,"Ratio Analysis";#N/A,#N/A,FALSE,"Test 120 Day Accts";#N/A,#N/A,FALSE,"Tickmarks"}</definedName>
    <definedName name="AsOf">#REF!</definedName>
    <definedName name="asp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asrgadg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ASS" localSheetId="10">#REF!</definedName>
    <definedName name="ASS">#REF!</definedName>
    <definedName name="ASSA" hidden="1">#REF!</definedName>
    <definedName name="assdd" hidden="1">{#N/A,#N/A,FALSE,"Aging Summary";#N/A,#N/A,FALSE,"Ratio Analysis";#N/A,#N/A,FALSE,"Test 120 Day Accts";#N/A,#N/A,FALSE,"Tickmarks"}</definedName>
    <definedName name="ASSDRFE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ASSET_PEN">#REF!</definedName>
    <definedName name="ASSS" hidden="1">{#N/A,#N/A,FALSE,"Aging Summary";#N/A,#N/A,FALSE,"Ratio Analysis";#N/A,#N/A,FALSE,"Test 120 Day Accts";#N/A,#N/A,FALSE,"Tickmarks"}</definedName>
    <definedName name="AST">#REF!</definedName>
    <definedName name="asw" hidden="1">{#N/A,#N/A,FALSE,"Aging Summary";#N/A,#N/A,FALSE,"Ratio Analysis";#N/A,#N/A,FALSE,"Test 120 Day Accts";#N/A,#N/A,FALSE,"Tickmarks"}</definedName>
    <definedName name="aswe" hidden="1">{#N/A,#N/A,FALSE,"Aging Summary";#N/A,#N/A,FALSE,"Ratio Analysis";#N/A,#N/A,FALSE,"Test 120 Day Accts";#N/A,#N/A,FALSE,"Tickmarks"}</definedName>
    <definedName name="aswer" hidden="1">{#N/A,#N/A,FALSE,"Aging Summary";#N/A,#N/A,FALSE,"Ratio Analysis";#N/A,#N/A,FALSE,"Test 120 Day Accts";#N/A,#N/A,FALSE,"Tickmarks"}</definedName>
    <definedName name="ASX">#REF!</definedName>
    <definedName name="asxc" hidden="1">{#N/A,#N/A,FALSE,"Aging Summary";#N/A,#N/A,FALSE,"Ratio Analysis";#N/A,#N/A,FALSE,"Test 120 Day Accts";#N/A,#N/A,FALSE,"Tickmarks"}</definedName>
    <definedName name="asxcdf" hidden="1">{#N/A,#N/A,FALSE,"Aging Summary";#N/A,#N/A,FALSE,"Ratio Analysis";#N/A,#N/A,FALSE,"Test 120 Day Accts";#N/A,#N/A,FALSE,"Tickmarks"}</definedName>
    <definedName name="asxcvz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asxd" hidden="1">{#N/A,#N/A,FALSE,"Aging Summary";#N/A,#N/A,FALSE,"Ratio Analysis";#N/A,#N/A,FALSE,"Test 120 Day Accts";#N/A,#N/A,FALSE,"Tickmarks"}</definedName>
    <definedName name="asxdrt" hidden="1">{#N/A,#N/A,FALSE,"Aging Summary";#N/A,#N/A,FALSE,"Ratio Analysis";#N/A,#N/A,FALSE,"Test 120 Day Accts";#N/A,#N/A,FALSE,"Tickmarks"}</definedName>
    <definedName name="asz" hidden="1">{"EBITDA Print Range",#N/A,FALSE,"EBITDA"}</definedName>
    <definedName name="AT_ARGIFO">#REF!</definedName>
    <definedName name="AT_CAVOLSOM">#REF!</definedName>
    <definedName name="AT_CONSEXP">#REF!</definedName>
    <definedName name="AT_consexpi">#REF!</definedName>
    <definedName name="AT_FOODVOLYTDYTG">#REF!</definedName>
    <definedName name="AT_IFOBRKDWN">#REF!</definedName>
    <definedName name="AT_IFOFDYTD">#REF!</definedName>
    <definedName name="AT_IFOTOBYTD">#REF!</definedName>
    <definedName name="AT_RESERVES">#REF!</definedName>
    <definedName name="AT_SUMM1A">#REF!</definedName>
    <definedName name="AT_SUMM1B">#REF!</definedName>
    <definedName name="AT_SUMM2A">#REF!</definedName>
    <definedName name="AT_SUMM2B">#REF!</definedName>
    <definedName name="AT_SUMM3">#REF!</definedName>
    <definedName name="AT_SUMM4">#REF!</definedName>
    <definedName name="AT_TOBNCWOCIG">#REF!</definedName>
    <definedName name="AT_TOBTOTAL">#REF!</definedName>
    <definedName name="AT_TOBVOLYTDYTG">#REF!</definedName>
    <definedName name="AT_UNCONSBUS">#REF!</definedName>
    <definedName name="AT2004REVISION" hidden="1">#REF!</definedName>
    <definedName name="ATCONSIFO">#REF!</definedName>
    <definedName name="ATCONSOL_COVER">#REF!</definedName>
    <definedName name="ATECONOMIC_COVER">#REF!</definedName>
    <definedName name="ATENEA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ATFOODSHARE">#REF!</definedName>
    <definedName name="atish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ativo">#REF!</definedName>
    <definedName name="atlas" localSheetId="10">#REF!</definedName>
    <definedName name="atlas">#REF!</definedName>
    <definedName name="atlas_11">#REF!</definedName>
    <definedName name="atlas_28">#REF!</definedName>
    <definedName name="ATMAJMKTS_COVER">#REF!</definedName>
    <definedName name="atrasados">#REF!</definedName>
    <definedName name="Atribución" hidden="1">{#N/A,#N/A,FALSE,"1";#N/A,#N/A,FALSE,"1a 1b";#N/A,#N/A,FALSE,"2";#N/A,#N/A,FALSE,"3";#N/A,#N/A,FALSE,"4";#N/A,#N/A,FALSE,"5";#N/A,#N/A,FALSE,"5a 5b"}</definedName>
    <definedName name="ATSACT97">#REF!</definedName>
    <definedName name="ATSBUD97">#REF!</definedName>
    <definedName name="ATSeXToEUR" hidden="1">1/EUReXToATS</definedName>
    <definedName name="ATSPLAN00">#REF!</definedName>
    <definedName name="ATSPLAN98">#REF!</definedName>
    <definedName name="ATSPLAN99">#REF!</definedName>
    <definedName name="ATSREEL96">#REF!</definedName>
    <definedName name="ATTOBSHARE">#REF!</definedName>
    <definedName name="atual" hidden="1">{#N/A,#N/A,TRUE,"GRAND TOTAL";#N/A,#N/A,TRUE,"SAM'S";#N/A,#N/A,TRUE,"SUPERCENTER";#N/A,#N/A,TRUE,"MEXICO";#N/A,#N/A,TRUE,"FOOD";#N/A,#N/A,TRUE,"TOTAL WITHOUT CIFRA TAB"}</definedName>
    <definedName name="Atual_BSTG_L">#REF!</definedName>
    <definedName name="Atual_Contingency">#REF!</definedName>
    <definedName name="Atual_Costs">#REF!</definedName>
    <definedName name="Atual_FIXED">#REF!</definedName>
    <definedName name="Atual_FME">#REF!</definedName>
    <definedName name="Atual_G_A">#REF!</definedName>
    <definedName name="Atual_GA_SPECIFIC">#REF!</definedName>
    <definedName name="Atual_GA_SYNERGY">#REF!</definedName>
    <definedName name="Atual_ICMS">#REF!</definedName>
    <definedName name="Atual_ICMS_Incentive">#REF!</definedName>
    <definedName name="Atual_IME_SYNERGY">#REF!</definedName>
    <definedName name="Atual_IND_MKT">#REF!</definedName>
    <definedName name="Atual_JD">#REF!</definedName>
    <definedName name="Atual_Margin_Tab">#REF!</definedName>
    <definedName name="Atual_MARKETING">#REF!</definedName>
    <definedName name="Atual_Net">#REF!</definedName>
    <definedName name="Atual_Net_Tab">#REF!</definedName>
    <definedName name="Atual_Others">#REF!</definedName>
    <definedName name="Atual_Others_Expense">#REF!</definedName>
    <definedName name="Atual_Others_Income">#REF!</definedName>
    <definedName name="Atual_PIS_91_95">#REF!</definedName>
    <definedName name="Atual_SALES">#REF!</definedName>
    <definedName name="Atual_TACTICAL_A">#REF!</definedName>
    <definedName name="Atual_Tax">#REF!</definedName>
    <definedName name="Atual_Tax_Incentive">#REF!</definedName>
    <definedName name="Atual_TRADE_MKT">#REF!</definedName>
    <definedName name="Atual_Vol_Tab">#REF!</definedName>
    <definedName name="Atual_Volume">#REF!</definedName>
    <definedName name="ATUPSDOWNS">#REF!</definedName>
    <definedName name="ATVOLFOOD">#REF!</definedName>
    <definedName name="ATVOLTOB">#REF!</definedName>
    <definedName name="ATYE" hidden="1">{"EVOLUCIÓN TRIFAS",#N/A,FALSE,"Consumos Típicos";"variación tarifas",#N/A,FALSE,"Consumos Típicos";"Spread",#N/A,FALSE,"Emisión a mix Marzo-95"}</definedName>
    <definedName name="AuditDate">#REF!</definedName>
    <definedName name="Auditores" hidden="1">{#N/A,#N/A,FALSE,"Aging Summary";#N/A,#N/A,FALSE,"Ratio Analysis";#N/A,#N/A,FALSE,"Test 120 Day Accts";#N/A,#N/A,FALSE,"Tickmarks"}</definedName>
    <definedName name="AUG" localSheetId="10">#REF!</definedName>
    <definedName name="AUG">#REF!</definedName>
    <definedName name="AugPdrShipPOS" hidden="1">{"'1998 New March Update'!$A$1:$O$71"}</definedName>
    <definedName name="auot" hidden="1">#REF!</definedName>
    <definedName name="Aus_Dollar">#REF!</definedName>
    <definedName name="auto" localSheetId="10">#REF!</definedName>
    <definedName name="auto">#REF!</definedName>
    <definedName name="_xlnm.Auto_Open">#REF!</definedName>
    <definedName name="_xlnm.Auto_Open_xlquery_DClick" hidden="1">#REF!</definedName>
    <definedName name="Auto_Be">#REF!</definedName>
    <definedName name="Auto_Corp">#REF!</definedName>
    <definedName name="Auto_Dist">#REF!</definedName>
    <definedName name="Auto_Fce">#REF!</definedName>
    <definedName name="Auto_Hellas">#REF!</definedName>
    <definedName name="Auto_Ib">#REF!</definedName>
    <definedName name="Auto_Intl">#REF!</definedName>
    <definedName name="Auto_Itl">#REF!</definedName>
    <definedName name="Auto_Lusa">#REF!</definedName>
    <definedName name="Auto_Oy">#REF!</definedName>
    <definedName name="Auto_Polska">#REF!</definedName>
    <definedName name="Autoglas">#REF!</definedName>
    <definedName name="Autoklaas">#REF!</definedName>
    <definedName name="AUTOMAT">#REF!,#REF!</definedName>
    <definedName name="Autosklo">#REF!</definedName>
    <definedName name="Autres">#REF!</definedName>
    <definedName name="AV">#REF!</definedName>
    <definedName name="Av_Rep">#REF!</definedName>
    <definedName name="ava" hidden="1">{"cogs",#N/A,FALSE,"Cost Of Goods Sold"}</definedName>
    <definedName name="avaaaaav" hidden="1">#REF!</definedName>
    <definedName name="avance">#REF!</definedName>
    <definedName name="avdd" hidden="1">{#N/A,#N/A,FALSE,"Calc";#N/A,#N/A,FALSE,"Sensitivity";#N/A,#N/A,FALSE,"LT Earn.Dil.";#N/A,#N/A,FALSE,"Dil. AVP"}</definedName>
    <definedName name="Average_rate_N" localSheetId="10">#REF!</definedName>
    <definedName name="Average_rate_N">#REF!</definedName>
    <definedName name="Avg_Rent">#REF!</definedName>
    <definedName name="avg00">#REF!</definedName>
    <definedName name="AVGCOLL">#REF!</definedName>
    <definedName name="avi" hidden="1">{"cash flow ww",#N/A,FALSE,"Cash Flow";"cash flow ex",#N/A,FALSE,"Cash Flow";"cash flow us",#N/A,FALSE,"Cash Flow"}</definedName>
    <definedName name="Avril01">#REF!</definedName>
    <definedName name="aw" localSheetId="10">#REF!</definedName>
    <definedName name="aw">#REF!</definedName>
    <definedName name="AWD" hidden="1">{#N/A,#N/A,FALSE,"Aging Summary";#N/A,#N/A,FALSE,"Ratio Analysis";#N/A,#N/A,FALSE,"Test 120 Day Accts";#N/A,#N/A,FALSE,"Tickmarks"}</definedName>
    <definedName name="awdad">#REF!</definedName>
    <definedName name="awdasda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AWDFASDFASD">#REF!</definedName>
    <definedName name="awe" localSheetId="10">#REF!</definedName>
    <definedName name="awe">#REF!</definedName>
    <definedName name="awerawer" hidden="1">{#N/A,#N/A,FALSE,"Aging Summary";#N/A,#N/A,FALSE,"Ratio Analysis";#N/A,#N/A,FALSE,"Test 120 Day Accts";#N/A,#N/A,FALSE,"Tickmarks"}</definedName>
    <definedName name="AWO">#N/A</definedName>
    <definedName name="awsdfgh12" hidden="1">{"AUT ANALISE DESP",#N/A,TRUE,"AN.DESP. MR$"}</definedName>
    <definedName name="ax" hidden="1">{#N/A,#N/A,FALSE,"Aging Summary";#N/A,#N/A,FALSE,"Ratio Analysis";#N/A,#N/A,FALSE,"Test 120 Day Accts";#N/A,#N/A,FALSE,"Tickmarks"}</definedName>
    <definedName name="ax_1" hidden="1">{#N/A,#N/A,FALSE,"Aging Summary";#N/A,#N/A,FALSE,"Ratio Analysis";#N/A,#N/A,FALSE,"Test 120 Day Accts";#N/A,#N/A,FALSE,"Tickmarks"}</definedName>
    <definedName name="Axe_Doc" localSheetId="10">#REF!</definedName>
    <definedName name="Axe_Doc">#REF!</definedName>
    <definedName name="Axe_Doc_11">NA()</definedName>
    <definedName name="Axe_Doc_12">NA()</definedName>
    <definedName name="Axe_Doc1">#REF!</definedName>
    <definedName name="Axe_Doc1_11">NA()</definedName>
    <definedName name="Axe_Doc1_12">NA()</definedName>
    <definedName name="Axe_Doc2">#REF!</definedName>
    <definedName name="Axe_Doc2_11">NA()</definedName>
    <definedName name="Axe_Doc2_12">NA()</definedName>
    <definedName name="Axe_Doc3">#REF!</definedName>
    <definedName name="Axe_Doc3_11">NA()</definedName>
    <definedName name="Axe_Doc3_12">NA()</definedName>
    <definedName name="Axe_Doc7">#REF!</definedName>
    <definedName name="Axe_Doc7_11">NA()</definedName>
    <definedName name="Axe_Doc7_12">NA()</definedName>
    <definedName name="AXZX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aytd">#REF!</definedName>
    <definedName name="aytd_2">#REF!</definedName>
    <definedName name="aytd_3">#REF!</definedName>
    <definedName name="Ayud_AnexoCostos">#REF!</definedName>
    <definedName name="Ayud_CM_DC">#REF!</definedName>
    <definedName name="Ayud_Costos_Explo">#REF!</definedName>
    <definedName name="Ayud_Derivados">#REF!</definedName>
    <definedName name="Ayud_DifCambio">#REF!</definedName>
    <definedName name="Ayud_EERR">#REF!</definedName>
    <definedName name="Ayud_Existencias">#REF!</definedName>
    <definedName name="Ayud_Garantias">#REF!</definedName>
    <definedName name="Ayud_GtosAdm">#REF!</definedName>
    <definedName name="Ayud_ImptoRta_I_Ext">#REF!</definedName>
    <definedName name="Ayud_Ing_Explot">#REF!</definedName>
    <definedName name="Ayud_Ing_Gto_Finan">#REF!</definedName>
    <definedName name="Ayud_Reajustables">#REF!</definedName>
    <definedName name="Ayud_Vtas_EERR">#REF!</definedName>
    <definedName name="Ayud_Vtas_Export">#REF!</definedName>
    <definedName name="Ayud_Vtas_MN">#REF!</definedName>
    <definedName name="Ayud_Vtas_Res">#REF!</definedName>
    <definedName name="az" hidden="1">{#N/A,#N/A,TRUE,"Resumen"}</definedName>
    <definedName name="azaefazf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AZAZAZ" hidden="1">{"Sin detalle",#N/A,FALSE,"Flujo (redondeado)"}</definedName>
    <definedName name="azd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azs" hidden="1">{#N/A,#N/A,FALSE,"Aging Summary";#N/A,#N/A,FALSE,"Ratio Analysis";#N/A,#N/A,FALSE,"Test 120 Day Accts";#N/A,#N/A,FALSE,"Tickmarks"}</definedName>
    <definedName name="azxcm" hidden="1">{#N/A,#N/A,FALSE,"Aging Summary";#N/A,#N/A,FALSE,"Ratio Analysis";#N/A,#N/A,FALSE,"Test 120 Day Accts";#N/A,#N/A,FALSE,"Tickmarks"}</definedName>
    <definedName name="azxcm_1" hidden="1">{#N/A,#N/A,FALSE,"Aging Summary";#N/A,#N/A,FALSE,"Ratio Analysis";#N/A,#N/A,FALSE,"Test 120 Day Accts";#N/A,#N/A,FALSE,"Tickmarks"}</definedName>
    <definedName name="azxcv" hidden="1">{#N/A,#N/A,FALSE,"Aging Summary";#N/A,#N/A,FALSE,"Ratio Analysis";#N/A,#N/A,FALSE,"Test 120 Day Accts";#N/A,#N/A,FALSE,"Tickmarks"}</definedName>
    <definedName name="azxcv_1" hidden="1">{#N/A,#N/A,FALSE,"Aging Summary";#N/A,#N/A,FALSE,"Ratio Analysis";#N/A,#N/A,FALSE,"Test 120 Day Accts";#N/A,#N/A,FALSE,"Tickmarks"}</definedName>
    <definedName name="b" localSheetId="10">#REF!</definedName>
    <definedName name="b" hidden="1">{#N/A,#N/A,FALSE,"Aging Summary";#N/A,#N/A,FALSE,"Ratio Analysis";#N/A,#N/A,FALSE,"Test 120 Day Accts";#N/A,#N/A,FALSE,"Tickmarks"}</definedName>
    <definedName name="b." localSheetId="10">#REF!</definedName>
    <definedName name="b.">#REF!</definedName>
    <definedName name="b.EXTRANJEROS">#REF!</definedName>
    <definedName name="B.Provision">#REF!</definedName>
    <definedName name="b_1" hidden="1">{#N/A,#N/A,FALSE,"Aging Summary";#N/A,#N/A,FALSE,"Ratio Analysis";#N/A,#N/A,FALSE,"Test 120 Day Accts";#N/A,#N/A,FALSE,"Tickmarks"}</definedName>
    <definedName name="b_1_1" hidden="1">{#N/A,#N/A,FALSE,"Aging Summary";#N/A,#N/A,FALSE,"Ratio Analysis";#N/A,#N/A,FALSE,"Test 120 Day Accts";#N/A,#N/A,FALSE,"Tickmarks"}</definedName>
    <definedName name="b_11">#REF!</definedName>
    <definedName name="b_2" hidden="1">{#N/A,#N/A,FALSE,"Aging Summary";#N/A,#N/A,FALSE,"Ratio Analysis";#N/A,#N/A,FALSE,"Test 120 Day Accts";#N/A,#N/A,FALSE,"Tickmarks"}</definedName>
    <definedName name="b_28">#REF!</definedName>
    <definedName name="b_3" hidden="1">{#N/A,#N/A,FALSE,"Aging Summary";#N/A,#N/A,FALSE,"Ratio Analysis";#N/A,#N/A,FALSE,"Test 120 Day Accts";#N/A,#N/A,FALSE,"Tickmarks"}</definedName>
    <definedName name="B_AC_AccionistasDesembExig">#REF!</definedName>
    <definedName name="B_AC_AjustesPeriodificacion">#REF!</definedName>
    <definedName name="B_AC_Deud_AdmPublicas">#REF!</definedName>
    <definedName name="B_AC_Deud_Clientes">#REF!</definedName>
    <definedName name="B_AC_Deud_DeudoresVarios">#REF!</definedName>
    <definedName name="B_AC_Deud_EmprGrupo">#REF!</definedName>
    <definedName name="B_AC_Deud_Personal">#REF!</definedName>
    <definedName name="B_AC_Deud_Provisiones">#REF!</definedName>
    <definedName name="B_AC_Deudores">#REF!</definedName>
    <definedName name="B_AC_Existencias">#REF!</definedName>
    <definedName name="B_AC_InversFinancTemporales">#REF!</definedName>
    <definedName name="B_AC_InversFinTemp_CredEmprGrupo">#REF!</definedName>
    <definedName name="B_AC_InversFinTemp_OtrosCreditos">#REF!</definedName>
    <definedName name="B_AC_Tesoreria">#REF!</definedName>
    <definedName name="B_AccionistasDesemNEx">#REF!</definedName>
    <definedName name="B_ACP_AcreedoresComerciales">#REF!</definedName>
    <definedName name="B_ACP_DeudasECA">#REF!</definedName>
    <definedName name="B_ACP_DeudasEmpGrupo">#REF!</definedName>
    <definedName name="B_ACP_DeudasEmpGrupoOperaciones">#REF!</definedName>
    <definedName name="B_ACP_DeudasEmpGrupoPrestamos">#REF!</definedName>
    <definedName name="B_ACP_Emisiones">#REF!</definedName>
    <definedName name="B_ACP_OtrasDeudasNoComerc">#REF!</definedName>
    <definedName name="B_AcreedoresCortoPlazo">#REF!</definedName>
    <definedName name="B_AcreedoresLargoPlazo">#REF!</definedName>
    <definedName name="B_AcreedoresLP_DesembPtesAcciones">#REF!</definedName>
    <definedName name="B_AcreedoresLP_DesEmpGrupo">#REF!</definedName>
    <definedName name="B_AcreedoresLP_DesOtrasEmpr">#REF!</definedName>
    <definedName name="B_AcreedoresLP_DeudasECA">#REF!</definedName>
    <definedName name="B_AcreedoresLP_DeudEmpGrupo">#REF!</definedName>
    <definedName name="B_AcreedoresLP_Emisiones">#REF!</definedName>
    <definedName name="B_AcreedoresLP_OtrosAcreedores">#REF!</definedName>
    <definedName name="B_ActivoCirculante">#REF!</definedName>
    <definedName name="B_AjustesPeriodificacion">#REF!</definedName>
    <definedName name="B_CF_QTD_new" hidden="1">{"Side 1",#N/A,FALSE,"Hovedark";"Side 2",#N/A,FALSE,"Hovedark";"Cash Flow",#N/A,FALSE,"Hovedark";"Valuation",#N/A,FALSE,"Valuation";"Bagside DK",#N/A,FALSE,"Bagside";"Overblik",#N/A,FALSE,"Butikker";"Egne_but",#N/A,FALSE,"Butikker";"Andet_salg",#N/A,FALSE,"Butikker";"Halvår",#N/A,FALSE,"Halvår";"Investeringer",#N/A,FALSE,"Investeringer"}</definedName>
    <definedName name="B_CF_QTD_new_1" hidden="1">{"Side 1",#N/A,FALSE,"Hovedark";"Side 2",#N/A,FALSE,"Hovedark";"Cash Flow",#N/A,FALSE,"Hovedark";"Valuation",#N/A,FALSE,"Valuation";"Bagside DK",#N/A,FALSE,"Bagside";"Overblik",#N/A,FALSE,"Butikker";"Egne_but",#N/A,FALSE,"Butikker";"Andet_salg",#N/A,FALSE,"Butikker";"Halvår",#N/A,FALSE,"Halvår";"Investeringer",#N/A,FALSE,"Investeringer"}</definedName>
    <definedName name="B_CF_QTD_new_2" hidden="1">{"Side 1",#N/A,FALSE,"Hovedark";"Side 2",#N/A,FALSE,"Hovedark";"Cash Flow",#N/A,FALSE,"Hovedark";"Valuation",#N/A,FALSE,"Valuation";"Bagside DK",#N/A,FALSE,"Bagside";"Overblik",#N/A,FALSE,"Butikker";"Egne_but",#N/A,FALSE,"Butikker";"Andet_salg",#N/A,FALSE,"Butikker";"Halvår",#N/A,FALSE,"Halvår";"Investeringer",#N/A,FALSE,"Investeringer"}</definedName>
    <definedName name="B_FondoComercioNeto">#REF!</definedName>
    <definedName name="B_FondosPropios">#REF!</definedName>
    <definedName name="B_FP_CapitalSocial">#REF!</definedName>
    <definedName name="B_FP_DividendoACuenta">#REF!</definedName>
    <definedName name="B_FP_PerdidGananciasEjercicio">#REF!</definedName>
    <definedName name="B_FP_Reservas">#REF!</definedName>
    <definedName name="B_FP_ResultEjercAnteriores">#REF!</definedName>
    <definedName name="B_GtosDistribuirVariosEjercic">#REF!</definedName>
    <definedName name="B_ImpuestosAnticipLargoPlazo">#REF!</definedName>
    <definedName name="B_ImpuestosDiferLargoPlazo">#REF!</definedName>
    <definedName name="B_IN_GastosEstablecim">#REF!</definedName>
    <definedName name="B_IN_InmovFinan_CreditEmprGrupo">#REF!</definedName>
    <definedName name="B_IN_InmovFinan_DeposLargoPlazo">#REF!</definedName>
    <definedName name="B_IN_InmovFinan_OtrasPartic">#REF!</definedName>
    <definedName name="B_IN_InmovFinan_OtrosCreditos">#REF!</definedName>
    <definedName name="B_IN_InmovFinan_ParticipEmprGrupo">#REF!</definedName>
    <definedName name="B_IN_InmovFinan_Provisiones">#REF!</definedName>
    <definedName name="B_IN_InmovFinanciero">#REF!</definedName>
    <definedName name="B_IN_InmovInmaterNeto">#REF!</definedName>
    <definedName name="B_IN_InmovInmaterNeto_AmortizAcum">#REF!</definedName>
    <definedName name="B_IN_InmovInmaterNeto_Bruto">#REF!</definedName>
    <definedName name="B_IN_InmovMaterNeto">#REF!</definedName>
    <definedName name="B_IN_InmovMaterNeto_AmortizAcum">#REF!</definedName>
    <definedName name="B_IN_InmovMaterNeto_Bruto">#REF!</definedName>
    <definedName name="B_IngresosDistribVariosEjerc">#REF!</definedName>
    <definedName name="B_InmovilizadoNeto">#REF!</definedName>
    <definedName name="b_manual">#REF!</definedName>
    <definedName name="B_ProvisRiesgos">#REF!</definedName>
    <definedName name="B_RESUMEN">#REF!</definedName>
    <definedName name="B_SociosExternos">#REF!</definedName>
    <definedName name="B_TotalActivo">#REF!</definedName>
    <definedName name="B_TotalPasivo">#REF!</definedName>
    <definedName name="b000" hidden="1">{#N/A,#N/A,FALSE,"4C0696";#N/A,#N/A,FALSE,"1B1193";#N/A,#N/A,FALSE,"TABLA";#N/A,#N/A,FALSE,"INST RTA FIJA"}</definedName>
    <definedName name="B01_">#REF!</definedName>
    <definedName name="B02_">#REF!</definedName>
    <definedName name="B03_">#REF!</definedName>
    <definedName name="B04_">#REF!</definedName>
    <definedName name="B05_">#REF!</definedName>
    <definedName name="B06_">#REF!</definedName>
    <definedName name="B07_">#REF!</definedName>
    <definedName name="B08_">#REF!</definedName>
    <definedName name="B2CHART2" hidden="1">#REF!</definedName>
    <definedName name="B3CHART3" hidden="1">#REF!</definedName>
    <definedName name="B4CHART4" hidden="1">#REF!</definedName>
    <definedName name="B5CHART5" hidden="1">#REF!</definedName>
    <definedName name="B6CHART6" hidden="1">#REF!</definedName>
    <definedName name="B6LJ">#REF!</definedName>
    <definedName name="B7CHART7" hidden="1">#REF!</definedName>
    <definedName name="B8CHART8" hidden="1">#REF!</definedName>
    <definedName name="B921A" localSheetId="10">#REF!</definedName>
    <definedName name="B921A">#REF!</definedName>
    <definedName name="B921L">#REF!</definedName>
    <definedName name="B922A">#REF!</definedName>
    <definedName name="B922L">#REF!</definedName>
    <definedName name="B92QA">#REF!</definedName>
    <definedName name="B92QL">#REF!</definedName>
    <definedName name="ba">#REF!</definedName>
    <definedName name="BA_05">#REF!</definedName>
    <definedName name="BA_06A">#REF!</definedName>
    <definedName name="BA_06B">#REF!</definedName>
    <definedName name="BA_08">#REF!</definedName>
    <definedName name="BA_09">#REF!</definedName>
    <definedName name="BA_10">#REF!</definedName>
    <definedName name="BA_11">#REF!</definedName>
    <definedName name="BA_12">#REF!</definedName>
    <definedName name="BA_15">#REF!</definedName>
    <definedName name="BA_17">#REF!</definedName>
    <definedName name="BA_19A">#REF!</definedName>
    <definedName name="BA_20">#REF!</definedName>
    <definedName name="BA_21">#REF!</definedName>
    <definedName name="BA_22">#REF!</definedName>
    <definedName name="BA_23">#REF!</definedName>
    <definedName name="BA_32">#REF!</definedName>
    <definedName name="BA_34">#REF!</definedName>
    <definedName name="BA_39">#REF!</definedName>
    <definedName name="BA_Trailer">#REF!</definedName>
    <definedName name="BACEN">#REF!</definedName>
    <definedName name="backlog" hidden="1">{"Database",#N/A,FALSE,"Sheet1"}</definedName>
    <definedName name="backlog_1" hidden="1">{"Database",#N/A,FALSE,"Sheet1"}</definedName>
    <definedName name="bad" hidden="1">{#N/A,#N/A,FALSE,"Title";#N/A,#N/A,FALSE,"Tbl Contents";#N/A,#N/A,FALSE,"Management Summary (1)";#N/A,#N/A,FALSE,"Major Project  (1)";#N/A,#N/A,FALSE,"Qterly Income";#N/A,#N/A,FALSE,"Major Project [2]";#N/A,#N/A,FALSE,"Project PBT chart 4A";#N/A,#N/A,FALSE,"Income Statement";#N/A,#N/A,FALSE,"Mntly Income";#N/A,#N/A,FALSE,"Rev Mix Chart 7A";#N/A,#N/A,FALSE,"GM Mix Chart 7b";#N/A,#N/A,FALSE,"Serv-PC % Chart 7C";#N/A,#N/A,FALSE,"Variance analysis";#N/A,#N/A,FALSE,"Cur Mnth Cash";#N/A,#N/A,FALSE,"Current Qtr Cash";#N/A,#N/A,FALSE,"Qtrly Cashflow";#N/A,#N/A,FALSE,"Mnthly Cashflow";#N/A,#N/A,FALSE,"Accts. Rec.";#N/A,#N/A,FALSE,"Headcnt Det";#N/A,#N/A,FALSE,"Gross Headcount"}</definedName>
    <definedName name="BadLink" hidden="1">#REF!</definedName>
    <definedName name="baja">#REF!</definedName>
    <definedName name="Bajas">#REF!</definedName>
    <definedName name="BAJAS698">#REF!</definedName>
    <definedName name="bajassss" localSheetId="10">#REF!</definedName>
    <definedName name="bajassss">#REF!</definedName>
    <definedName name="bal">#REF!</definedName>
    <definedName name="BAL.OCT">#REF!</definedName>
    <definedName name="bAL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bAL_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Bal_mes">#REF!</definedName>
    <definedName name="bal888888888" hidden="1">{#N/A,#N/A,FALSE,"RLI Mayo";#N/A,#N/A,FALSE,"Activo fijo";#N/A,#N/A,FALSE,"IAS";#N/A,#N/A,FALSE,"Contribuciones";#N/A,#N/A,FALSE,"Corr.Monet. KPT";#N/A,#N/A,FALSE,"Donaciones";#N/A,#N/A,FALSE,"Gastos diferidos"}</definedName>
    <definedName name="BALA">#REF!</definedName>
    <definedName name="BALACES56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BALAN" hidden="1">#REF!</definedName>
    <definedName name="BALANCE" localSheetId="10">#REF!</definedName>
    <definedName name="BALANCE">#REF!</definedName>
    <definedName name="BALANCE__PASIVOS_TRASPAR">#REF!</definedName>
    <definedName name="balance_06_chile">#REF!</definedName>
    <definedName name="BALANCE_ACTIVOS_TRASPAR">#REF!</definedName>
    <definedName name="Balance_Actual">#REF!</definedName>
    <definedName name="Balance_Cachoeira">#REF!</definedName>
    <definedName name="BALANCE_MENSUAL">#REF!</definedName>
    <definedName name="BALANCE_MONEDA_EXTRANJERA">#REF!</definedName>
    <definedName name="BALANCE_MONEDA_NACIONAL">#REF!</definedName>
    <definedName name="Balance_Proyectado">#REF!</definedName>
    <definedName name="balance1">#REF!</definedName>
    <definedName name="bALANCE2" hidden="1">{#N/A,#N/A,FALSE,"Venta"}</definedName>
    <definedName name="Balance2008">#REF!</definedName>
    <definedName name="balance2011">#REF!</definedName>
    <definedName name="BalanceImporte">#REF!</definedName>
    <definedName name="Balancemiles" hidden="1">{"Cuenta 21 (página 1)",#N/A,FALSE,"21 (1)"}</definedName>
    <definedName name="balancemiles2" hidden="1">{"Cuenta 21 (página 1)",#N/A,FALSE,"21 (1)"}</definedName>
    <definedName name="BalanceRango">#REF!</definedName>
    <definedName name="balanceref" hidden="1">{#N/A,#N/A,TRUE,"Hoja8";#N/A,#N/A,TRUE,"GRAFICOS"}</definedName>
    <definedName name="BalanceSheetDates">#REF!</definedName>
    <definedName name="BALANCOMENSAL">#REF!</definedName>
    <definedName name="balfinal">#REF!</definedName>
    <definedName name="balinicial">#REF!</definedName>
    <definedName name="BalType" hidden="1">TRUE</definedName>
    <definedName name="Banco" localSheetId="10">#REF!</definedName>
    <definedName name="Banco">#REF!</definedName>
    <definedName name="Banco_10">#REF!</definedName>
    <definedName name="Banco_11">#REF!</definedName>
    <definedName name="Banco_12">#REF!</definedName>
    <definedName name="Banco_13">#REF!</definedName>
    <definedName name="Banco_14">#REF!</definedName>
    <definedName name="Banco_6">#REF!</definedName>
    <definedName name="Banco_7">#REF!</definedName>
    <definedName name="Banco_8">#REF!</definedName>
    <definedName name="BANCO_SANTANDER_MEXICANO_S.A.">#REF!</definedName>
    <definedName name="Banco1" localSheetId="10">#REF!</definedName>
    <definedName name="Banco1">#REF!</definedName>
    <definedName name="BANCOS">#REF!</definedName>
    <definedName name="Bancos_Argentina">#REF!</definedName>
    <definedName name="Bancos_Brasil">#REF!</definedName>
    <definedName name="Bancos_Perú">#REF!</definedName>
    <definedName name="BANKS">#REF!</definedName>
    <definedName name="BAR">#REF!</definedName>
    <definedName name="barbara">#REF!</definedName>
    <definedName name="bas">#REF!</definedName>
    <definedName name="BASBUDG">#REF!</definedName>
    <definedName name="base">#REF!</definedName>
    <definedName name="BASE_2">#REF!</definedName>
    <definedName name="BASE_3">#REF!</definedName>
    <definedName name="Base_bce">#REF!</definedName>
    <definedName name="Base_datos_IM">#REF!</definedName>
    <definedName name="Base_de_datos">#REF!</definedName>
    <definedName name="base_el">#REF!</definedName>
    <definedName name="Base_Imponible">#REF!</definedName>
    <definedName name="base_prov">#REF!</definedName>
    <definedName name="Base_Retrieval">#REF!</definedName>
    <definedName name="BASE1">#REF!</definedName>
    <definedName name="BASE2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BASE3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BASECAAPS" localSheetId="10">#REF!</definedName>
    <definedName name="BASECAAPS">#REF!</definedName>
    <definedName name="_xlnm.Database" localSheetId="10">#REF!</definedName>
    <definedName name="_xlnm.Database">#REF!</definedName>
    <definedName name="BaseDiferido" localSheetId="10">#REF!</definedName>
    <definedName name="BaseDiferido">#REF!</definedName>
    <definedName name="BaseDiferidos" localSheetId="10">#REF!</definedName>
    <definedName name="BaseDiferidos">#REF!</definedName>
    <definedName name="BasedOn">#REF!</definedName>
    <definedName name="BasedOnOther">#REF!</definedName>
    <definedName name="BasedOnRationale">#REF!</definedName>
    <definedName name="baseE">#REF!</definedName>
    <definedName name="baseFRA">#REF!</definedName>
    <definedName name="baseinteres">#REF!</definedName>
    <definedName name="basema">#REF!</definedName>
    <definedName name="Basepayroll">#REF!</definedName>
    <definedName name="BASEPO">#REF!</definedName>
    <definedName name="bases">#REF!</definedName>
    <definedName name="BaseYear">#REF!</definedName>
    <definedName name="BASFOR">#REF!</definedName>
    <definedName name="BasisAmount2">#REF!</definedName>
    <definedName name="BasisRationale">#REF!</definedName>
    <definedName name="BAT">#REF!</definedName>
    <definedName name="Batches" hidden="1">#REF!</definedName>
    <definedName name="bb" localSheetId="10">#REF!</definedName>
    <definedName name="bb">#REF!</definedName>
    <definedName name="bb_1" hidden="1">{#N/A,#N/A,FALSE,"Aging Summary";#N/A,#N/A,FALSE,"Ratio Analysis";#N/A,#N/A,FALSE,"Test 120 Day Accts";#N/A,#N/A,FALSE,"Tickmarks"}</definedName>
    <definedName name="bb_1_1" hidden="1">{#N/A,#N/A,FALSE,"Aging Summary";#N/A,#N/A,FALSE,"Ratio Analysis";#N/A,#N/A,FALSE,"Test 120 Day Accts";#N/A,#N/A,FALSE,"Tickmarks"}</definedName>
    <definedName name="bb_2" hidden="1">{#N/A,#N/A,FALSE,"Aging Summary";#N/A,#N/A,FALSE,"Ratio Analysis";#N/A,#N/A,FALSE,"Test 120 Day Accts";#N/A,#N/A,FALSE,"Tickmarks"}</definedName>
    <definedName name="bb_3" hidden="1">{#N/A,#N/A,FALSE,"Aging Summary";#N/A,#N/A,FALSE,"Ratio Analysis";#N/A,#N/A,FALSE,"Test 120 Day Accts";#N/A,#N/A,FALSE,"Tickmarks"}</definedName>
    <definedName name="BBA_V230401">#REF!</definedName>
    <definedName name="BBAV181000_VCJRS">#REF!</definedName>
    <definedName name="BBAV200900_VCJUROS">#REF!</definedName>
    <definedName name="BBB" hidden="1">{#N/A,#N/A,FALSE,"Aging Summary";#N/A,#N/A,FALSE,"Ratio Analysis";#N/A,#N/A,FALSE,"Test 120 Day Accts";#N/A,#N/A,FALSE,"Tickmarks"}</definedName>
    <definedName name="BBB_1" hidden="1">{#N/A,#N/A,FALSE,"Aging Summary";#N/A,#N/A,FALSE,"Ratio Analysis";#N/A,#N/A,FALSE,"Test 120 Day Accts";#N/A,#N/A,FALSE,"Tickmarks"}</definedName>
    <definedName name="bbbb" hidden="1">{#N/A,#N/A,FALSE,"Aging Summary";#N/A,#N/A,FALSE,"Ratio Analysis";#N/A,#N/A,FALSE,"Test 120 Day Accts";#N/A,#N/A,FALSE,"Tickmarks"}</definedName>
    <definedName name="bbbbb" hidden="1">{"Sin detalle",#N/A,FALSE,"Flujo (redondeado)";"Detallado",#N/A,FALSE,"Flujo (redondeado)"}</definedName>
    <definedName name="bbbbb8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bbbbb8888888" hidden="1">{#N/A,#N/A,FALSE,"RLI Junio  1997 ";#N/A,#N/A,FALSE,"Provisión impto. renta";#N/A,#N/A,FALSE,"Capacitación";#N/A,#N/A,FALSE,"Provisión deudores incobrables";#N/A,#N/A,FALSE,"Provisión intereses no devengad";#N/A,#N/A,FALSE,"Provisiónes varias";#N/A,#N/A,FALSE,"Provisión utilidad no realizada";#N/A,#N/A,FALSE,"Provisión mercaderias obsoletas";#N/A,#N/A,FALSE,"Provisión de vacaciones";#N/A,#N/A,FALSE,"Contribuciones";#N/A,#N/A,FALSE,"Dif. C-M CPI Finan. y Tribut.";#N/A,#N/A,FALSE,"Act. Fijo Financiero-Tributario";#N/A,#N/A,FALSE,"Automóviles";#N/A,#N/A,FALSE,"Valorización Existencias";#N/A,#N/A,FALSE,"Inversión empresas relacionadas";#N/A,#N/A,FALSE,"Mayor valor inversiones";#N/A,#N/A,FALSE,"Indemnización años de servicios";#N/A,#N/A,FALSE,"Amortización líneas telefónicas";#N/A,#N/A,FALSE,"Remodelaciones ";#N/A,#N/A,FALSE,"Gastos diferidos";#N/A,#N/A,FALSE,"Crédito por donaciones";#N/A,#N/A,FALSE,"Crédito por renta zona franca"}</definedName>
    <definedName name="BBBBBB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bbbbbb8888888" hidden="1">{#N/A,#N/A,FALSE,"RLI ";#N/A,#N/A,FALSE,"CM Patrimonio";#N/A,#N/A,FALSE,"Prov. impto. renta";#N/A,#N/A,FALSE,"Prov. vacaciones";#N/A,#N/A,FALSE,"IAS";#N/A,#N/A,FALSE,"Capacitación"}</definedName>
    <definedName name="bbbbbbb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bbbbbb8" hidden="1">{#N/A,#N/A,FALSE,"RLI Junio  1997 ";#N/A,#N/A,FALSE,"Provisión impto. renta";#N/A,#N/A,FALSE,"Capacitación";#N/A,#N/A,FALSE,"Provisión deudores incobrables";#N/A,#N/A,FALSE,"Provisión intereses no devengad";#N/A,#N/A,FALSE,"Provisiónes varias";#N/A,#N/A,FALSE,"Provisión utilidad no realizada";#N/A,#N/A,FALSE,"Provisión mercaderias obsoletas";#N/A,#N/A,FALSE,"Provisión de vacaciones";#N/A,#N/A,FALSE,"Contribuciones";#N/A,#N/A,FALSE,"Dif. C-M CPI Finan. y Tribut.";#N/A,#N/A,FALSE,"Act. Fijo Financiero-Tributario";#N/A,#N/A,FALSE,"Automóviles";#N/A,#N/A,FALSE,"Valorización Existencias";#N/A,#N/A,FALSE,"Inversión empresas relacionadas";#N/A,#N/A,FALSE,"Mayor valor inversiones";#N/A,#N/A,FALSE,"Indemnización años de servicios";#N/A,#N/A,FALSE,"Amortización líneas telefónicas";#N/A,#N/A,FALSE,"Remodelaciones ";#N/A,#N/A,FALSE,"Gastos diferidos";#N/A,#N/A,FALSE,"Crédito por donaciones";#N/A,#N/A,FALSE,"Crédito por renta zona franca"}</definedName>
    <definedName name="bbbbbbb88888882" hidden="1">{#N/A,#N/A,FALSE,"RLI ";#N/A,#N/A,FALSE,"Provisión impto. renta";#N/A,#N/A,FALSE,"Capacitación";#N/A,#N/A,FALSE,"Provisión deudores incobrables";#N/A,#N/A,FALSE,"Provisión intereses no devengad";#N/A,#N/A,FALSE,"Provisiónes varias";#N/A,#N/A,FALSE,"Provisión utilidad no realizada";#N/A,#N/A,FALSE,"Provisión mercaderias obsoletas";#N/A,#N/A,FALSE,"Provisión de vacaciones";#N/A,#N/A,FALSE,"Dif. C-M CPI Finan. y Tribut.";#N/A,#N/A,FALSE,"Act. Fijo Financiero-Tributario";#N/A,#N/A,FALSE,"Automóviles ";#N/A,#N/A,FALSE,"Valorización Existencias";#N/A,#N/A,FALSE,"Inversión EERR";#N/A,#N/A,FALSE,"Mayor valor inversiones";#N/A,#N/A,FALSE,"Indemnización años de servicios";#N/A,#N/A,FALSE,"Amortización líneas telefónicas";#N/A,#N/A,FALSE,"Remodelaciones ";#N/A,#N/A,FALSE,"Gastos diferidos";#N/A,#N/A,FALSE,"Crédito por donaciones";#N/A,#N/A,FALSE,"Crédito Sindicado";#N/A,#N/A,FALSE,"Crédito por renta zona franca";#N/A,#N/A,FALSE,"Indices"}</definedName>
    <definedName name="bbbbbbbbb" hidden="1">{"Inv.Finan.",#N/A,FALSE,"Invers";"Bancos",#N/A,FALSE,"Bancos";"Dotación",#N/A,FALSE,"Dotac."}</definedName>
    <definedName name="bbbbbbbbbb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bbbbbbbbbbb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bbbbbbbbbbbbb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bbbbbbbbbbbbbbbbbbb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bbbhh" hidden="1">{#N/A,#N/A,FALSE,"4C0696";#N/A,#N/A,FALSE,"1B1193";#N/A,#N/A,FALSE,"TABLA";#N/A,#N/A,FALSE,"INST RTA FIJA"}</definedName>
    <definedName name="BBBH" hidden="1">{#N/A,#N/A,FALSE,"4C0696";#N/A,#N/A,FALSE,"1B1193";#N/A,#N/A,FALSE,"TABLA";#N/A,#N/A,FALSE,"INST RTA FIJA"}</definedName>
    <definedName name="bbc" hidden="1">{#N/A,#N/A,TRUE,"1842CWN0"}</definedName>
    <definedName name="bbcc" hidden="1">{#N/A,#N/A,FALSE,"4C0696";#N/A,#N/A,FALSE,"1B1193";#N/A,#N/A,FALSE,"TABLA";#N/A,#N/A,FALSE,"INST RTA FIJA"}</definedName>
    <definedName name="BBVV041099_SCD">#REF!</definedName>
    <definedName name="bbxbxcxc" hidden="1">{#N/A,#N/A,FALSE,"Aging Summary";#N/A,#N/A,FALSE,"Ratio Analysis";#N/A,#N/A,FALSE,"Test 120 Day Accts";#N/A,#N/A,FALSE,"Tickmarks"}</definedName>
    <definedName name="bbxcxcbxc" hidden="1">{#N/A,#N/A,FALSE,"Aging Summary";#N/A,#N/A,FALSE,"Ratio Analysis";#N/A,#N/A,FALSE,"Test 120 Day Accts";#N/A,#N/A,FALSE,"Tickmarks"}</definedName>
    <definedName name="BC">#REF!</definedName>
    <definedName name="bce">#REF!</definedName>
    <definedName name="BCE.FIN.MAR" hidden="1">Main.SAPF4Help()</definedName>
    <definedName name="BCE.FINAL2012AJ.AU" hidden="1">Main.SAPF4Help()</definedName>
    <definedName name="BCE_" hidden="1">{#N/A,#N/A,FALSE,"Aging Summary";#N/A,#N/A,FALSE,"Ratio Analysis";#N/A,#N/A,FALSE,"Test 120 Day Accts";#N/A,#N/A,FALSE,"Tickmarks"}</definedName>
    <definedName name="BCE_2018">#REF!</definedName>
    <definedName name="BCE_2019">#REF!</definedName>
    <definedName name="BCE_Anti">#REF!</definedName>
    <definedName name="Bce_detallado.">#REF!</definedName>
    <definedName name="BCE_MADECO_CONSOLIDADO">#REF!</definedName>
    <definedName name="bce_send">#REF!</definedName>
    <definedName name="BCEDIREC">#REF!</definedName>
    <definedName name="bcefecu">#REF!</definedName>
    <definedName name="BCEINDIV">#N/A</definedName>
    <definedName name="BCESVSGLEBA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BCHART" hidden="1">#REF!</definedName>
    <definedName name="BCHART1" hidden="1">#REF!</definedName>
    <definedName name="BCHART2" hidden="1">#REF!</definedName>
    <definedName name="BCHART3" hidden="1">#REF!</definedName>
    <definedName name="BCHART4" hidden="1">#REF!</definedName>
    <definedName name="BCHART5" hidden="1">#REF!</definedName>
    <definedName name="BCHART6" hidden="1">#REF!</definedName>
    <definedName name="BCHART7" hidden="1">#REF!</definedName>
    <definedName name="BCHART8" hidden="1">#REF!</definedName>
    <definedName name="bci">#REF!</definedName>
    <definedName name="bciii" hidden="1">{#N/A,#N/A,FALSE,"4C0696";#N/A,#N/A,FALSE,"1B1193";#N/A,#N/A,FALSE,"TABLA";#N/A,#N/A,FALSE,"INST RTA FIJA"}</definedName>
    <definedName name="BCO" hidden="1">{#N/A,#N/A,FALSE,"Notas"}</definedName>
    <definedName name="bcrush2" hidden="1">#REF!</definedName>
    <definedName name="bcrush3" hidden="1">#REF!</definedName>
    <definedName name="bcrush4" hidden="1">#REF!</definedName>
    <definedName name="bcrush5" hidden="1">#REF!</definedName>
    <definedName name="bcrush6" hidden="1">#REF!</definedName>
    <definedName name="bcrush7" hidden="1">#REF!</definedName>
    <definedName name="bcrush8" hidden="1">#REF!</definedName>
    <definedName name="BD">#REF!</definedName>
    <definedName name="BD_02" localSheetId="10">#REF!</definedName>
    <definedName name="BD_02">#REF!</definedName>
    <definedName name="BD_clientes" localSheetId="10">#REF!</definedName>
    <definedName name="BD_clientes">#REF!</definedName>
    <definedName name="bd_n5">#REF!</definedName>
    <definedName name="Bd_prof" localSheetId="10">#REF!</definedName>
    <definedName name="Bd_prof">#REF!</definedName>
    <definedName name="BD_proveedores">#REF!</definedName>
    <definedName name="BDatos">#REF!</definedName>
    <definedName name="BDATOS_PPTO_SEGMENTOS">#REF!</definedName>
    <definedName name="BDATOS_ROE_DIC98">#REF!</definedName>
    <definedName name="BDATOS_ROE_FEB99">#REF!</definedName>
    <definedName name="BDATOS_ROE_MAR99">#REF!</definedName>
    <definedName name="BDATOS_ROE_NOV98">#REF!</definedName>
    <definedName name="BDATOS_ROE_OCT98">#REF!</definedName>
    <definedName name="BDATOS_SEGMENTOS">#REF!</definedName>
    <definedName name="BDCESQTE">#REF!</definedName>
    <definedName name="BDDIRECTORIO">#REF!</definedName>
    <definedName name="bdph">#REF!</definedName>
    <definedName name="bdtsk" hidden="1">{#N/A,#N/A,TRUE,"Resumen"}</definedName>
    <definedName name="be">#REF!</definedName>
    <definedName name="bef" hidden="1">1/#REF!</definedName>
    <definedName name="BEFACT97">#REF!</definedName>
    <definedName name="BEFBUD97">#REF!</definedName>
    <definedName name="BEFeXToEUR" hidden="1">1/EUReXToBEF</definedName>
    <definedName name="BEFPLAN00">#REF!</definedName>
    <definedName name="BEFPLAN98">#REF!</definedName>
    <definedName name="BEFPLAN99">#REF!</definedName>
    <definedName name="BEFREEL96">#REF!</definedName>
    <definedName name="Beginning">#REF!</definedName>
    <definedName name="Beginning_2">#REF!</definedName>
    <definedName name="Beginning_3">#REF!</definedName>
    <definedName name="Belgian_Francs">#REF!</definedName>
    <definedName name="BENE">#REF!</definedName>
    <definedName name="BENE2003">#REF!</definedName>
    <definedName name="bergrtgrvdfg" hidden="1">{"YTD/Forecast",#N/A,TRUE,"Fcst_TPLN";"Monthly Averages",#N/A,TRUE,"Fcst_TPLN"}</definedName>
    <definedName name="bernardo" hidden="1">{#N/A,#N/A,FALSE,"Aging Summary";#N/A,#N/A,FALSE,"Ratio Analysis";#N/A,#N/A,FALSE,"Test 120 Day Accts";#N/A,#N/A,FALSE,"Tickmarks"}</definedName>
    <definedName name="BERRIOS" hidden="1">#REF!</definedName>
    <definedName name="BESOINS">#REF!</definedName>
    <definedName name="Beta">#N/A</definedName>
    <definedName name="BEx0017DGUEDPCFJUPUZOOLJCS2B" hidden="1">#REF!</definedName>
    <definedName name="BEx001CNWHJ5RULCSFM36ZCGJ1UH" hidden="1">#REF!</definedName>
    <definedName name="BEx0035FBOAUNNX5L8VCPQELQMEU" hidden="1">#REF!</definedName>
    <definedName name="BEx0041RNVGGN8SKGQTWHTVAGKBV" hidden="1">#REF!</definedName>
    <definedName name="BEx004791UAJIJSN57OT7YBLNP82" hidden="1">#REF!</definedName>
    <definedName name="BEx008P2NVFDLBHL7IZ5WTMVOQ1F" hidden="1">#REF!</definedName>
    <definedName name="BEx009G00IN0JUIAQ4WE9NHTMQE2" hidden="1">#REF!</definedName>
    <definedName name="BEx00DXTY2JDVGWQKV8H7FG4SV30" hidden="1">#REF!</definedName>
    <definedName name="BEx00GHLTYRH5N2S6P78YW1CD30N" hidden="1">#REF!</definedName>
    <definedName name="BEx00GSF0V6CL71X18PEUDRAE6WP" hidden="1">BW #REF!</definedName>
    <definedName name="BEx00J6L4N3WDFUWI1GNCD89U2A5" hidden="1">#REF!</definedName>
    <definedName name="BEx00JC31DY11L45SEU4B10BIN6W" hidden="1">#REF!</definedName>
    <definedName name="BEx00KZHZBHP3TDV1YMX4B19B95O" hidden="1">#REF!</definedName>
    <definedName name="BEx00LA4W7TNM7YXJ63XLDCIGR9Y" hidden="1">BW #REF!</definedName>
    <definedName name="BEx00LFL8MRIBUZ5DS5JHGRWHBLH" hidden="1">#N/A</definedName>
    <definedName name="BEx00MBY8XXUOHIZ4LHXHPD7WYD5" hidden="1">#REF!</definedName>
    <definedName name="BEx00U9SHQ0NHO9GPJITAMG5T4E9" hidden="1">#REF!</definedName>
    <definedName name="BEx00YH09WGZ8EIG3465BDWA3PZT" hidden="1">#REF!</definedName>
    <definedName name="BEx01049R9ZE3WM0TJWIDL7I2AO5" hidden="1">#REF!</definedName>
    <definedName name="BEx01HY6E3GJ66ABU5ABN26V6Q13" hidden="1">#REF!</definedName>
    <definedName name="BEx01PW5YQKEGAR8JDDI5OARYXDF" hidden="1">#REF!</definedName>
    <definedName name="BEx01T1EVAEW9BLAP4L6II4G6OC4" hidden="1">#REF!</definedName>
    <definedName name="BEx01X35DZBL50I19K4ZSW4F1ESH" hidden="1">#REF!</definedName>
    <definedName name="BEx01XJ94SHJ1YQ7ORPW0RQGKI2H" hidden="1">#REF!</definedName>
    <definedName name="BEx02Q08R9G839Q4RFGG9026C7PX" hidden="1">#REF!</definedName>
    <definedName name="BEx02SEL3Z1QWGAHXDPUA9WLTTPS" hidden="1">#REF!</definedName>
    <definedName name="BEx02Y3KJZH5BGDM9QEZ1PVVI114" hidden="1">#REF!</definedName>
    <definedName name="BEx0313GRLLASDTVPW5DHTXHE74M" hidden="1">#REF!</definedName>
    <definedName name="BEx03GZBNURQ679BSKBCV9IDTH1K" hidden="1">#REF!</definedName>
    <definedName name="BEx040GNGACOQI5MY5X2NE42ZWDU" hidden="1">#REF!</definedName>
    <definedName name="BEx1EP3UQ2X7SWCQWZAKL1EB14MU" hidden="1">#REF!</definedName>
    <definedName name="BEx1F0SOZ3H5XUHXD7O01TCR8T6J" hidden="1">#REF!</definedName>
    <definedName name="BEx1F9HL824UCNCVZ2U62J4KZCX8" hidden="1">#REF!</definedName>
    <definedName name="BEx1FEVSJKTI1Q1Z874QZVFSJSVA" hidden="1">#REF!</definedName>
    <definedName name="BEx1FGDRUHHLI1GBHELT4PK0LY4V" hidden="1">#REF!</definedName>
    <definedName name="BEx1FJZ7GKO99IYTP6GGGF7EUL3Z" hidden="1">#REF!</definedName>
    <definedName name="BEx1FZV2CM77TBH1R6YYV9P06KA2" hidden="1">#REF!</definedName>
    <definedName name="BEx1G59AY8195JTUM6P18VXUFJ3E" hidden="1">#REF!</definedName>
    <definedName name="BEx1GACQL91IG43LSU6M1F2TWPZN" hidden="1">#REF!</definedName>
    <definedName name="BEx1GB92OWY6P3B3Z6EYFUUWMITG" hidden="1">#REF!</definedName>
    <definedName name="BEx1GD761IIE0TR0DJQUIXVZX3TN" hidden="1">BW #REF!</definedName>
    <definedName name="BEx1GDHX369OJFOY9TAAI6LI8X8I" hidden="1">#REF!</definedName>
    <definedName name="BEx1GK8S27TWXGZG269J4IQDTK9P" hidden="1">#REF!</definedName>
    <definedName name="BEx1GTOLALG8EGZDNW40F8A6X3XX" hidden="1">#REF!</definedName>
    <definedName name="BEx1GVMRHFXUP6XYYY9NR12PV5TF" hidden="1">#REF!</definedName>
    <definedName name="BEx1H6KIT7BHUH6MDDWC935V9N47" hidden="1">#REF!</definedName>
    <definedName name="BEx1HDGOOJ3SKHYMWUZJ1P0RQZ9N" hidden="1">#REF!</definedName>
    <definedName name="BEx1HDM5ZXSJG6JQEMSFV52PZ10V" hidden="1">#REF!</definedName>
    <definedName name="BEx1HETBBZVN5F43LKOFMC4QB0CR" hidden="1">#REF!</definedName>
    <definedName name="BEx1HGM2TBFL6UBVA6E4PKNSPI96" hidden="1">#REF!</definedName>
    <definedName name="BEx1HGWNWPLNXICOTP90TKQVVE4E" hidden="1">#REF!</definedName>
    <definedName name="BEx1HIPLJZABY0EMUOTZN0EQMDPU" hidden="1">#REF!</definedName>
    <definedName name="BEx1HJLXFYMYPD72VLL2ZV79A2KV" hidden="1">#N/A</definedName>
    <definedName name="BEx1HJWQT1TNAWETI48DCL2DY1FC" hidden="1">#N/A</definedName>
    <definedName name="BEx1HLURLWFAVU1ZD5474JX1MJAP" hidden="1">BW #REF!</definedName>
    <definedName name="BEx1HO94JIRX219MPWMB5E5XZ04X" hidden="1">#REF!</definedName>
    <definedName name="BEx1HPWJ484EOTQDGGXQLO40NG11" hidden="1">pda SWSS21W11 #REF!</definedName>
    <definedName name="BEx1HQNF6KHM21E3XLW0NMSSEI9S" hidden="1">#REF!</definedName>
    <definedName name="BEx1HSLNWIW4S97ZBYY7I7M5YVH4" hidden="1">#REF!</definedName>
    <definedName name="BEx1I38LBZSH2UZJIZXAE5XOUU55" hidden="1">#REF!</definedName>
    <definedName name="BEx1I4QKTILCKZUSOJCVZN7SNHL5" hidden="1">#REF!</definedName>
    <definedName name="BEx1I68I43C0G0RQEC90AFOSEV17" hidden="1">#REF!</definedName>
    <definedName name="BEx1IE0ZP7RIFM9FI24S9I6AAJ14" hidden="1">#REF!</definedName>
    <definedName name="BEx1IGQ5B697MNDOE06MVSR0H58E" hidden="1">#REF!</definedName>
    <definedName name="BEx1IKRPW8MLB9Y485M1TL2IT9SH" hidden="1">#REF!</definedName>
    <definedName name="BEx1J0CSSHDJGBJUHVOEMCF2P4DL" hidden="1">#REF!</definedName>
    <definedName name="BEx1J61RRF9LJ3V3R5OY3WJ6VBWR" hidden="1">#REF!</definedName>
    <definedName name="BEx1J6Y5QQ57PWM2SFN9YS3OXC81" hidden="1">pda brand FlujoAsFIn2004 #REF!</definedName>
    <definedName name="BEx1J7E8VCGLPYU82QXVUG5N3ZAI" hidden="1">#REF!</definedName>
    <definedName name="BEx1JGE2YQWH8S25USOY08XVGO0D" hidden="1">#REF!</definedName>
    <definedName name="BEx1JJJC9T1W7HY4V7HP1S1W4JO1" hidden="1">#REF!</definedName>
    <definedName name="BEx1JKKZSJ7DI4PTFVI9VVFMB1X2" hidden="1">#REF!</definedName>
    <definedName name="BEx1JMTZTBMM6IJTS09CWD4RT037" hidden="1">BW #REF!</definedName>
    <definedName name="BEx1JOBZ4VD386AY88EHT87Y3CKT" hidden="1">#REF!</definedName>
    <definedName name="BEx1JUBQFRVMASSFK4B3V0AD7YP9" hidden="1">#REF!</definedName>
    <definedName name="BEx1JXBM5W4YRWNQ0P95QQS6JWD6" hidden="1">#REF!</definedName>
    <definedName name="BEx1K00PYCGJE155KTUX0QPX299N" hidden="1">BW #REF!</definedName>
    <definedName name="BEx1K1D8IR8ETH438W134OG0FSX0" hidden="1">#REF!</definedName>
    <definedName name="BEx1KCWQ445PDI0YUBIXZBK5EWCP" hidden="1">#REF!</definedName>
    <definedName name="BEx1KGY9QEHZ9QSARMQUTQKRK4UX" hidden="1">#REF!</definedName>
    <definedName name="BEx1KIARG35F0RWVY15YGNZ4YLB9" hidden="1">#REF!</definedName>
    <definedName name="BEx1KIG7HU1U119SORPBEN86MPIX" hidden="1">#N/A</definedName>
    <definedName name="BEx1KKP1ELIF2UII2FWVGL7M1X7J" hidden="1">#REF!</definedName>
    <definedName name="BEx1KUVWMB0QCWA3RBE4CADFVRIS" hidden="1">#REF!</definedName>
    <definedName name="BEx1L1S2YX26PLT2VATKM80Z5LPU" hidden="1">#N/A</definedName>
    <definedName name="BEx1L2OG1SDFK2TPXELJ77YP4NI2" hidden="1">#REF!</definedName>
    <definedName name="BEx1L6Q60MWRDJB4L20LK0XPA0Z2" hidden="1">#REF!</definedName>
    <definedName name="BEx1LAMF4PXJJH11XEF7ZQ2KCBG8" hidden="1">BW #REF!</definedName>
    <definedName name="BEx1LD63FP2Z4BR9TKSHOZW9KKZ5" hidden="1">#REF!</definedName>
    <definedName name="BEx1LDMB9RW982DUILM2WPT5VWQ3" hidden="1">#REF!</definedName>
    <definedName name="BEx1LETHUN1GUNQJUMEO17MRH6X3" hidden="1">#REF!</definedName>
    <definedName name="BEx1LHYQ7K5ZJKJTPR3HZ6XKXXNP" hidden="1">BW #REF!</definedName>
    <definedName name="BEx1LRPGDQCOEMW8YT80J1XCDCIV" hidden="1">#REF!</definedName>
    <definedName name="BEx1LRUSJW4JG54X07QWD9R27WV9" hidden="1">#REF!</definedName>
    <definedName name="BEx1LT1Y1PK2UILA1595BG3U3GIK" hidden="1">#REF!</definedName>
    <definedName name="BEx1LV5GMLZXCGDL3KRZBADW5V2N" hidden="1">BW #REF!</definedName>
    <definedName name="BEx1LVR13X35V9EWV123HDKQM5R1" hidden="1">BW #REF!</definedName>
    <definedName name="BEx1M1WBK5T0LP1AK2JYV6W87ID6" hidden="1">#REF!</definedName>
    <definedName name="BEx1M38REF5XFBXG2JO9FHG9PO9F" hidden="1">#REF!</definedName>
    <definedName name="BEx1M3JJGKF1YALMTNWMK99YH9FT" hidden="1">#REF!</definedName>
    <definedName name="BEx1M51HHDYGIT8PON7U8ICL2S95" hidden="1">#REF!</definedName>
    <definedName name="BEx1MDAB0VOORSKXP8RU9WOLXY7D" hidden="1">BW #REF!</definedName>
    <definedName name="BEx1MEBZTWO6XAWNC9Z6T7VUC26Q" hidden="1">#REF!</definedName>
    <definedName name="BEx1MIZAZ8OKU6MRFKD8ABF7DRSF" hidden="1">#REF!</definedName>
    <definedName name="BEx1MMQ3H3E9MBH330J6MD3EP8AD" hidden="1">#REF!</definedName>
    <definedName name="BEx1MTRKKVCHOZ0YGID6HZ49LJTO" hidden="1">#REF!</definedName>
    <definedName name="BEx1N0IFWPSL686RSLZTZA4KIY2A" hidden="1">#REF!</definedName>
    <definedName name="BEx1N2LS8W99S7UI4GR771WSNZLW" hidden="1">#REF!</definedName>
    <definedName name="BEx1N3CUJ3UX61X38ZAJVPEN4KMC" hidden="1">#REF!</definedName>
    <definedName name="BEx1NB5D84QHPLJNVTFH0DSGEB63" hidden="1">BW #REF!</definedName>
    <definedName name="BEx1NEG2FTG5BMXXPQWQDQW6JGMD" hidden="1">BW #REF!</definedName>
    <definedName name="BEx1NFCG8AI9NXWO5ROKI6DYZP77" hidden="1">#REF!</definedName>
    <definedName name="BEx1NK52WQPELWHB9LY932L1IBMJ" hidden="1">BW #REF!</definedName>
    <definedName name="BEx1NM34KQTO1LDNSAFD1L82UZFG" hidden="1">#REF!</definedName>
    <definedName name="BEx1NO6TXZVOGCUWCCRTXRXWW0XL" hidden="1">#REF!</definedName>
    <definedName name="BEx1NPDYYQVAUVLPDT0AIDVD3Q69" hidden="1">#REF!</definedName>
    <definedName name="BEx1NS8EU5P9FQV3S0WRTXI5L361" hidden="1">#REF!</definedName>
    <definedName name="BEx1NT4RIIP1DMELF4Z1FL5857FC" hidden="1">#REF!</definedName>
    <definedName name="BEx1NUBX5VUYZFKQH69FN6BTLWCR" hidden="1">#REF!</definedName>
    <definedName name="BEx1NWKQOKCDELOQO18II1UT8EH7" hidden="1">#REF!</definedName>
    <definedName name="BEx1NZ4K1L8UON80Y2A4RASKWGNP" hidden="1">#REF!</definedName>
    <definedName name="BEx1O0XA02OXBEY6AAS94L6P1KSR" hidden="1">#REF!</definedName>
    <definedName name="BEx1O3MEIZIN72DIVUQYP9FTR60Y" hidden="1">BW #REF!</definedName>
    <definedName name="BEx1O42OHVKIF2AWB2SZYQQ05XIX" hidden="1">#REF!</definedName>
    <definedName name="BEx1OLAZ915OGYWP0QP1QQWDLCRX" hidden="1">#REF!</definedName>
    <definedName name="BEx1OO5ER042IS6IC4TLDI75JNVH" hidden="1">#REF!</definedName>
    <definedName name="BEx1OTE54CBSUT8FWKRALEDCUWN4" hidden="1">#REF!</definedName>
    <definedName name="BEx1OVSMPADTX95QUOX34KZQ8EDY" hidden="1">#REF!</definedName>
    <definedName name="BEx1OX544IO9FQJI7YYQGZCEHB3O" hidden="1">#REF!</definedName>
    <definedName name="BEx1OY6SVEUT2EQ26P7EKEND342G" hidden="1">#REF!</definedName>
    <definedName name="BEx1OYN1LPIPI12O9G6F7QAOS9T4" hidden="1">#REF!</definedName>
    <definedName name="BEx1P1HHKJA799O3YZXQAX6KFH58" hidden="1">#REF!</definedName>
    <definedName name="BEx1P34W467WGPOXPK292QFJIPHJ" hidden="1">#REF!</definedName>
    <definedName name="BEx1P4S5Y4X1AG5YL9DS164978PB" hidden="1">#REF!</definedName>
    <definedName name="BEx1P7S1J4TKGVJ43C2Q2R3M9WRB" hidden="1">#REF!</definedName>
    <definedName name="BEx1PA11BLPVZM8RC5BL46WX8YB5" hidden="1">#REF!</definedName>
    <definedName name="BEx1PBZ4BEFIPGMQXT9T8S4PZ2IM" hidden="1">#REF!</definedName>
    <definedName name="BEx1PIKH1JC4BL8LE0E9V422YD40" hidden="1">#N/A</definedName>
    <definedName name="BEx1PLF2CFSXBZPVI6CJ534EIJDN" hidden="1">#REF!</definedName>
    <definedName name="BEx1PMWZB2DO6EM9BKLUICZJ65HD" hidden="1">#REF!</definedName>
    <definedName name="BEx1PR415U01RF514LC24LSXZ46E" hidden="1">#REF!</definedName>
    <definedName name="BEx1PUK2M8NES9L72B4T758GKPZG" hidden="1">#REF!</definedName>
    <definedName name="BEx1PXUPD5XRUU2SPVGZCRNTWS98" hidden="1">#REF!</definedName>
    <definedName name="BEx1Q3ZUG1TVUHPVKPOH8RDVKCS3" hidden="1">BW #REF!</definedName>
    <definedName name="BEx1QA54J2A4I7IBQR19BTY28ZMR" hidden="1">#REF!</definedName>
    <definedName name="BEx1QIU02UKQDRQO4JFJQTQPA9M2" hidden="1">#REF!</definedName>
    <definedName name="BEx1QIZI4XFC0P80LXSY83MBNLQU" hidden="1">BW #REF!</definedName>
    <definedName name="BEx1QKXJL8ZL6IJFLS11FUJ5MK6L" hidden="1">BW #REF!</definedName>
    <definedName name="BEx1QMQAHG3KQUK59DVM68SWKZIZ" hidden="1">#REF!</definedName>
    <definedName name="BEx1QOTTD8A7ZISZKTC3BOOVKWEN" hidden="1">#REF!</definedName>
    <definedName name="BEx1QXYSFXIP3LSLKYZO0JFMOEAM" hidden="1">#REF!</definedName>
    <definedName name="BEx1R02C8KNH9YXA8P430NC2J4P0" hidden="1">#REF!</definedName>
    <definedName name="BEx1R9YFKJCMSEST8OVCAO5E47FO" hidden="1">#REF!</definedName>
    <definedName name="BEx1RBGC06B3T52OIC0EQ1KGVP1I" hidden="1">#REF!</definedName>
    <definedName name="BEx1RC7EFXMG6NM8ECI5PH78H3LO" hidden="1">BW #REF!</definedName>
    <definedName name="BEx1RHWEHA5F85W4RP6DIRKHK3LJ" hidden="1">BW #REF!</definedName>
    <definedName name="BEx1RIHZQBSOG8N0A1UWEQCRA4I4" hidden="1">BW #REF!</definedName>
    <definedName name="BEx1RRC7X4NI1CU4EO5XYE2GVARJ" hidden="1">#REF!</definedName>
    <definedName name="BEx1RZA1NCGT832L7EMR7GMF588W" hidden="1">#REF!</definedName>
    <definedName name="BEx1S0MOOGSSYT24R5GZFG5GMGFR" hidden="1">#REF!</definedName>
    <definedName name="BEx1S0XGIPUSZQUCSGWSK10GKW7Y" hidden="1">#REF!</definedName>
    <definedName name="BEx1S3RWE4Q1R0D69T33LBSRCUHG" hidden="1">#REF!</definedName>
    <definedName name="BEx1S5VFNKIXHTTCWSV60UC50EZ8" hidden="1">#REF!</definedName>
    <definedName name="BEx1SBV7YYHUH4SQVZ8HKCEVULQG" hidden="1">BW #REF!</definedName>
    <definedName name="BEx1SK3U02H0RGKEYXW7ZMCEOF3V" hidden="1">#REF!</definedName>
    <definedName name="BEx1SMIC2XSGHU7H51AQRWE4CBDS" hidden="1">BW #REF!</definedName>
    <definedName name="BEx1SNK0HVT33WFJ7ET128URAYNM" hidden="1">BW #REF!</definedName>
    <definedName name="BEx1SSNEZINBJT29QVS62VS1THT4" hidden="1">#REF!</definedName>
    <definedName name="BEx1SUAOFTRFX8O8SEZ8QCS0DSD2" hidden="1">pda brand FlujoAsFIn2004 #REF!</definedName>
    <definedName name="BEx1SVNCHNANBJIDIQVB8AFK4HAN" hidden="1">#REF!</definedName>
    <definedName name="BEx1SY1MQ6OQJYQX6MMDTQHGWJT7" hidden="1">#REF!</definedName>
    <definedName name="BEx1T7SCX7KK0ROG334AKM67Y8WU" hidden="1">#REF!</definedName>
    <definedName name="BEx1TB8ESJWWA071LM6DK6FIOV0E" hidden="1">BW #REF!</definedName>
    <definedName name="BEx1TD1609TR8OJBIYRAMGUQ8C1G" hidden="1">#REF!</definedName>
    <definedName name="BEx1TJ0WLS9O7KNSGIPWTYHDYI1D" hidden="1">#REF!</definedName>
    <definedName name="BEx1TNTKITTEKOJ5Q0RUF0799ZGD" hidden="1">#REF!</definedName>
    <definedName name="BEx1U15M7LVVFZENH830B2BGWC04" hidden="1">#REF!</definedName>
    <definedName name="BEx1U7WFO8OZKB1EBF4H386JW91L" hidden="1">#REF!</definedName>
    <definedName name="BEx1U87938YR9N6HYI24KVBKLOS3" hidden="1">#REF!</definedName>
    <definedName name="BEx1UESH4KDWHYESQU2IE55RS3LI" hidden="1">#REF!</definedName>
    <definedName name="BEx1UFUBBL8O00ZCIUQRAV164FDX" hidden="1">BW #REF!</definedName>
    <definedName name="BEx1UHC8JLS0BSWBGIUFTA226FZF" hidden="1">#REF!</definedName>
    <definedName name="BEx1UI8N9KTCPSOJ7RDW0T8UEBNP" hidden="1">#REF!</definedName>
    <definedName name="BEx1UJ50TINKZO23JCN0BFCTISZD" hidden="1">#N/A</definedName>
    <definedName name="BEx1UJFSDIZDB4XTLYTRMEHR59V3" hidden="1">BW #REF!</definedName>
    <definedName name="BEx1UML0HHJFHA5TBOYQ24I3RV1W" hidden="1">#REF!</definedName>
    <definedName name="BEx1UT6J0RO1WIPXZCNR3WWRQD90" hidden="1">BW #REF!</definedName>
    <definedName name="BEx1UUDIQPZ23XQ79GUL0RAWRSCK" hidden="1">#REF!</definedName>
    <definedName name="BEx1V67SEV778NVW68J8W5SND1J7" hidden="1">#REF!</definedName>
    <definedName name="BEx1V6TDE3HGLQXUDY6WJWMAQI9O" hidden="1">BW #REF!</definedName>
    <definedName name="BEx1VE5NKI6D1C58RE5756YMDPIJ" hidden="1">BW #REF!</definedName>
    <definedName name="BEx1VIY9SQLRESD11CC4PHYT0XSG" hidden="1">#REF!</definedName>
    <definedName name="BEx1VKWIIWP1AWGQALZO29KSERTJ" hidden="1">BW #REF!</definedName>
    <definedName name="BEx1VPJN81WJNTL4XZYAU0T1R3LT" hidden="1">#REF!</definedName>
    <definedName name="BEx1VPZWYU33KNWKY9IXARSI26MO" hidden="1">#REF!</definedName>
    <definedName name="BEx1VQQSB5BKTBE7EAFXSN31CNVX" hidden="1">#REF!</definedName>
    <definedName name="BEx1VTW7K1QIP2TC4FX10LBNMQ53" hidden="1">#N/A</definedName>
    <definedName name="BEx1W431DTUMVNLMODI37NJYZHCF" hidden="1">BW #REF!</definedName>
    <definedName name="BEx1W8FDLOFGE28JXY6J54MICRMP" hidden="1">#REF!</definedName>
    <definedName name="BEx1W96ABX36ECN90YIELF9MPKXV" hidden="1">#REF!</definedName>
    <definedName name="BEx1WC67EH10SC38QWX3WEA5KH3A" hidden="1">#REF!</definedName>
    <definedName name="BEx1WDO53ZG95BCDDJH20QVTZIEM" hidden="1">#REF!</definedName>
    <definedName name="BEx1WGYTKZZIPM1577W5FEYKFH3V" hidden="1">#REF!</definedName>
    <definedName name="BEx1WHPURIV3D3PTJJ359H1OP7ZV" hidden="1">#REF!</definedName>
    <definedName name="BEx1WIGS0BTMDZWSHPHBZYLI1WGM" hidden="1">BW #REF!</definedName>
    <definedName name="BEx1WLWY2CR1WRD694JJSWSDFAIR" hidden="1">#REF!</definedName>
    <definedName name="BEx1WMD1LWPWRIK6GGAJRJAHJM8I" hidden="1">#REF!</definedName>
    <definedName name="BEx1WR0C9J7PGEVPJERFZI6H6G89" hidden="1">#REF!</definedName>
    <definedName name="BEx1WR0D41MR174LBF3P9E3K0J51" hidden="1">#REF!</definedName>
    <definedName name="BEx1WU09CIHOI0L84XXCKC501H1F" hidden="1">#REF!</definedName>
    <definedName name="BEx1WUB1FAS5PHU33TJ60SUHR618" hidden="1">#REF!</definedName>
    <definedName name="BEx1WX04G0INSPPG9NTNR3DYR6PZ" hidden="1">#REF!</definedName>
    <definedName name="BEx1WX050PM5GPCTXPHG3STEQUU7" hidden="1">BW #REF!</definedName>
    <definedName name="BEx1WYCME8G9HNMAEYSNUW1VIRWM" hidden="1">#REF!</definedName>
    <definedName name="BEx1X3LHU9DPG01VWX2IF65TRATF" hidden="1">#REF!</definedName>
    <definedName name="BEx1X3QU07GK7I7KLROCFBELK7NH" hidden="1">#REF!</definedName>
    <definedName name="BEx1X8JG2W70H6YKDW5MV45J5ELY" hidden="1">#REF!</definedName>
    <definedName name="BEx1XDXOB22PHM5YGVVXULPOBCHX" hidden="1">BW #REF!</definedName>
    <definedName name="BEx1XK8AAMO0AH0Z1OUKW30CA7EQ" hidden="1">#REF!</definedName>
    <definedName name="BEx1XL4MZ7C80495GHQRWOBS16PQ" hidden="1">#REF!</definedName>
    <definedName name="BEx1XN86QZPXEC2550TP8XT6SWZX" hidden="1">#REF!</definedName>
    <definedName name="BEx1XOQ4VFU04PT2YV5MI549NTWZ" hidden="1">BW #REF!</definedName>
    <definedName name="BEx1Y2IGS2K95E1M51PEF9KJZ0KB" hidden="1">#REF!</definedName>
    <definedName name="BEx1Y3PKK83X2FN9SAALFHOWKMRQ" hidden="1">#REF!</definedName>
    <definedName name="BEx1YKHSW5HDSZLEI6ETN0XC509V" hidden="1">#REF!</definedName>
    <definedName name="BEx1YL3DJ7Y4AZ01ERCOGW0FJ26T" hidden="1">#REF!</definedName>
    <definedName name="BEx1YMAJR2IIZU0YPZMHHM1MNQIT" hidden="1">BW #REF!</definedName>
    <definedName name="BEx1Z2RYHSVD1H37817SN93VMURZ" hidden="1">#REF!</definedName>
    <definedName name="BEx3A1M34YZH5SLC9QHX9IMKDZDG" hidden="1">#REF!</definedName>
    <definedName name="BEx3AMAKWI6458B67VKZO56MCNJW" hidden="1">#REF!</definedName>
    <definedName name="BEx3AOOVM42G82TNF53W0EKXLUSI" hidden="1">#REF!</definedName>
    <definedName name="BEx3AZH9W4SUFCAHNDOQ728R9V4L" hidden="1">#REF!</definedName>
    <definedName name="BEx3B0OGGZY2YQUEU8I3KYM4MUO3" hidden="1">BW #REF!</definedName>
    <definedName name="BEx3B0Z859WET7VEAI8LQ7ABVY00" hidden="1">#REF!</definedName>
    <definedName name="BEx3B1KTYL8ZDH5GTZ01A84NI84S" hidden="1">BW #REF!</definedName>
    <definedName name="BEx3BNR9ES4KY7Q1DK83KC5NDGL8" hidden="1">#REF!</definedName>
    <definedName name="BEx3BQR5VZXNQ4H949ORM8ESU3B3" hidden="1">#REF!</definedName>
    <definedName name="BEx3BTLL3ASJN134DLEQTQM70VZM" hidden="1">#REF!</definedName>
    <definedName name="BEx3BW5CTV0DJU5AQS3ZQFK2VLF3" hidden="1">#REF!</definedName>
    <definedName name="BEx3BYP0FG369M7G3JEFLMMXAKTS" hidden="1">#REF!</definedName>
    <definedName name="BEx3C2QR0WUD19QSVO8EMIPNQJKH" hidden="1">#REF!</definedName>
    <definedName name="BEx3C5ACPKV4XIAY0LO077TCRNLJ" hidden="1">#REF!</definedName>
    <definedName name="BEx3C61FE34W6MELH5BIPILIP2W0" hidden="1">#REF!</definedName>
    <definedName name="BEx3CBKXPIN2XM7QJNI7O0MB70AR" hidden="1">#REF!</definedName>
    <definedName name="BEx3CCS3VNR1KW2R7DKSQFZ17QW0" hidden="1">#REF!</definedName>
    <definedName name="BEx3CDTY4LQTAWGJ8DA1B7C5TH2X" hidden="1">BW #REF!</definedName>
    <definedName name="BEx3CFXHKVC89ETX1MWZGWANTOLH" hidden="1">#REF!</definedName>
    <definedName name="BEx3CGJ2LLERGTPQOLIXSXOK703Y" hidden="1">BW #REF!</definedName>
    <definedName name="BEx3CKFCCPZZ6ROLAT5C1DZNIC1U" hidden="1">#REF!</definedName>
    <definedName name="BEx3CN9RCRPTPO58T5RGORQBJATL" hidden="1">#N/A</definedName>
    <definedName name="BEx3CNF8DICSQI40PJRE2FMC43V4" hidden="1">BW #REF!</definedName>
    <definedName name="BEx3CO0SVO4WLH0DO43DCHYDTH1P" hidden="1">#REF!</definedName>
    <definedName name="BEx3D35KVB55GTY44YX4O9YGEVQI" hidden="1">#REF!</definedName>
    <definedName name="BEx3D9G6QTSPF9UYI4X0XY0VE896" hidden="1">#REF!</definedName>
    <definedName name="BEx3DACKVODL3Z0EPS5UJ1BG041X" hidden="1">#REF!</definedName>
    <definedName name="BEx3DCQU9PBRXIMLO62KS5RLH447" hidden="1">#REF!</definedName>
    <definedName name="BEx3DLQKQOWZMNKSAV7LVPBBM33A" hidden="1">#REF!</definedName>
    <definedName name="BEx3E04G3AIO0W6OPO9QW1VZQS8E" hidden="1">BW #REF!</definedName>
    <definedName name="BEx3E22INXU2VKWET4AVSBR8WAD6" hidden="1">#REF!</definedName>
    <definedName name="BEx3E2O2OE2J324E2L2ZUH5MELXW" hidden="1">pda brand FlujoAsFIn2004 #REF!</definedName>
    <definedName name="BEx3E7RIAZPRO5O5M0AZWYBIOLD0" hidden="1">BW #REF!</definedName>
    <definedName name="BEx3EF99FD6QNNCNOKDEE67JHTUJ" hidden="1">#REF!</definedName>
    <definedName name="BEx3EGB2GS5B98QSQGKQLGIAJKJV" hidden="1">#REF!</definedName>
    <definedName name="BEx3EHCSERZ2O2OAG8Y95UPG2IY9" hidden="1">#REF!</definedName>
    <definedName name="BEx3EJR3TCJDYS7ZXNDS5N9KTGIK" hidden="1">#REF!</definedName>
    <definedName name="BEx3ELJTTBS6P05CNISMGOJOA60V" hidden="1">#REF!</definedName>
    <definedName name="BEx3EQSLJBDDJRHNX19PBFCKNY2I" hidden="1">#REF!</definedName>
    <definedName name="BEx3EQY1DLE7G1BN4GY27QI7C7L8" hidden="1">#REF!</definedName>
    <definedName name="BEx3EUUAX947Q5N6MY6W0KSNY78Y" hidden="1">#REF!</definedName>
    <definedName name="BEx3FG4DPAPTA9PM2Q6BMWI6BIHV" hidden="1">#REF!</definedName>
    <definedName name="BEx3FGPZ4J3LSUXLWRSJBNNRWG6R" hidden="1">BW #REF!</definedName>
    <definedName name="BEx3FHMD1P5XBCH23ZKIFO6ZTCNB" hidden="1">#REF!</definedName>
    <definedName name="BEx3FI2G3YYIACQHXNXEA15M8ZK5" hidden="1">#REF!</definedName>
    <definedName name="BEx3FJ9MHSLDK8W91GO85FX1GX57" hidden="1">#REF!</definedName>
    <definedName name="BEx3FOYLV8ULGGSYVCN9JCFXZB6E" hidden="1">#REF!</definedName>
    <definedName name="BEx3FR251HFU7A33PU01SJUENL2B" hidden="1">#REF!</definedName>
    <definedName name="BEx3FTB4ZACQ6KRDZ7V56YNWZUF3" hidden="1">BW #REF!</definedName>
    <definedName name="BEx3FX7EJL47JSLSWP3EOC265WAE" hidden="1">#REF!</definedName>
    <definedName name="BEx3G201R8NLJ6FIHO2QS0SW9QVV" hidden="1">#REF!</definedName>
    <definedName name="BEx3G2LL2II66XY5YCDPG4JE13A3" hidden="1">#REF!</definedName>
    <definedName name="BEx3G2WA0DTYY9D8AGHHOBTPE2B2" hidden="1">#REF!</definedName>
    <definedName name="BEx3G8FY85SUKO01ZJQZYO51EA75" hidden="1">#REF!</definedName>
    <definedName name="BEx3GCXR6IAS0B6WJ03GJVH7CO52" hidden="1">#REF!</definedName>
    <definedName name="BEx3GDZH5KHUU0C7RY1PDVGKTH8E" hidden="1">#REF!</definedName>
    <definedName name="BEx3GEVV18SEQDI1JGY7EN6D1GT1" hidden="1">#REF!</definedName>
    <definedName name="BEx3GFHE9YFSKETQEZ55CMSL0OG9" hidden="1">BW #REF!</definedName>
    <definedName name="BEx3GKFH64MKQX61S7DYTZ15JCPY" hidden="1">#REF!</definedName>
    <definedName name="BEx3GLH7V09BG36264CCMQIUN57O" hidden="1">#REF!</definedName>
    <definedName name="BEx3GMJ1Y6UU02DLRL0QXCEKDA6C" hidden="1">#REF!</definedName>
    <definedName name="BEx3GN4LY0135CBDIN1TU2UEODGF" hidden="1">#REF!</definedName>
    <definedName name="BEx3GPDH2AH4QKT4OOSN563XUHBD" hidden="1">#REF!</definedName>
    <definedName name="BEx3GQ9V1DONRHIKU8HGIPUP1EGT" hidden="1">#REF!</definedName>
    <definedName name="BEx3GZKAGHUFUBJE37FNKTEPVLP6" hidden="1">BW #REF!</definedName>
    <definedName name="BEx3H5UX2GZFZZT657YR76RHW5I6" hidden="1">#REF!</definedName>
    <definedName name="BEx3H9GCUJ8JFPE9E2IIS0AU3U09" hidden="1">BW #REF!</definedName>
    <definedName name="BEx3HFLI7G5FTG77U8F32QPJW6IO" hidden="1">BW #REF!</definedName>
    <definedName name="BEx3HMSEFOP6DBM4R97XA6B7NFG6" hidden="1">#REF!</definedName>
    <definedName name="BEx3HWJ5SQSD2CVCQNR183X44FR8" hidden="1">#REF!</definedName>
    <definedName name="BEx3I09YVXO0G4X7KGSA4WGORM35" hidden="1">#REF!</definedName>
    <definedName name="BEx3I09Z53YMKBETCFMR215NF4MA" hidden="1">BW #REF!</definedName>
    <definedName name="BEx3ICF1GY8HQEBIU9S43PDJ90BX" hidden="1">#REF!</definedName>
    <definedName name="BEx3IDWZ6W12YBAUEAP08X2B11F8" hidden="1">BW #REF!</definedName>
    <definedName name="BEx3IMLPLFDY04Z6ON69TCWA33TL" hidden="1">#REF!</definedName>
    <definedName name="BEx3IO94UO20S4R8XKGAJ9EOJ53D" hidden="1">BW #REF!</definedName>
    <definedName name="BEx3IWN8YPN2XHSCISQB9608ZLOD" hidden="1">#REF!</definedName>
    <definedName name="BEx3IYAH2DEBFWO8F94H4MXE3RLY" hidden="1">#REF!</definedName>
    <definedName name="BEx3IZXXSYEW50379N2EAFWO8DZV" hidden="1">#REF!</definedName>
    <definedName name="BEx3J1VZVGTKT4ATPO9O5JCSFTTR" hidden="1">#REF!</definedName>
    <definedName name="BEx3J2XUDDF0SSPYVBJC3N2BVRNR" hidden="1">#REF!</definedName>
    <definedName name="BEx3JC2TY7JNAAC3L7QHVPQXLGQ8" hidden="1">#REF!</definedName>
    <definedName name="BEx3JLDBEQ2Q9OBN34KE85PC4E6G" hidden="1">#REF!</definedName>
    <definedName name="BEx3JWB8EIB42E4QPNP0F6ZKJHSM" hidden="1">#REF!</definedName>
    <definedName name="BEx3JX23SYDIGOGM4Y0CQFBW8ZBV" hidden="1">#REF!</definedName>
    <definedName name="BEx3JXCXCVBZJGV5VEG9MJEI01AL" hidden="1">#REF!</definedName>
    <definedName name="BEx3JYK2N7X59TPJSKYZ77ENY8SS" hidden="1">#REF!</definedName>
    <definedName name="BEx3JZAXL8KNT6BS2DKSBQW8WFTT" hidden="1">#REF!</definedName>
    <definedName name="BEx3K4EII7GU1CG0BN7UL15M6J8Z" hidden="1">#REF!</definedName>
    <definedName name="BEx3K4ZXQUQ2KYZF74B84SO48XMW" hidden="1">#REF!</definedName>
    <definedName name="BEx3KCCDJ5H78T50OMLMYNMQ9ASL" hidden="1">#REF!</definedName>
    <definedName name="BEx3KEFXUCVNVPH7KSEGAZYX13B5" hidden="1">#REF!</definedName>
    <definedName name="BEx3KFXUAF6YXAA47B7Q6X9B3VGB" hidden="1">#REF!</definedName>
    <definedName name="BEx3KHQKBW748958NOY3LSH9AGRY" hidden="1">pda brand FlujoAsFIn2004 #REF!</definedName>
    <definedName name="BEx3KIXQYOGMPK4WJJAVBRX4NR28" hidden="1">#REF!</definedName>
    <definedName name="BEx3KJOMVOSFZVJUL3GKCNP6DQDS" hidden="1">#REF!</definedName>
    <definedName name="BEx3KMTZWD0F1UIZMXM30N5393I4" hidden="1">#REF!</definedName>
    <definedName name="BEx3KP2VRBMORK0QEAZUYCXL3DHJ" hidden="1">#REF!</definedName>
    <definedName name="BEx3KRBWAODDP7FPXNHRL3NM2SX5" hidden="1">BW #REF!</definedName>
    <definedName name="BEx3L062P1GW1KOO3JSOANQCUPFJ" hidden="1">BW #REF!</definedName>
    <definedName name="BEx3L4IN3LI4C26SITKTGAH27CDU" hidden="1">#REF!</definedName>
    <definedName name="BEx3L4YQ0J7ZU0M5QM6YIPCEYC9K" hidden="1">#REF!</definedName>
    <definedName name="BEx3L546SYAMCVLVW0X5SOUFB0WB" hidden="1">BW #REF!</definedName>
    <definedName name="BEx3L60DJOR7NQN42G7YSAODP1EX" hidden="1">#REF!</definedName>
    <definedName name="BEx3L7D0PI38HWZ7VADU16C9E33D" hidden="1">#REF!</definedName>
    <definedName name="BEx3L9WT886UPC0M8AH5Y82YAB1H" hidden="1">#REF!</definedName>
    <definedName name="BEx3LM1PR4Y7KINKMTMKR984GX8Q" hidden="1">#REF!</definedName>
    <definedName name="BEx3LPCEZ1C0XEKNCM3YT09JWCUO" hidden="1">#REF!</definedName>
    <definedName name="BEx3LQ8R88YIF6KKJCDLRMSLAUYO" hidden="1">BW #REF!</definedName>
    <definedName name="BEx3LRQPBEYUQ8NMLL8AOZ2SXLOI" hidden="1">#REF!</definedName>
    <definedName name="BEx3M1MR1K1NQD03H74BFWOK4MWQ" hidden="1">#REF!</definedName>
    <definedName name="BEx3M4H77MYUKOOD31H9F80NMVK8" hidden="1">#REF!</definedName>
    <definedName name="BEx3M9VFX329PZWYC4DMZ6P3W9R2" hidden="1">#REF!</definedName>
    <definedName name="BEx3MCQ0VEBV0CZXDS505L38EQ8N" hidden="1">#REF!</definedName>
    <definedName name="BEx3MEYV5LQY0BAL7V3CFAFVOM3T" hidden="1">#REF!</definedName>
    <definedName name="BEx3MJBD5QTE5K5KV1U1B35KD1EZ" hidden="1">BW #REF!</definedName>
    <definedName name="BEx3MJM5BY0ISIFUET5XN3NB1ZF0" hidden="1">#REF!</definedName>
    <definedName name="BEx3MREOFWJQEYMCMBL7ZE06NBN6" hidden="1">#REF!</definedName>
    <definedName name="BEx3MW1VHR8JIAS5J58XQ0CC4L8U" hidden="1">#REF!</definedName>
    <definedName name="BEx3N15A9MRVEJHYRW97GOO7HVEL" hidden="1">BW #REF!</definedName>
    <definedName name="BEx3N51IHA88UXRPEENI44P0KP7U" hidden="1">#REF!</definedName>
    <definedName name="BEx3N7FW0O3BI5FG5H3TN8ESSC61" hidden="1">#REF!</definedName>
    <definedName name="BEx3N7VYL8CCBFTRFOA6W3BWAQJ0" hidden="1">#REF!</definedName>
    <definedName name="BEx3NKXF7GYXHBK75UI6MDRUSU0J" hidden="1">#REF!</definedName>
    <definedName name="BEx3NLIZ7PHF2XE59ECZ3MD04ZG1" hidden="1">#REF!</definedName>
    <definedName name="BEx3NMQ4BVC94728AUM7CCX7UHTU" hidden="1">#REF!</definedName>
    <definedName name="BEx3NR2I4OUFP3Z2QZEDU2PIFIDI" hidden="1">#REF!</definedName>
    <definedName name="BEx3NSV82BKSB3ATOA3P1AF1B2UQ" hidden="1">#REF!</definedName>
    <definedName name="BEx3NWWZKFLU5XWOONV9LLA26PJZ" hidden="1">#REF!</definedName>
    <definedName name="BEx3O19B8FTTAPVT5DZXQGQXWFR8" hidden="1">#REF!</definedName>
    <definedName name="BEx3O1ENZANQ7HMNCC717QK86PZ1" hidden="1">#N/A</definedName>
    <definedName name="BEx3O85IKWARA6NCJOLRBRJFMEWW" hidden="1">#REF!</definedName>
    <definedName name="BEx3O9I53GDZJ0X88XJSC4R0DA4N" hidden="1">BW #REF!</definedName>
    <definedName name="BEx3OHFZ7YT2QGJ501O7ONL6IQJX" hidden="1">BW #REF!</definedName>
    <definedName name="BEx3OJZSCGFRW7SVGBFI0X9DNVMM" hidden="1">#REF!</definedName>
    <definedName name="BEx3OK5349EJ2XRYXV7W13YG9FSL" hidden="1">#REF!</definedName>
    <definedName name="BEx3OM8M8KU2E1X553SMOB66VVO5" hidden="1">BW #REF!</definedName>
    <definedName name="BEx3OQQGSYNH0M6M87ZWMILWCCYL" hidden="1">#REF!</definedName>
    <definedName name="BEx3ORSBUXAF21MKEY90YJV9AY9A" hidden="1">#REF!</definedName>
    <definedName name="BEx3OSDPC76YELEXOE4HPHR08Z63" hidden="1">#REF!</definedName>
    <definedName name="BEx3OV8BH6PYNZT7C246LOAU9SVX" hidden="1">#REF!</definedName>
    <definedName name="BEx3OX6E8NUKQE8RH1LCO5VL3OJP" hidden="1">BW #REF!</definedName>
    <definedName name="BEx3OXRYJZUEY6E72UJU0PHLMYAR" hidden="1">#REF!</definedName>
    <definedName name="BEx3P54EFPJ9XERKXPZGLNSLQXCN" hidden="1">#REF!</definedName>
    <definedName name="BEx3P59TTRSGQY888P5C1O7M2PQT" hidden="1">#REF!</definedName>
    <definedName name="BEx3P7IOEUWJ67BPVENVF6BR9MB8" hidden="1">BW #REF!</definedName>
    <definedName name="BEx3P9RJ0DFR5XYYHE724PJ0WOKS" hidden="1">BW #REF!</definedName>
    <definedName name="BEx3PBPPW6MQI6FVYIKOCJJG27ZC" hidden="1">BW #REF!</definedName>
    <definedName name="BEx3PDNRRNKD5GOUBUQFXAHIXLD9" hidden="1">#REF!</definedName>
    <definedName name="BEx3PDT8GNPWLLN02IH1XPV90XYK" hidden="1">#REF!</definedName>
    <definedName name="BEx3PH99MLZU1LB38QDL3NELDJBG" hidden="1">#REF!</definedName>
    <definedName name="BEx3PKEMDW8KZEP11IL927C5O7I2" hidden="1">#REF!</definedName>
    <definedName name="BEx3PKJZ1Z7L9S6KV8KXVS6B2FX4" hidden="1">#REF!</definedName>
    <definedName name="BEx3PMNG53Z5HY138H99QOMTX8W3" hidden="1">#REF!</definedName>
    <definedName name="BEx3PP1RRSFZ8UC0JC9R91W6LNKW" hidden="1">#REF!</definedName>
    <definedName name="BEx3PPNDD7L6SUISGSI2D375NSCH" hidden="1">#REF!</definedName>
    <definedName name="BEx3PQZZ6L9TOCDKNGIDPO8Y2G54" hidden="1">#REF!</definedName>
    <definedName name="BEx3PTEBMI3SNGQF6992J1XRJRCA" hidden="1">#REF!</definedName>
    <definedName name="BEx3PVXYZC8WB9ZJE7OCKUXZ46EA" hidden="1">#REF!</definedName>
    <definedName name="BEx3PXFVOD72B5Q35QCEDAWJKM81" hidden="1">#REF!</definedName>
    <definedName name="BEx3Q0VWPU5EQECK7MQ47TYJ3SWW" hidden="1">#REF!</definedName>
    <definedName name="BEx3Q3QHHJB3PUJIXDIL8G6EHCRE" hidden="1">#REF!</definedName>
    <definedName name="BEx3Q7BZ9PUXK2RLIOFSIS9AHU1B" hidden="1">#REF!</definedName>
    <definedName name="BEx3Q8J42S9VU6EAN2Y28MR6DF88" hidden="1">#REF!</definedName>
    <definedName name="BEx3Q9QA35ZVN9VVHN81BBIVN881" hidden="1">#REF!</definedName>
    <definedName name="BEx3QD0XYUEL1G6J200V2STCORG5" hidden="1">#REF!</definedName>
    <definedName name="BEx3QEDFOYFY5NBTININ5W4RLD4Q" hidden="1">#REF!</definedName>
    <definedName name="BEx3QH2K40ZZFYJES4QCRY78Q560" hidden="1">#REF!</definedName>
    <definedName name="BEx3QIKJ3U962US1Q564NZDLU8LD" hidden="1">#REF!</definedName>
    <definedName name="BEx3QOV1Q7UHWQ43J0M0NG13M36R" hidden="1">#REF!</definedName>
    <definedName name="BEx3QR9D45DHW50VQ7Y3Q1AXPOB9" hidden="1">#REF!</definedName>
    <definedName name="BEx3QSWT2S5KWG6U2V9711IYDQBM" hidden="1">#REF!</definedName>
    <definedName name="BEx3QVGG7Q2X4HZHJAM35A8T3VR7" hidden="1">#REF!</definedName>
    <definedName name="BEx3R0JUB9YN8PHPPQTAMIT1IHWK" hidden="1">#REF!</definedName>
    <definedName name="BEx3R2I2COZFT87JCAZUWNPAH80I" hidden="1">#REF!</definedName>
    <definedName name="BEx3R81NFRO7M81VHVKOBFT0QBIL" hidden="1">#REF!</definedName>
    <definedName name="BEx3RHC2ZD5UFS6QD4OPFCNNMWH1" hidden="1">#REF!</definedName>
    <definedName name="BEx3RIU1YR2QN98HNUGN5GQVJ3OB" hidden="1">BW #REF!</definedName>
    <definedName name="BEx3RJQEZ9VV811196AZPKWLCCRU" hidden="1">#REF!</definedName>
    <definedName name="BEx3ROZA9R594G4QI10RGN9SFPS5" hidden="1">#REF!</definedName>
    <definedName name="BEx3RQ10QIWBAPHALAA91BUUCM2X" hidden="1">#REF!</definedName>
    <definedName name="BEx3RSFBB83TAKX7N3F394TT3RW4" hidden="1">#REF!</definedName>
    <definedName name="BEx3RV4E1WT43SZBUN09RTB8EK1O" hidden="1">#REF!</definedName>
    <definedName name="BEx3RXYU0QLFXSFTM5EB20GD03W5" hidden="1">#REF!</definedName>
    <definedName name="BEx3RYKLC3QQO3XTUN7BEW2AQL98" hidden="1">#REF!</definedName>
    <definedName name="BEx3S2WXUEQA8PLX4U6G9LJB63ZN" hidden="1">#REF!</definedName>
    <definedName name="BEx3S50HTVML6CI07C4CN13OBHFA" hidden="1">#REF!</definedName>
    <definedName name="BEx3S5RCWSX1WA59RYTBH1IWMIRA" hidden="1">#REF!</definedName>
    <definedName name="BEx3SICJ45BYT6FHBER86PJT25FC" hidden="1">#REF!</definedName>
    <definedName name="BEx3SII0HOUCZ1PUW3ISEHSDFWQP" hidden="1">BW #REF!</definedName>
    <definedName name="BEx3SL1MQU9CORPF90Z30JKQAQS0" hidden="1">BW #REF!</definedName>
    <definedName name="BEx3SL1NUYCLQWKW8EFSFZGONHKE" hidden="1">#REF!</definedName>
    <definedName name="BEx3SMUCMJVGQ2H4EHQI5ZFHEF0P" hidden="1">#REF!</definedName>
    <definedName name="BEx3SN56F03CPDRDA7LZ763V0N4I" hidden="1">#REF!</definedName>
    <definedName name="BEx3SPE6N1ORXPRCDL3JPZD73Z9F" hidden="1">#REF!</definedName>
    <definedName name="BEx3ST4Y5OZXSIK7V846SMFT5B23" hidden="1">#REF!</definedName>
    <definedName name="BEx3ST4YWSIPGIGO4AVH5KCOUIBI" hidden="1">BW #REF!</definedName>
    <definedName name="BEx3SVDYXKZAADV0NTJU0BQT3EDY" hidden="1">BW #REF!</definedName>
    <definedName name="BEx3SWQG9ED1M1Q5D63K0HZ15GQG" hidden="1">#REF!</definedName>
    <definedName name="BEx3SYZFPX38TOX2CB3KO34U8YXP" hidden="1">#REF!</definedName>
    <definedName name="BEx3T29ZTULQE0OMSMWUMZDU9ZZ0" hidden="1">#REF!</definedName>
    <definedName name="BEx3T6MJ1QDJ929WMUDVZ0O3UW0Y" hidden="1">#REF!</definedName>
    <definedName name="BEx3TBF59YSAZPWFEOIJRPCJNYF2" hidden="1">BW #REF!</definedName>
    <definedName name="BEx3TD7UVND9F6CTXH3SVMYRV2AY" hidden="1">#REF!</definedName>
    <definedName name="BEx3TEPSM88IET8PDLKKCHMFEMFM" hidden="1">#REF!</definedName>
    <definedName name="BEx3TO09F9SV99SJXCUC1B49RVCJ" hidden="1">#REF!</definedName>
    <definedName name="BEx3TPCSI16OAB2L9M9IULQMQ9J9" hidden="1">#REF!</definedName>
    <definedName name="BEx3TZEAX6E4ZNXM2LRDBO1MWP2C" hidden="1">BW #REF!</definedName>
    <definedName name="BEx3U64YUOZ419BAJS2W78UMATAW" hidden="1">#REF!</definedName>
    <definedName name="BEx3U6QKJBDPBQ2JEN6ZC98EVM7Z" hidden="1">#REF!</definedName>
    <definedName name="BEx3U94WCEA5DKMWBEX1GU0LKYG2" hidden="1">#REF!</definedName>
    <definedName name="BEx3U9VZ8SQVYS6ZA038J7AP7ZGW" hidden="1">#REF!</definedName>
    <definedName name="BEx3UIQ5WRJBGNTFCCLOR4N7B1OQ" hidden="1">#REF!</definedName>
    <definedName name="BEx3UJBQWUJW9KX0PXKZ4TRHMR71" hidden="1">#REF!</definedName>
    <definedName name="BEx3UJMIX2NUSSWGMSI25A5DM4CH" hidden="1">#REF!</definedName>
    <definedName name="BEx3UKOCOQG7S1YQ436S997K1KWV" hidden="1">#REF!</definedName>
    <definedName name="BEx3UYM19VIXLA0EU7LB9NHA77PB" hidden="1">#REF!</definedName>
    <definedName name="BEx3V10BLM5360GSOULHAZEXHOP8" hidden="1">#N/A</definedName>
    <definedName name="BEx3V6EJO8BG91O9M5DVBLNPDBKG" hidden="1">#REF!</definedName>
    <definedName name="BEx3VML7CG70HPISMVYIUEN3711Q" hidden="1">#REF!</definedName>
    <definedName name="BEx56ZID5H04P9AIYLP1OASFGV56" hidden="1">#REF!</definedName>
    <definedName name="BEx57704YLHXRNNUJL7G4P54585Y" hidden="1">#REF!</definedName>
    <definedName name="BEx57QHGRGFDFZSD5G7SGMZMIS08" hidden="1">BW #REF!</definedName>
    <definedName name="BEx57R30Z5URE9LTQ45X3WTPW8KI" hidden="1">pda brand FlujoAsFIn2004 #REF!</definedName>
    <definedName name="BEx5802QAJKNHFBFPTR0PSRHQPJE" hidden="1">#REF!</definedName>
    <definedName name="BEx587EYSS57E3PI8DT973HLJM9E" hidden="1">#REF!</definedName>
    <definedName name="BEx587KFQ3VKCOCY1SA5F24PQGUI" hidden="1">#REF!</definedName>
    <definedName name="BEx58LCTHB5A9XPXDF8AZQC0P73B" hidden="1">#REF!</definedName>
    <definedName name="BEx58O780PQ05NF0Z1SKKRB3N099" hidden="1">#REF!</definedName>
    <definedName name="BEx58USKIYEX2G71A8G0AMD8RRJZ" hidden="1">BW #REF!</definedName>
    <definedName name="BEx58XHO7ZULLF2EUD7YIS0MGQJ5" hidden="1">#REF!</definedName>
    <definedName name="BEx58ZW0HAIGIPEX9CVA1PQQTR6X" hidden="1">#REF!</definedName>
    <definedName name="BEx591ZJ14LAJI4Q8DU3CQQBHZDV" hidden="1">#REF!</definedName>
    <definedName name="BEx598QDF9CWVW7AP3DIXEP9CX6W" hidden="1">BW #REF!</definedName>
    <definedName name="BEx59BA1KH3RG6K1LHL7YS2VB79N" hidden="1">#REF!</definedName>
    <definedName name="BEx59E9WABJP2TN71QAIKK79HPK9" hidden="1">#REF!</definedName>
    <definedName name="BEx59GTOZVH3RJ3GKEQA2GVBXBPX" hidden="1">#REF!</definedName>
    <definedName name="BEx59P7MAPNU129ZTC5H3EH892G1" hidden="1">#REF!</definedName>
    <definedName name="BEx59WPJZYWUOEGJHPOVM5ETCM6G" hidden="1">#REF!</definedName>
    <definedName name="BEx5A11WZRQSIE089QE119AOX9ZG" hidden="1">#REF!</definedName>
    <definedName name="BEx5A53I4OI80LV9DRIR9EFD2XUD" hidden="1">#REF!</definedName>
    <definedName name="BEx5A7CIGCOTHJKHGUBDZG91JGPZ" hidden="1">#REF!</definedName>
    <definedName name="BEx5A8UFLT2SWVSG5COFA9B8P376" hidden="1">#REF!</definedName>
    <definedName name="BEx5ACAHJPLAS35SPSXQ88PJYGPI" hidden="1">#REF!</definedName>
    <definedName name="BEx5AFFTN3IXIBHDKM0FYC4OFL1S" hidden="1">#REF!</definedName>
    <definedName name="BEx5AHDVFSMCLHUO6STNR89O89XO" hidden="1">BW #REF!</definedName>
    <definedName name="BEx5ANDOOW91YBCYUL4H4JOJKCSS" hidden="1">#REF!</definedName>
    <definedName name="BEx5AOFIO8KVRHIZ1RII337AA8ML" hidden="1">#REF!</definedName>
    <definedName name="BEx5APRZ66L5BWHFE8E4YYNEDTI4" hidden="1">#REF!</definedName>
    <definedName name="BEx5ARQ6V82KDMN77WT0B1AK7B5S" hidden="1">#REF!</definedName>
    <definedName name="BEx5AUVDSQ35VO4BD9AKKGBM5S7D" hidden="1">#REF!</definedName>
    <definedName name="BEx5AXKHU4ZTSTU6LPHMC24G4KDY" hidden="1">BW #REF!</definedName>
    <definedName name="BEx5AZO1E17EUHTC5P5JW7RLCQ5W" hidden="1">#REF!</definedName>
    <definedName name="BEx5B4RHHX0J1BF2FZKEA0SPP29O" hidden="1">#REF!</definedName>
    <definedName name="BEx5B5YMSWP0OVI5CIQRP5V18D0C" hidden="1">#REF!</definedName>
    <definedName name="BEx5B825RW35M5H0UB2IZGGRS4ER" hidden="1">#REF!</definedName>
    <definedName name="BEx5BAWPMY0TL684WDXX6KKJLRCN" hidden="1">#REF!</definedName>
    <definedName name="BEx5BBI61U4Y65GD0ARMTALPP7SJ" hidden="1">#REF!</definedName>
    <definedName name="BEx5BDR56MEV4IHY6CIH2SVNG1UB" hidden="1">#REF!</definedName>
    <definedName name="BEx5BESZC5H329SKHGJOHZFILYJJ" hidden="1">#REF!</definedName>
    <definedName name="BEx5BHSQ42B50IU1TEQFUXFX9XQD" hidden="1">#REF!</definedName>
    <definedName name="BEx5BI3J9OL2FBF3USCVSXV5MDV7" hidden="1">BW #REF!</definedName>
    <definedName name="BEx5BI90H91F6ZTUT5BK25GU03LC" hidden="1">BW #REF!</definedName>
    <definedName name="BEx5BJQXAR8MX3P1CMWLOKA1C8PV" hidden="1">#REF!</definedName>
    <definedName name="BEx5BKSM4UN4C1DM3EYKM79MRC5K" hidden="1">#REF!</definedName>
    <definedName name="BEx5BNN8NPH9KVOBARB9CDD9WLB6" hidden="1">#REF!</definedName>
    <definedName name="BEx5BQN48A0P0HALA6YWGQLFIY7R" hidden="1">#REF!</definedName>
    <definedName name="BEx5BYFMZ80TDDN2EZO8CF39AIAC" hidden="1">#REF!</definedName>
    <definedName name="BEx5C2BWFW6SHZBFDEISKGXHZCQW" hidden="1">#REF!</definedName>
    <definedName name="BEx5C49ZFH8TO9ZU55729C3F7XG7" hidden="1">#REF!</definedName>
    <definedName name="BEx5C8GZQK13G60ZM70P63I5OS0L" hidden="1">#REF!</definedName>
    <definedName name="BEx5CAPTVN2NBT3UOMA1UFAL1C2R" hidden="1">#REF!</definedName>
    <definedName name="BEx5CD45X98LRYMW9JHJ50BE2O41" hidden="1">#REF!</definedName>
    <definedName name="BEx5CEM3SYF9XP0ZZVE0GEPCLV3F" hidden="1">#REF!</definedName>
    <definedName name="BEx5CFYQ0F1Z6P8SCVJ0I3UPVFE4" hidden="1">#REF!</definedName>
    <definedName name="BEx5CINUDCSDCAJSNNV7XVNU8Q79" hidden="1">#REF!</definedName>
    <definedName name="BEx5CNLUIOYU8EODGA03Z3547I9T" hidden="1">#REF!</definedName>
    <definedName name="BEx5CNR9ZYFH7VDST1YKR6JOAOVD" hidden="1">#REF!</definedName>
    <definedName name="BEx5CPEKNSJORIPFQC2E1LTRYY8L" hidden="1">#REF!</definedName>
    <definedName name="BEx5CQR69A0W1SL9IW7ESSO27W8T" hidden="1">#REF!</definedName>
    <definedName name="BEx5CQR6PPHZ1S1UI8J4XM1TRDYC" hidden="1">#REF!</definedName>
    <definedName name="BEx5CSUOL05D8PAM2TRDA9VRJT1O" hidden="1">#REF!</definedName>
    <definedName name="BEx5CUNFOO4YDFJ22HCMI2QKIGKM" hidden="1">#REF!</definedName>
    <definedName name="BEx5CYUHZ86BUENG0WY0MA3CLN57" hidden="1">#REF!</definedName>
    <definedName name="BEx5D01MW4UA3YNO0I1O1KWK90VV" hidden="1">BW #REF!</definedName>
    <definedName name="BEx5D4OT2EP27M7O7UPU0MMF04Z9" hidden="1">BW #REF!</definedName>
    <definedName name="BEx5D7ZI6W7BMTI13FWT3ST607IA" hidden="1">#N/A</definedName>
    <definedName name="BEx5D8L47OF0WHBPFWXGZINZWUBZ" hidden="1">#REF!</definedName>
    <definedName name="BEx5D9XQ8QM9RT1IOP10P7Q2G0G5" hidden="1">#REF!</definedName>
    <definedName name="BEx5DAJAHQ2SKUPCKSCR3PYML67L" hidden="1">#REF!</definedName>
    <definedName name="BEx5DC18JM1KJCV44PF18E0LNRKA" hidden="1">#REF!</definedName>
    <definedName name="BEx5DJIZBTNS011R9IIG2OQ2L6ZX" hidden="1">#REF!</definedName>
    <definedName name="BEx5DKQ4GEVX2LRR9HK389EGBTA1" hidden="1">BW #REF!</definedName>
    <definedName name="BEx5DRRME27BCWWEU5KX6CA8SJ6Y" hidden="1">BW #REF!</definedName>
    <definedName name="BEx5E123OLO9WQUOIRIDJ967KAGK" hidden="1">#REF!</definedName>
    <definedName name="BEx5E2UU5NES6W779W2OZTZOB4O7" hidden="1">#REF!</definedName>
    <definedName name="BEx5E4CSE5G83J5K32WENF7BXL82" hidden="1">#REF!</definedName>
    <definedName name="BEx5EIFWI1RZWH8O7ZZ5EM0BV6Z8" hidden="1">BW #REF!</definedName>
    <definedName name="BEx5ELQL9B0VR6UT18KP11DHOTFX" hidden="1">#REF!</definedName>
    <definedName name="BEx5EMMZ0ACJF460QWEY05YSVBIA" hidden="1">#REF!</definedName>
    <definedName name="BEx5ER4TJTFPN7IB1MNEB1ZFR5M6" hidden="1">#REF!</definedName>
    <definedName name="BEx5EZ2ORDJQSTT4KQMZALOFR80B" hidden="1">#REF!</definedName>
    <definedName name="BEx5F2DC3MZJHHHJKM0YKXYAXJ3U" hidden="1">#REF!</definedName>
    <definedName name="BEx5F6V72QTCK7O39Y59R0EVM6CW" hidden="1">#REF!</definedName>
    <definedName name="BEx5FGLQVACD5F5YZG4DGSCHCGO2" hidden="1">#REF!</definedName>
    <definedName name="BEx5FGR7YST9UWW32VFER0W4LEF2" hidden="1">#REF!</definedName>
    <definedName name="BEx5FLJWHLW3BTZILDPN5NMA449V" hidden="1">#REF!</definedName>
    <definedName name="BEx5FNI2O10YN2SI1NO4X5GP3GTF" hidden="1">#REF!</definedName>
    <definedName name="BEx5FO8YRFSZCG3L608EHIHIHFY4" hidden="1">#REF!</definedName>
    <definedName name="BEx5FQNA6V4CNYSH013K45RI4BCV" hidden="1">#REF!</definedName>
    <definedName name="BEx5FQSR9IV4X67VUSHLL2I4LVVB" hidden="1">BW #REF!</definedName>
    <definedName name="BEx5FSW55LVAZI956T9XU4KIBELE" hidden="1">#REF!</definedName>
    <definedName name="BEx5FTCEIIRM9OOPXK6PB2KJSLTA" hidden="1">#REF!</definedName>
    <definedName name="BEx5FU3AGT6ZR45AALQLK5WP7OE5" hidden="1">#REF!</definedName>
    <definedName name="BEx5FUUCBVG8L7R793M26WBKI32B" hidden="1">BW #REF!</definedName>
    <definedName name="BEx5FVQPPEU32CPNV9RRQ9MNLLVE" hidden="1">#REF!</definedName>
    <definedName name="BEx5FWSEM2DXU4NM1G5FEE6OM1EA" hidden="1">BW #REF!</definedName>
    <definedName name="BEx5FZSHSFMJ7XPYJLJSE311NXVA" hidden="1">BW #REF!</definedName>
    <definedName name="BEx5G08KGMG5X2AQKDGPFYG5GH94" hidden="1">#REF!</definedName>
    <definedName name="BEx5G1A8TFN4C4QII35U9DKYNIS8" hidden="1">#REF!</definedName>
    <definedName name="BEx5G1L0QO91KEPDMV1D8OT4BT73" hidden="1">#REF!</definedName>
    <definedName name="BEx5G2HLMLDKMZ938JKZNAV3GOTN" hidden="1">#REF!</definedName>
    <definedName name="BEx5G86DZL1VYUX6KWODAP3WFAWP" hidden="1">#REF!</definedName>
    <definedName name="BEx5G8BV2GIOCM3C7IUFK8L04A6M" hidden="1">#REF!</definedName>
    <definedName name="BEx5G8H70AOIQNK90C2VU5BAF8TV" hidden="1">#REF!</definedName>
    <definedName name="BEx5GE66YNPSS5MSPTBXLYLNUHSJ" hidden="1">#REF!</definedName>
    <definedName name="BEx5GID9MVBUPFFT9M8K8B5MO9NV" hidden="1">#REF!</definedName>
    <definedName name="BEx5GIYTNYM7HS5L4HVG2OXU9TOC" hidden="1">#REF!</definedName>
    <definedName name="BEx5GL2CVWMY3S947ALVPBQG1W21" hidden="1">#REF!</definedName>
    <definedName name="BEx5GN0EWA9SCQDPQ7NTUQH82QVK" hidden="1">#REF!</definedName>
    <definedName name="BEx5GNBCU4WZ74I0UXFL9ZG2XSGJ" hidden="1">#REF!</definedName>
    <definedName name="BEx5GT5PB17R2GKX3F4H7WWN4M94" hidden="1">#REF!</definedName>
    <definedName name="BEx5GUCTYC7QCWGWU5BTO7Y7HDZX" hidden="1">#REF!</definedName>
    <definedName name="BEx5GYJX2RMXA7250UVWDI7ZTOJF" hidden="1">#REF!</definedName>
    <definedName name="BEx5GYUPJULJQ624TEESYFG1NFOH" hidden="1">#REF!</definedName>
    <definedName name="BEx5GZR2KDETMC7ZPNE1YU6YELWI" hidden="1">#REF!</definedName>
    <definedName name="BEx5H0NEE0AIN5E2UHJ9J9ISU9N1" hidden="1">#REF!</definedName>
    <definedName name="BEx5H1UJSEUQM2K8QHQXO5THVHSO" hidden="1">#REF!</definedName>
    <definedName name="BEx5H2WFSII73OJ41QGRAZ28JO53" hidden="1">#REF!</definedName>
    <definedName name="BEx5H73B4QRPKITGO4AMR3T5TZ9I" hidden="1">BW #REF!</definedName>
    <definedName name="BEx5HAOT9XWUF7XIFRZZS8B9F5TZ" hidden="1">#REF!</definedName>
    <definedName name="BEx5HE4XRF9BUY04MENWY9CHHN5H" hidden="1">#REF!</definedName>
    <definedName name="BEx5HFHMABAT0H9KKS754X4T304E" hidden="1">#REF!</definedName>
    <definedName name="BEx5HFXP373LYYWD1M0684YPCZM5" hidden="1">#REF!</definedName>
    <definedName name="BEx5HGDZ7MX1S3KNXLRL9WU565V4" hidden="1">#REF!</definedName>
    <definedName name="BEx5HIMT3JN6DMAY3LY12CH134SW" hidden="1">BW #REF!</definedName>
    <definedName name="BEx5HJZ9FAVNZSSBTAYRPZDYM9NU" hidden="1">#REF!</definedName>
    <definedName name="BEx5HKVN3XPBN4WMHI3TY4C1DYFR" hidden="1">#REF!</definedName>
    <definedName name="BEx5HZ9JMKHNLFWLVUB1WP5B39BL" hidden="1">#REF!</definedName>
    <definedName name="BEx5I244LQHZTF3XI66J8705R9XX" hidden="1">#REF!</definedName>
    <definedName name="BEx5I3B4OHOD6SAPLK3PZDRO1GYC" hidden="1">#REF!</definedName>
    <definedName name="BEx5I4CZWURJPJZH95QO8E7MXFWV" hidden="1">#REF!</definedName>
    <definedName name="BEx5I8PBP4LIXDGID5BP0THLO0AQ" hidden="1">#REF!</definedName>
    <definedName name="BEx5I8USVUB3JP4S9OXGMZVMOQXR" hidden="1">#REF!</definedName>
    <definedName name="BEx5I9GDQSYIAL65UQNDMNFQCS9Y" hidden="1">#REF!</definedName>
    <definedName name="BEx5IBUPG9AWNW5PK7JGRGEJ4OLM" hidden="1">#REF!</definedName>
    <definedName name="BEx5IC06RVN8BSAEPREVKHKLCJ2L" hidden="1">#REF!</definedName>
    <definedName name="BEx5IRAAX92XK44BKNBF8NEHQJW5" hidden="1">#N/A</definedName>
    <definedName name="BEx5J0FFP1KS4NGY20AEJI8VREEA" hidden="1">#REF!</definedName>
    <definedName name="BEx5J1RXGFPTP34PRCZWP8AC0F77" hidden="1">#REF!</definedName>
    <definedName name="BEx5J8IS047VGNSDP9255469GUT6" hidden="1">#REF!</definedName>
    <definedName name="BEx5JENVO7X0TBQGRMGKRTMFB470" hidden="1">#REF!</definedName>
    <definedName name="BEx5JF3ZXLDIS8VNKDCY7ZI7H1CI" hidden="1">#REF!</definedName>
    <definedName name="BEx5JHCZJ8G6OOOW6EF3GABXKH6F" hidden="1">#REF!</definedName>
    <definedName name="BEx5JJB6W446THXQCRUKD3I7RKLP" hidden="1">#REF!</definedName>
    <definedName name="BEx5JJWTMI37U3RDEJOYLO93RJ6Z" hidden="1">#REF!</definedName>
    <definedName name="BEx5JLERSFYSB5P8GVOCYPZI8PC6" hidden="1">BW #REF!</definedName>
    <definedName name="BEx5JNCT8Z7XSSPD5EMNAJELCU2V" hidden="1">#REF!</definedName>
    <definedName name="BEx5JP02DZ97IB62ITCKG1MMWBKN" hidden="1">#REF!</definedName>
    <definedName name="BEx5JQCNT9Y4RM306CHC8IPY3HBZ" hidden="1">#REF!</definedName>
    <definedName name="BEx5JR91NO6ECBKQUI7KBAUHVWQY" hidden="1">#REF!</definedName>
    <definedName name="BEx5JT1SPMO36BP9SWZ6SB8Z8OFU" hidden="1">BW #REF!</definedName>
    <definedName name="BEx5JTHW7OW4QTNV5XZ3NC20LDLF" hidden="1">#REF!</definedName>
    <definedName name="BEx5JWCHQPA3LJYMUG9YEJ4GASSD" hidden="1">BW #REF!</definedName>
    <definedName name="BEx5JZCE7X250859HDIAK6PBOUNP" hidden="1">#REF!</definedName>
    <definedName name="BEx5JZN6LSSCNGZHQ3CQJ0MO4B1U" hidden="1">BW #REF!</definedName>
    <definedName name="BEx5K08PYKE6JOKBYIB006TX619P" hidden="1">#REF!</definedName>
    <definedName name="BEx5K1AKPNBF18M8BS3MHI13PF7R" hidden="1">#REF!</definedName>
    <definedName name="BEx5K21HQCDNYPG2QWFOVS99PE4A" hidden="1">#REF!</definedName>
    <definedName name="BEx5K51DSERT1TR7B4A29R41W4NX" hidden="1">#REF!</definedName>
    <definedName name="BEx5KCJ4JCAHU2E4LCLVKFWL64CX" hidden="1">#REF!</definedName>
    <definedName name="BEx5KM9PJMIQFJSBANJO5FVW3Z28" hidden="1">#REF!</definedName>
    <definedName name="BEx5KOO1FHA4BJJBZGOZKTK8PRRN" hidden="1">#REF!</definedName>
    <definedName name="BEx5KRIL3PFC9PIM7NQWA09TEQWG" hidden="1">#REF!</definedName>
    <definedName name="BEx5KY9AN9BQOL6BIQ4G1O0COVC8" hidden="1">BW #REF!</definedName>
    <definedName name="BEx5KYER580I4T7WTLMUN7NLNP5K" hidden="1">#REF!</definedName>
    <definedName name="BEx5L8QX0OK430VPYZRMYZT9V0DG" hidden="1">#REF!</definedName>
    <definedName name="BEx5LHLB3M6K4ZKY2F42QBZT30ZH" hidden="1">#REF!</definedName>
    <definedName name="BEx5LRMNU3HXIE1BUMDHRU31F7JJ" hidden="1">#REF!</definedName>
    <definedName name="BEx5LSJ1LPUAX3ENSPECWPG4J7D1" hidden="1">#REF!</definedName>
    <definedName name="BEx5LTKQ8RQWJE4BC88OP928893U" hidden="1">#REF!</definedName>
    <definedName name="BEx5LWQ2YRWKLHNPUOX7A77685LZ" hidden="1">#REF!</definedName>
    <definedName name="BEx5LYO5AGM9ICPKZBV7EN03XYO9" hidden="1">#REF!</definedName>
    <definedName name="BEx5M29LWLYVQOG4IS8NCG05F92G" hidden="1">BW #REF!</definedName>
    <definedName name="BEx5M5KBQ26GU6H8J81MAX0UC1EC" hidden="1">#REF!</definedName>
    <definedName name="BEx5M7T5JER9G2MLDH3G50GCW8PO" hidden="1">#REF!</definedName>
    <definedName name="BEx5M9RD2WK6Y3FPLNBGP2185JYB" hidden="1">BW #REF!</definedName>
    <definedName name="BEx5MAIGJD3C3AO0RGLKRTEZBVUE" hidden="1">#REF!</definedName>
    <definedName name="BEx5MB9BR71LZDG7XXQ2EO58JC5F" hidden="1">#REF!</definedName>
    <definedName name="BEx5MEPH8QIJT6FIBD3DME34CWNP" hidden="1">#REF!</definedName>
    <definedName name="BEx5MJSWQ04VS8WFHCZXYA7ZWU81" hidden="1">#REF!</definedName>
    <definedName name="BEx5MK3OJM5GE8KX73RLJY00CTHT" hidden="1">BW #REF!</definedName>
    <definedName name="BEx5ML5DA2Y08917ZJFBV0AC1TRI" hidden="1">#REF!</definedName>
    <definedName name="BEx5MLQZM68YQSKARVWTTPINFQ2C" hidden="1">#REF!</definedName>
    <definedName name="BEx5MVSIHYMERYGM7LZ2BSBLFSQT" hidden="1">BW #REF!</definedName>
    <definedName name="BEx5MVXTKNBXHNWTL43C670E4KXC" hidden="1">#REF!</definedName>
    <definedName name="BEx5MVXU2CWEWYUJEAO54V0OB70D" hidden="1">BW #REF!</definedName>
    <definedName name="BEx5N3VODP5KH4YZHJ4IK5AIGT17" hidden="1">BW #REF!</definedName>
    <definedName name="BEx5N4XI4PWB1W9PMZ4O5R0HWTYD" hidden="1">#REF!</definedName>
    <definedName name="BEx5N6FFUNOC2IBT4FRS5JEZSWV6" hidden="1">BW #REF!</definedName>
    <definedName name="BEx5NA68N6FJFX9UJXK4M14U487F" hidden="1">#REF!</definedName>
    <definedName name="BEx5NABP1XVNL6XH9PUHRPLTGUSY" hidden="1">pda SWSS21W11 #REF!</definedName>
    <definedName name="BEx5NIKBG2GDJOYGE3WCXKU7YY51" hidden="1">#REF!</definedName>
    <definedName name="BEx5NJRHYL3BQNQG65BUQ5XEWNGA" hidden="1">#REF!</definedName>
    <definedName name="BEx5NT1YWYP39W9CELMBCP7Z5JBZ" hidden="1">#REF!</definedName>
    <definedName name="BEx5NUEM24ZED9VYADF1LHA31YNV" hidden="1">#REF!</definedName>
    <definedName name="BEx5NUEN9GAUS68WLCM2SL3KMQKY" hidden="1">BW #REF!</definedName>
    <definedName name="BEx5NV06L5J5IMKGOMGKGJ4PBZCD" hidden="1">#REF!</definedName>
    <definedName name="BEx5NZSSQ6PY99ZX2D7Q9IGOR34W" hidden="1">#REF!</definedName>
    <definedName name="BEx5O3ZUQ2OARA1CDOZ3NC4UE5AA" hidden="1">#REF!</definedName>
    <definedName name="BEx5OAFS0NJ2CB86A02E1JYHMLQ1" hidden="1">#REF!</definedName>
    <definedName name="BEx5OG4RPU8W1ETWDWM234NYYYEN" hidden="1">#REF!</definedName>
    <definedName name="BEx5OHXI4R617RH4NY6VKOI4ZRA2" hidden="1">#REF!</definedName>
    <definedName name="BEx5OL87PVSZSDHUK8KZBXSXHK2L" hidden="1">#REF!</definedName>
    <definedName name="BEx5OO846GK2183P9GCQQXPMSX2Q" hidden="1">#REF!</definedName>
    <definedName name="BEx5OP9Y43F99O2IT69MKCCXGL61" hidden="1">#REF!</definedName>
    <definedName name="BEx5OXD4NXXVWTYIAI29T07KNFZP" hidden="1">pda brand FlujoAsFIn2004 #REF!</definedName>
    <definedName name="BEx5OXIKDIYQDT89AL1I005KPLFQ" hidden="1">#REF!</definedName>
    <definedName name="BEx5P9Y9RDXNUAJ6CZ2LHMM8IM7T" hidden="1">#REF!</definedName>
    <definedName name="BEx5PHG040UB6SAJGMT6H4JLV2O8" hidden="1">#REF!</definedName>
    <definedName name="BEx5PHWB2C0D5QLP3BZIP3UO7DIZ" hidden="1">#REF!</definedName>
    <definedName name="BEx5PJP02W68K2E46L5C5YBSNU6T" hidden="1">#REF!</definedName>
    <definedName name="BEx5PLCA8DOMAU315YCS5275L2HS" hidden="1">#REF!</definedName>
    <definedName name="BEx5PRXMZ5M65Z732WNNGV564C2J" hidden="1">#REF!</definedName>
    <definedName name="BEx5PYJ1M7KNW4566RAPKTK159HP" hidden="1">#REF!</definedName>
    <definedName name="BEx5QGT6ZJDVW73MNRC6IUML0GKF" hidden="1">#REF!</definedName>
    <definedName name="BEx5QPSW4IPLH50WSR87HRER05RF" hidden="1">#REF!</definedName>
    <definedName name="BEx73T7N4X9NX7HWXYVSLJF8GQYA" hidden="1">#REF!</definedName>
    <definedName name="BEx73V0EP8EMNRC3EZJJKKVKWQVB" hidden="1">#REF!</definedName>
    <definedName name="BEx741WJHIJVXUX131SBXTVW8D71" hidden="1">#REF!</definedName>
    <definedName name="BEx746ZZ73QHTXKD87X7R3HKC2KM" hidden="1">#REF!</definedName>
    <definedName name="BEx74ESIB9Y8KGETIERMKU5PLCQR" hidden="1">#REF!</definedName>
    <definedName name="BEx74IZJLRUQ03RCK06W91H2260J" hidden="1">#REF!</definedName>
    <definedName name="BEx74Q6H3O7133AWQXWC21MI2UFT" hidden="1">#REF!</definedName>
    <definedName name="BEx74SVMOCKTS2FRP6F5KENFNTNH" hidden="1">BW #REF!</definedName>
    <definedName name="BEx74W6BJ8ENO3J25WNM5H5APKA3" hidden="1">#REF!</definedName>
    <definedName name="BEx74Y9TD1CTUCTNSQOUSJJ50P9I" hidden="1">#REF!</definedName>
    <definedName name="BEx755GRRD9BL27YHLH5QWIYLWB7" hidden="1">#REF!</definedName>
    <definedName name="BEx756D5AVP0RRTOUOSYQKA2VQAH" hidden="1">#REF!</definedName>
    <definedName name="BEx757V4HY4OAGXYAJGM7RJQE3NM" hidden="1">#REF!</definedName>
    <definedName name="BEx759D1D5SXS5ELLZVBI0SXYUNF" hidden="1">#REF!</definedName>
    <definedName name="BEx759IBVD4JX1CH5D6JFM84LEG8" hidden="1">#REF!</definedName>
    <definedName name="BEx75BGL4B587TM29E78APZYJUTT" hidden="1">#REF!</definedName>
    <definedName name="BEx75GJZSZHUDN6OOAGQYFUDA2LP" hidden="1">#REF!</definedName>
    <definedName name="BEx75HGCCV5K4UCJWYV8EV9AG5YT" hidden="1">#REF!</definedName>
    <definedName name="BEx75MJT47XEWZSLZAG6IUOQKXIX" hidden="1">#REF!</definedName>
    <definedName name="BEx75PZT8TY5P13U978NVBUXKHT4" hidden="1">#REF!</definedName>
    <definedName name="BEx75T55F7GML8V1DMWL26WRT006" hidden="1">#REF!</definedName>
    <definedName name="BEx75VJGR07JY6UUWURQ4PJ29UKC" hidden="1">#REF!</definedName>
    <definedName name="BEx75XMZGDY8KYX1HBHXCC8V6I3B" hidden="1">BW #REF!</definedName>
    <definedName name="BEx765A28KL05DU9PG2REPK40UX3" hidden="1">#REF!</definedName>
    <definedName name="BEx769XCGTZBQHA3HBUY0OCK5Y9Q" hidden="1">BW #REF!</definedName>
    <definedName name="BEx76AO9D9F96S101ZACAYLUWDV7" hidden="1">pda SWSS21W11 #REF!</definedName>
    <definedName name="BEx76B9VI3LMPWNHNLIBELA5541S" hidden="1">#REF!</definedName>
    <definedName name="BEx76ORD6HPFD2WX2INNETQX7EWG" hidden="1">BW #REF!</definedName>
    <definedName name="BEx76R5PUXRSHDO0495IDM9F79SK" hidden="1">BW #REF!</definedName>
    <definedName name="BEx76SNNS4Q4RGOMYYN0FM68QOWP" hidden="1">#REF!</definedName>
    <definedName name="BEx76V1XKGBEDZIV9DV1A2YV1JOI" hidden="1">#REF!</definedName>
    <definedName name="BEx7741OUGLA0WJQLQRUJSL4DE00" hidden="1">#REF!</definedName>
    <definedName name="BEx774N83DXLJZ54Q42PWIJZ2DN1" hidden="1">#REF!</definedName>
    <definedName name="BEx779QNIY3061ZV9BR462WKEGRW" hidden="1">#REF!</definedName>
    <definedName name="BEx77G19QU9A95CNHE6QMVSQR2T3" hidden="1">#REF!</definedName>
    <definedName name="BEx77LKRS8QKIESMJ63XICZ203P7" hidden="1">BW #REF!</definedName>
    <definedName name="BEx77OQ625E4LSEXLQEMAZHPDMMC" hidden="1">#REF!</definedName>
    <definedName name="BEx77P0S3GVMS7BJUL9OWUGJ1B02" hidden="1">#REF!</definedName>
    <definedName name="BEx77QDESURI6WW5582YXSK3A972" hidden="1">#REF!</definedName>
    <definedName name="BEx77VBI9XOPFHKEWU5EHQ9J675Y" hidden="1">#REF!</definedName>
    <definedName name="BEx77XKC3HXS6TKM6HCC1QP6WS2G" hidden="1">BW #REF!</definedName>
    <definedName name="BEx7809GQOCLHSNH95VOYIX7P1TV" hidden="1">#REF!</definedName>
    <definedName name="BEx780K8XAXUHGVZGZWQ74DK4CI3" hidden="1">#REF!</definedName>
    <definedName name="BEx78226TN58UE0CTY98YEDU0LSL" hidden="1">#REF!</definedName>
    <definedName name="BEx784WSQY76PERS9LD8M3SYFFUX" hidden="1">#REF!</definedName>
    <definedName name="BEx785YHSIF6SSW25JK7YMP3Y0W0" hidden="1">BW #REF!</definedName>
    <definedName name="BEx7881ZZBWHRAX6W2GY19J8MGEQ" hidden="1">#REF!</definedName>
    <definedName name="BEx78A5IYYCMR88AXOWEFKVY8371" hidden="1">#REF!</definedName>
    <definedName name="BEx78A5JAWI6EMCWJ7AJWGAH8AMJ" hidden="1">#REF!</definedName>
    <definedName name="BEx78HHRIWDLHQX2LG0HWFRYEL1T" hidden="1">#REF!</definedName>
    <definedName name="BEx78I8TYVDLUBFGJXHCMX15J6JV" hidden="1">BW #REF!</definedName>
    <definedName name="BEx78KSHC4X4N3U8WFRATIHH5OM8" hidden="1">BW #REF!</definedName>
    <definedName name="BEx78NSKC3OQCQ4WQAIZ6JURE7GW" hidden="1">#REF!</definedName>
    <definedName name="BEx78OOPYID4QYC9KQ8TPDG220E4" hidden="1">#REF!</definedName>
    <definedName name="BEx78QMXZ2P1ZB3HJ9O50DWHCMXR" hidden="1">#REF!</definedName>
    <definedName name="BEx78SFO5VR28677DWZEMDN7G86X" hidden="1">#REF!</definedName>
    <definedName name="BEx78SFOYH1Z0ZDTO47W2M60TW6K" hidden="1">#REF!</definedName>
    <definedName name="BEx790TTI3BYNQFBI5YOQ8Z8C08D" hidden="1">pda brand FlujoAsFIn2004 #REF!</definedName>
    <definedName name="BEx79B5Y2TNL0OFS6SPSG3AM989M" hidden="1">#REF!</definedName>
    <definedName name="BEx79BX0YL49K6MLPQE35PXI9G67" hidden="1">BW #REF!</definedName>
    <definedName name="BEx79F7OZ67CMQIFJC6IVQY9A39F" hidden="1">#REF!</definedName>
    <definedName name="BEx79GPH3N9K93K9V2BJ0B8B4LCZ" hidden="1">#N/A</definedName>
    <definedName name="BEx79HRD8NL9EMUOALME68ALFZYA" hidden="1">#REF!</definedName>
    <definedName name="BEx79JK3E6JO8MX4O35A5G8NZCC8" hidden="1">#REF!</definedName>
    <definedName name="BEx79OCP4HQ6XP8EWNGEUDLOZBBS" hidden="1">#REF!</definedName>
    <definedName name="BEx79P3LC658SERQCP2RRBC0GOLH" hidden="1">#REF!</definedName>
    <definedName name="BEx79SEAYKUZB0H4LYBCD6WWJBG2" hidden="1">#REF!</definedName>
    <definedName name="BEx79SJRHTLS9PYM69O9BWW1FMJK" hidden="1">#REF!</definedName>
    <definedName name="BEx79YJJLBELICW9F9FRYSCQ101L" hidden="1">#REF!</definedName>
    <definedName name="BEx79YOUHTDD16ZGGUBH3JDBW1VZ" hidden="1">#REF!</definedName>
    <definedName name="BEx79YUC7B0V77FSBGIRCY1BR4VK" hidden="1">#REF!</definedName>
    <definedName name="BEx7A06T3RC2891FUX05G3QPRAUE" hidden="1">#REF!</definedName>
    <definedName name="BEx7A9S3JA1X7FH4CFSQLTZC4691" hidden="1">#REF!</definedName>
    <definedName name="BEx7ABA2C9IWH5VSLVLLLCY62161" hidden="1">#REF!</definedName>
    <definedName name="BEx7ABKTHZ8FLZSNQ2OHU0DRQYL9" hidden="1">#REF!</definedName>
    <definedName name="BEx7ACMNL5TGP3QOS50GIH1V61O6" hidden="1">#REF!</definedName>
    <definedName name="BEx7AE4LPLX8N85BYB0WCO5S7ZPV" hidden="1">#REF!</definedName>
    <definedName name="BEx7AQV3PGI9EVX19Y61TNZWQD3Z" hidden="1">#REF!</definedName>
    <definedName name="BEx7ASD1I654MEDCO6GGWA95PXSC" hidden="1">#REF!</definedName>
    <definedName name="BEx7ASYLUKIKFFONDGG7UY2JL9V5" hidden="1">BW #REF!</definedName>
    <definedName name="BEx7ASYMO87QTI4OGS8RP4M3OLYE" hidden="1">#REF!</definedName>
    <definedName name="BEx7ATPNBZ69D9QR4LPHOMUR90XX" hidden="1">BW #REF!</definedName>
    <definedName name="BEx7AVCX9S5RJP3NSZ4QM4E6ERDT" hidden="1">#REF!</definedName>
    <definedName name="BEx7AVYIGP0930MV5JEBWRYCJN68" hidden="1">#REF!</definedName>
    <definedName name="BEx7AX5NC3W9T6K62UG000GYPSYQ" hidden="1">#REF!</definedName>
    <definedName name="BEx7B11YDBMRZG7EYCKJUO3H1Y6F" hidden="1">#REF!</definedName>
    <definedName name="BEx7B3LKPGMDIE1WTF5ZO95GA2PN" hidden="1">#REF!</definedName>
    <definedName name="BEx7B6LH6917TXOSAAQ6U7HVF018" hidden="1">#REF!</definedName>
    <definedName name="BEx7BCW0JQ5ED6AE605NYKOIHMY5" hidden="1">#REF!</definedName>
    <definedName name="BEx7BIQJ5XHOJHZUAVG3KLP0T1HX" hidden="1">#REF!</definedName>
    <definedName name="BEx7BPXFZXJ79FQ0E8AQE21PGVHA" hidden="1">#REF!</definedName>
    <definedName name="BEx7C04AM39DQMC1TIX7CFZ2ADHX" hidden="1">#REF!</definedName>
    <definedName name="BEx7C3V3HDWI1DWSY4CIHMT1SBVH" hidden="1">BW #REF!</definedName>
    <definedName name="BEx7C40F0PQURHPI6YQ39NFIR86Z" hidden="1">#REF!</definedName>
    <definedName name="BEx7C6V0YVIH4LZP4T6Q4FBYDJA4" hidden="1">BW #REF!</definedName>
    <definedName name="BEx7C93VR7SYRIJS1JO8YZKSFAW9" hidden="1">#REF!</definedName>
    <definedName name="BEx7CCPC6R1KQQZ2JQU6EFI1G0RM" hidden="1">#REF!</definedName>
    <definedName name="BEx7CF3TQUCKJPYKYRYI0WVOIBXO" hidden="1">#REF!</definedName>
    <definedName name="BEx7CIJST9GLS2QD383UK7VUDTGL" hidden="1">#REF!</definedName>
    <definedName name="BEx7CKY4XNGSE7F7LEYIXW25D3KI" hidden="1">#REF!</definedName>
    <definedName name="BEx7CO8T2XKC7GHDSYNAWTZ9L7YR" hidden="1">#REF!</definedName>
    <definedName name="BEx7CU348VZ422NJTZWBC82TS2DL" hidden="1">BW #REF!</definedName>
    <definedName name="BEx7CW1CF00DO8A36UNC2X7K65C2" hidden="1">#REF!</definedName>
    <definedName name="BEx7CW6NFRL2P4XWP0MWHIYA97KF" hidden="1">#REF!</definedName>
    <definedName name="BEx7D5RWKRS4W71J4NZ6ZSFHPKFT" hidden="1">#REF!</definedName>
    <definedName name="BEx7D8H1TPOX1UN17QZYEV7Q58GA" hidden="1">#REF!</definedName>
    <definedName name="BEx7D92LYUWKQFN1LJUD5UH5NNNL" hidden="1">BW #REF!</definedName>
    <definedName name="BEx7DBMFC3FSPXSLQP5NPT4IUZBZ" hidden="1">#REF!</definedName>
    <definedName name="BEx7DD4D7DAI5BN4L7AHWYB979CQ" hidden="1">#REF!</definedName>
    <definedName name="BEx7DDPY4GR7VGHF96ARV93DNB21" hidden="1">BW #REF!</definedName>
    <definedName name="BEx7DFD73X2NFDAHV56WDDTA1IAP" hidden="1">BW #REF!</definedName>
    <definedName name="BEx7DGF13H2074LRWFZQ45PZ6JPX" hidden="1">#REF!</definedName>
    <definedName name="BEx7DGKCM5W596UM0V8GX1D9VVXP" hidden="1">#REF!</definedName>
    <definedName name="BEx7DKWUXEDIISSX4GDD4YYT887F" hidden="1">#REF!</definedName>
    <definedName name="BEx7DLD18665BIQPHKTFK0JA4Z3X" hidden="1">BW #REF!</definedName>
    <definedName name="BEx7DLIFZM8CSAJC8QF6NPI0SBCZ" hidden="1">#REF!</definedName>
    <definedName name="BEx7DMUYR2HC26WW7AOB1TULERMB" hidden="1">#REF!</definedName>
    <definedName name="BEx7DR7C2LR41SVJLU8W7OL0VBKG" hidden="1">BW #REF!</definedName>
    <definedName name="BEx7DUNHMA2IS4XEE75JB9MFFOJ6" hidden="1">BW #REF!</definedName>
    <definedName name="BEx7DVJTRV44IMJIBFXELE67SZ7S" hidden="1">#REF!</definedName>
    <definedName name="BEx7DVUMFCI5INHMVFIJ44RTTSTT" hidden="1">#REF!</definedName>
    <definedName name="BEx7DXHVQ3XRVZ2H7QO8TYMIA4P9" hidden="1">#REF!</definedName>
    <definedName name="BEx7E2QT2U8THYOKBPXONB1B47WH" hidden="1">#REF!</definedName>
    <definedName name="BEx7E5QP7W6UKO74F5Y0VJ741HS5" hidden="1">#REF!</definedName>
    <definedName name="BEx7E6N29HGH3I47AFB2DCS6MVS6" hidden="1">#REF!</definedName>
    <definedName name="BEx7EBA8IYHQKT7IQAOAML660SYA" hidden="1">#REF!</definedName>
    <definedName name="BEx7EI6C8MCRZFEQYUBE5FSUTIHK" hidden="1">#REF!</definedName>
    <definedName name="BEx7EI6DL1Z6UWLFBXAKVGZTKHWJ" hidden="1">#REF!</definedName>
    <definedName name="BEx7EQKHX7GZYOLXRDU534TT4H64" hidden="1">#REF!</definedName>
    <definedName name="BEx7ETV6L1TM7JSXJIGK3FC6RVZW" hidden="1">#REF!</definedName>
    <definedName name="BEx7EWK9GUVV6FXWYIGH0TAI4V2O" hidden="1">#REF!</definedName>
    <definedName name="BEx7EYYLHMBYQTH6I377FCQS7CSX" hidden="1">#REF!</definedName>
    <definedName name="BEx7F0WT9812P0WLTRIMPTQIGSWX" hidden="1">pda SWSS21W11 #REF!</definedName>
    <definedName name="BEx7F3GG2FI10JUMINUOIYICFVD9" hidden="1">#REF!</definedName>
    <definedName name="BEx7F4NMGGTZWR8S7710RWGFG8W2" hidden="1">#REF!</definedName>
    <definedName name="BEx7FBJRLJUZKK1FVSCNP0F4GBYT" hidden="1">#REF!</definedName>
    <definedName name="BEx7FCLG1RYI2SNOU1Y2GQZNZSWA" hidden="1">#REF!</definedName>
    <definedName name="BEx7FCW8E5XA3XDBCRKXGID1P675" hidden="1">BW #REF!</definedName>
    <definedName name="BEx7FEJOQNYA7A6O7YB4SBB1KK73" hidden="1">#REF!</definedName>
    <definedName name="BEx7FGSI6585KMJBV1B48RNE843J" hidden="1">BW #REF!</definedName>
    <definedName name="BEx7FIL87TXQSUJ03S7NBB9S4HA5" hidden="1">#REF!</definedName>
    <definedName name="BEx7FIQPX3X2RLVMGQLT9GD4QK88" hidden="1">pda SWSS21W11 #REF!</definedName>
    <definedName name="BEx7FJ1J5ADH6HSOIGY6K0IRLRB2" hidden="1">#REF!</definedName>
    <definedName name="BEx7FN32ZGWOAA4TTH79KINTDWR9" hidden="1">#REF!</definedName>
    <definedName name="BEx7FTOFOYQLDCCOJY1H3JHICFOI" hidden="1">#REF!</definedName>
    <definedName name="BEx7FVH64IQEBF363666RKJWUHLI" hidden="1">BW #REF!</definedName>
    <definedName name="BEx7FVMORQ1N6SIECWJVJWT23E6Y" hidden="1">#REF!</definedName>
    <definedName name="BEx7FXVI2XODB5Q0U72O3ROTP7P3" hidden="1">BW #REF!</definedName>
    <definedName name="BEx7FZ2NBD60FXGNYS120WYBTXA3" hidden="1">#REF!</definedName>
    <definedName name="BEx7G4MD31MV4ZC1FW43086QMWLC" hidden="1">#REF!</definedName>
    <definedName name="BEx7G82CKM3NIY1PHNFK28M09PCH" hidden="1">#REF!</definedName>
    <definedName name="BEx7G8YPID1AIOL08RKDOD1QBIHP" hidden="1">BW #REF!</definedName>
    <definedName name="BEx7GMG8RQ2YB3WVSLKZZZKKRMV0" hidden="1">#REF!</definedName>
    <definedName name="BEx7GQCIM1W1OR8EP7JKRMYGFHW2" hidden="1">#REF!</definedName>
    <definedName name="BEx7GR3ENYWRXXS5IT0UMEGOLGUH" hidden="1">#REF!</definedName>
    <definedName name="BEx7GSAL6P7TASL8MB63RFST1LJL" hidden="1">#REF!</definedName>
    <definedName name="BEx7GSLEAEDT83F2LWWOC5ZLL5JW" hidden="1">#REF!</definedName>
    <definedName name="BEx7H0JD6I5I8WQLLWOYWY5YWPQE" hidden="1">#REF!</definedName>
    <definedName name="BEx7H14XCXH7WEXEY1HVO53A6AGH" hidden="1">#REF!</definedName>
    <definedName name="BEx7H2MWIXIDMK3IQCPIFJ00JR8W" hidden="1">BW #REF!</definedName>
    <definedName name="BEx7H6ZA84EDCYX9HQKE2VH03R77" hidden="1">#REF!</definedName>
    <definedName name="BEx7H7A3IND3XX895B1NI519TC8J" hidden="1">#REF!</definedName>
    <definedName name="BEx7H7QBNTM91HGAEHRE7ZZDPXSR" hidden="1">BW #REF!</definedName>
    <definedName name="BEx7HDFBVZXFR39VFA005ZYXXR55" hidden="1">BW #REF!</definedName>
    <definedName name="BEx7HFTIA8AC8BR8HKIN81VE1SGW" hidden="1">#REF!</definedName>
    <definedName name="BEx7HGVBEF4LEIF6RC14N3PSU461" hidden="1">#REF!</definedName>
    <definedName name="BEx7HHRP6OIBN749NAR4JO512P36" hidden="1">#REF!</definedName>
    <definedName name="BEx7HO7R03RG3A1H9D70RJJT0X0P" hidden="1">pda brand FlujoAsFIn2004 #REF!</definedName>
    <definedName name="BEx7HQ5T9FZ42QWS09UO4DT42Y0R" hidden="1">#REF!</definedName>
    <definedName name="BEx7HRCZE3CVGON1HV07MT5MNDZ3" hidden="1">#REF!</definedName>
    <definedName name="BEx7HSUVKZCAO36L2II5FYXFYHJ2" hidden="1">#REF!</definedName>
    <definedName name="BEx7HWGE2CANG5M17X4C8YNC3N8F" hidden="1">#REF!</definedName>
    <definedName name="BEx7I0Y7P0GZ2FGPEW3CCRNZJ26R" hidden="1">#REF!</definedName>
    <definedName name="BEx7I8FZ96C5JAHXS18ZV0912LZP" hidden="1">#REF!</definedName>
    <definedName name="BEx7IBVYN47SFZIA0K4MDKQZNN9V" hidden="1">#REF!</definedName>
    <definedName name="BEx7IEAB903IMWY85N3SNNK5179I" hidden="1">#REF!</definedName>
    <definedName name="BEx7IIC1SRG3AA0094QFLFQMHB5V" hidden="1">BW #REF!</definedName>
    <definedName name="BEx7IJTYZHWYWQ1TQVKRC67VVT77" hidden="1">#REF!</definedName>
    <definedName name="BEx7IV2IJ5WT7UC0UG7WP0WF2JZI" hidden="1">#REF!</definedName>
    <definedName name="BEx7IWV99LM4FB1AXIXRNLT7DZJM" hidden="1">#REF!</definedName>
    <definedName name="BEx7IXGU74GE5E4S6W4Z13AR092Y" hidden="1">#REF!</definedName>
    <definedName name="BEx7J4YL8Q3BI1MLH16YYQ18IJRD" hidden="1">#REF!</definedName>
    <definedName name="BEx7J8K1XFLOGFHTDAXI2KX01K8D" hidden="1">pda SWSS21W11 #REF!</definedName>
    <definedName name="BEx7J9B4EOP8JPRQCUQJTYF4X0D6" hidden="1">#REF!</definedName>
    <definedName name="BEx7JH3HGBPI07OHZ5LFYK0UFZQR" hidden="1">#REF!</definedName>
    <definedName name="BEx7JI5B4S9T90TE4410HKLFGBC7" hidden="1">#REF!</definedName>
    <definedName name="BEx7JMCE1QV0MVCMTOTZPLVI0D27" hidden="1">BW #REF!</definedName>
    <definedName name="BEx7JV194190CNM6WWGQ3UBJ3CHH" hidden="1">#REF!</definedName>
    <definedName name="BEx7JVHDDENIXEZMQR3HNG7S5UA0" hidden="1">BW #REF!</definedName>
    <definedName name="BEx7K0VL25LF11UTEBHWBIQ4JLM9" hidden="1">#REF!</definedName>
    <definedName name="BEx7K7GZ607XQOGB81A1HINBTGOZ" hidden="1">#REF!</definedName>
    <definedName name="BEx7K8TKW6NXX3D0BIJPSZDKQK4Q" hidden="1">BW #REF!</definedName>
    <definedName name="BEx7KEYPBDXSNROH8M6CDCBN6B50" hidden="1">#REF!</definedName>
    <definedName name="BEx7KFPPZRWLB2C6N0MWB804CZ3W" hidden="1">BW #REF!</definedName>
    <definedName name="BEx7KK7KWYMDPGSQF5D7L4SLSLF1" hidden="1">#REF!</definedName>
    <definedName name="BEx7KPGBGPAREQNXOHDIPYHNIN2K" hidden="1">BW #REF!</definedName>
    <definedName name="BEx7KSAS8BZT6H8OQCZ5DNSTMO07" hidden="1">#REF!</definedName>
    <definedName name="BEx7KTCLCQJBLAT5LGNN6PR7CZ6O" hidden="1">BW #REF!</definedName>
    <definedName name="BEx7KWHTBD21COXVI4HNEQH0Z3L8" hidden="1">#REF!</definedName>
    <definedName name="BEx7KXE5PHC1ZP6GV9MP0WO09B0Z" hidden="1">#N/A</definedName>
    <definedName name="BEx7KXUGRMRSUXCM97Z7VRZQ9JH2" hidden="1">#REF!</definedName>
    <definedName name="BEx7L1569ZK4J49EEEXZZ30SEOOE" hidden="1">BW #REF!</definedName>
    <definedName name="BEx7L21IQVP1N1TTQLRMANSSLSLE" hidden="1">#REF!</definedName>
    <definedName name="BEx7L3DZH58ZUVXJY3QMJYM4KE2N" hidden="1">#REF!</definedName>
    <definedName name="BEx7L5C6U8MP6IZ67BD649WQYJEK" hidden="1">#REF!</definedName>
    <definedName name="BEx7L8HEYEVTATR0OG5JJO647KNI" hidden="1">#REF!</definedName>
    <definedName name="BEx7L8XOV64OMS15ZFURFEUXLMWF" hidden="1">#REF!</definedName>
    <definedName name="BEx7LGVHDN8S9MVYNFZPL73O8ULL" hidden="1">#REF!</definedName>
    <definedName name="BEx7LJVFQACL9F4DRS9YZQ9R2N30" hidden="1">#REF!</definedName>
    <definedName name="BEx7LU28P4O3KBVPA9U4LE18CXE7" hidden="1">#REF!</definedName>
    <definedName name="BEx7LUNTWOJ583GD9D4A1P89N1HN" hidden="1">BW #REF!</definedName>
    <definedName name="BEx7M1URNBTFUDKEGNRPLLVGREX1" hidden="1">BW #REF!</definedName>
    <definedName name="BEx7M4JUWKTL6VV2LT9W9DNXG30J" hidden="1">BW #REF!</definedName>
    <definedName name="BEx7MAUI1JJFDIJGDW4RWY5384LY" hidden="1">#REF!</definedName>
    <definedName name="BEx7MHW4QKI6OYPWB3KW8HTB3FNI" hidden="1">#REF!</definedName>
    <definedName name="BEx7MIN1BOTS0GODBOSZIXVY09VU" hidden="1">BW #REF!</definedName>
    <definedName name="BEx7MJZO3UKAMJ53UWOJ5ZD4GGMQ" hidden="1">#REF!</definedName>
    <definedName name="BEx7MT4MFNXIVQGAT6D971GZW7CA" hidden="1">#REF!</definedName>
    <definedName name="BEx7NI062THZAM6I8AJWTFJL91CS" hidden="1">#REF!</definedName>
    <definedName name="BEx8ZWOVZ08TT8NVUXRX4YULKAO4" hidden="1">#REF!</definedName>
    <definedName name="BEx8ZY6UFM571XUE82FQZRNOKP90" hidden="1">#REF!</definedName>
    <definedName name="BEx904S75BPRYMHF0083JF7ES4NG" hidden="1">#REF!</definedName>
    <definedName name="BEx90CVJHW2G83ZSI8F4ZSPTFSPI" hidden="1">#REF!</definedName>
    <definedName name="BEx90HDD4RWF7JZGA8GCGG7D63MG" hidden="1">#REF!</definedName>
    <definedName name="BEx90N2DT61A27CI1BOWW2MQ3F1R" hidden="1">BW #REF!</definedName>
    <definedName name="BEx90PRG8Z0WZPCCV9JR40QURCY1" hidden="1">#REF!</definedName>
    <definedName name="BEx90VGH5H09ON2QXYC9WIIEU98T" hidden="1">#REF!</definedName>
    <definedName name="BEx913ULRV6KO8S8E4E3ZYC7E3HE" hidden="1">#REF!</definedName>
    <definedName name="BEx9175B70QXYAU5A8DJPGZQ46L9" hidden="1">#REF!</definedName>
    <definedName name="BEx91AQQRTV87AO27VWHSFZAD4ZR" hidden="1">#REF!</definedName>
    <definedName name="BEx91EXTLDIGWZLJ61IFYJOFPZRW" hidden="1">#REF!</definedName>
    <definedName name="BEx91HMR2RD9WLUUV2L4AYCNMSHP" hidden="1">#REF!</definedName>
    <definedName name="BEx91L8FLL5CWLA2CDHKCOMGVDZN" hidden="1">#REF!</definedName>
    <definedName name="BEx91NXHKQZ5Z5CWNSZDXBIU3QSH" hidden="1">#REF!</definedName>
    <definedName name="BEx91OTVH9ZDBC3QTORU8RZX4EOC" hidden="1">#REF!</definedName>
    <definedName name="BEx91QH5JRZKQP1GPN2SQMR3CKAG" hidden="1">#REF!</definedName>
    <definedName name="BEx91ROALDNHO7FI4X8L61RH4UJE" hidden="1">#REF!</definedName>
    <definedName name="BEx91TMID71GVYH0U16QM1RV3PX0" hidden="1">#REF!</definedName>
    <definedName name="BEx91VF2D78PAF337E3L2L81K9W2" hidden="1">#REF!</definedName>
    <definedName name="BEx91WRPXQL1UBRSW09AYVGB4ROU" hidden="1">BW #REF!</definedName>
    <definedName name="BEx91YKG5M0ZZDVWNGF80SPL8GUP" hidden="1">#REF!</definedName>
    <definedName name="BEx921PNZ46VORG2VRMWREWIC0SE" hidden="1">#REF!</definedName>
    <definedName name="BEx925RDVMAIQBQUQIQ3TUJJJBMC" hidden="1">pda brand FlujoAsFIn2004 #REF!</definedName>
    <definedName name="BEx926YJ3MDIZ8CJ0Q1TQ6YVCFFK" hidden="1">#N/A</definedName>
    <definedName name="BEx92A3XMX0US6YCXT9SSJ3QSUOU" hidden="1">BW #REF!</definedName>
    <definedName name="BEx92A9973MKBD1M1MP7XHCKZPMM" hidden="1">BW #REF!</definedName>
    <definedName name="BEx92DJXEXVC627QL1HYSV2VSHSS" hidden="1">#REF!</definedName>
    <definedName name="BEx92DPEKL5WM5A3CN8674JI0PR3" hidden="1">#REF!</definedName>
    <definedName name="BEx92ER2RMY93TZK0D9L9T3H0GI5" hidden="1">#REF!</definedName>
    <definedName name="BEx92FI04PJT4LI23KKIHRXWJDTT" hidden="1">#REF!</definedName>
    <definedName name="BEx92FY8VUYBSB0HZR5UXKD9KDXE" hidden="1">#REF!</definedName>
    <definedName name="BEx92HR14HQ9D5JXCSPA4SS4RT62" hidden="1">#REF!</definedName>
    <definedName name="BEx92HWA2D6A5EX9MFG68G0NOMSN" hidden="1">#REF!</definedName>
    <definedName name="BEx92PE19ATIUIO10DI0VQ5DMTKV" hidden="1">BW #REF!</definedName>
    <definedName name="BEx92PUBDIXAU1FW5ZAXECMAU0LN" hidden="1">#REF!</definedName>
    <definedName name="BEx92S8MHFFIVRQ2YSHZNQGOFUHD" hidden="1">#REF!</definedName>
    <definedName name="BEx92TABWFL4F24CMXKHV6JHE2BF" hidden="1">BW #REF!</definedName>
    <definedName name="BEx935VHGQGAJAXJKSPCC6GC2KIE" hidden="1">#REF!</definedName>
    <definedName name="BEx93AO4NQXDIBA4POUWYGX1RPQM" hidden="1">BW #REF!</definedName>
    <definedName name="BEx93B9OULL2YGC896XXYAAJSTRK" hidden="1">#REF!</definedName>
    <definedName name="BEx93CWXZLMCNYQ4F12UK89SPGL0" hidden="1">BW #REF!</definedName>
    <definedName name="BEx93EF2OPUY92WSYH0W2RMHNX2M" hidden="1">#REF!</definedName>
    <definedName name="BEx93FRKF99NRT3LH99UTIH7AAYF" hidden="1">#REF!</definedName>
    <definedName name="BEx93M7FSHP50OG34A4W8W8DF12U" hidden="1">#REF!</definedName>
    <definedName name="BEx93OLWY2O3PRA74U41VG5RXT4Q" hidden="1">#REF!</definedName>
    <definedName name="BEx93PI4885KTCY6E1PUO5Y1BMLC" hidden="1">BW #REF!</definedName>
    <definedName name="BEx93PI4EMKS8EGO659ADRLTFZ4O" hidden="1">#REF!</definedName>
    <definedName name="BEx93RGD1634E4XL556TVY53UYE6" hidden="1">BW #REF!</definedName>
    <definedName name="BEx93RWFAF6YJGYUTITVM445C02U" hidden="1">#REF!</definedName>
    <definedName name="BEx93SY9RWG3HUV4YXQKXJH9FH14" hidden="1">#REF!</definedName>
    <definedName name="BEx93TJUX3U0FJDBG6DDSNQ91R5J" hidden="1">#REF!</definedName>
    <definedName name="BEx93YSLEPN3GGSTXK17RAWMVB77" hidden="1">BW #REF!</definedName>
    <definedName name="BEx94057RICD62CM59UMPPM991FA" hidden="1">pda SWSS21W11 #REF!</definedName>
    <definedName name="BEx942UCRHMI4B0US31HO95GSC2X" hidden="1">#REF!</definedName>
    <definedName name="BEx948ZFFQWVIDNG4AZAUGGGEB5U" hidden="1">#REF!</definedName>
    <definedName name="BEx94CKXG92OMURH41SNU6IOHK4J" hidden="1">#REF!</definedName>
    <definedName name="BEx94E8CBMGM9YP8Z0W8OWHAAZH1" hidden="1">#REF!</definedName>
    <definedName name="BEx94GXG30CIVB6ZQN3X3IK6BZXQ" hidden="1">#REF!</definedName>
    <definedName name="BEx94HZ5LURYM9ST744ALV6ZCKYP" hidden="1">#REF!</definedName>
    <definedName name="BEx94IQ75E90YUMWJ9N591LR7DQQ" hidden="1">#REF!</definedName>
    <definedName name="BEx94L9TBK45AUQSX1IUZ86U1GPQ" hidden="1">#REF!</definedName>
    <definedName name="BEx94LKLPFUB9Y6V3O976OBM2Z3D" hidden="1">#REF!</definedName>
    <definedName name="BEx94MBOJHTD38IUNTTVZFGVZWZL" hidden="1">#REF!</definedName>
    <definedName name="BEx94N7W5T3U7UOE97D6OVIBUCXS" hidden="1">#REF!</definedName>
    <definedName name="BEx94QD8UQVQB13QJB3DRKZ7BHJT" hidden="1">#REF!</definedName>
    <definedName name="BEx94VGOU5DR3FPMT2KMY32RUZ51" hidden="1">#REF!</definedName>
    <definedName name="BEx953PB6S6ECMD8N0JSW0CBG0DA" hidden="1">#REF!</definedName>
    <definedName name="BEx955NIAWX5OLAHMTV6QFUZPR30" hidden="1">#REF!</definedName>
    <definedName name="BEx9581TYVI2M5TT4ISDAJV4W7Z6" hidden="1">#REF!</definedName>
    <definedName name="BEx95NHF4RVUE0YDOAFZEIVBYJXD" hidden="1">#REF!</definedName>
    <definedName name="BEx95QBZMG0E2KQ9BERJ861QLYN3" hidden="1">#REF!</definedName>
    <definedName name="BEx95QHBVDN795UNQJLRXG3RDU49" hidden="1">#REF!</definedName>
    <definedName name="BEx95TBVUWV7L7OMFMZDQEXGVHU6" hidden="1">#REF!</definedName>
    <definedName name="BEx95U89DZZSVO39TGS62CX8G9N4" hidden="1">#REF!</definedName>
    <definedName name="BEx95ZBPVBQBIU0LCXSH93UZK4VU" hidden="1">#REF!</definedName>
    <definedName name="BEx9602K2GHNBUEUVT9ONRQU1GMD" hidden="1">#REF!</definedName>
    <definedName name="BEx961Q0N2FO92GTCKBAB2321BW1" hidden="1">BW #REF!</definedName>
    <definedName name="BEx962BL3Y4LA53EBYI64ZYMZE8U" hidden="1">#REF!</definedName>
    <definedName name="BEx9679JFKFOYKVZ5LHWIOHI13Z0" hidden="1">#REF!</definedName>
    <definedName name="BEx96F229HYIRWS772WCSBPVGKR1" hidden="1">#REF!</definedName>
    <definedName name="BEx96FICMOOY9S1N4A1XUYEDEDIN" hidden="1">#REF!</definedName>
    <definedName name="BEx96J3MNIV214KGNDPYQRIK2E62" hidden="1">#REF!</definedName>
    <definedName name="BEx96KR21O7H9R29TN0S45Y3QPUK" hidden="1">#REF!</definedName>
    <definedName name="BEx96NLHIKR5MNDXJVR790XJRM7Y" hidden="1">BW #REF!</definedName>
    <definedName name="BEx96RCFO8NT507B4JIBFXHUU3R1" hidden="1">#N/A</definedName>
    <definedName name="BEx96SUFKHHFE8XQ6UUO6ILDOXHO" hidden="1">#REF!</definedName>
    <definedName name="BEx96UN4YWXBDEZ1U1ZUIPP41Z7I" hidden="1">#REF!</definedName>
    <definedName name="BEx96X1GZGOF9NYK7JM0ZWL9CU6Z" hidden="1">pda brand FlujoAsFIn2004 #REF!</definedName>
    <definedName name="BEx9706NFOGJWDFFOFDUAFC8NNTP" hidden="1">#REF!</definedName>
    <definedName name="BEx970MYCPJ6DQ44TKLOIGZO5LHH" hidden="1">#REF!</definedName>
    <definedName name="BEx973S42GUAAZ7QZ78A6DV1WLBH" hidden="1">BW #REF!</definedName>
    <definedName name="BEx978KSD61YJH3S9DGO050R2EHA" hidden="1">#REF!</definedName>
    <definedName name="BEx97H9O1NAKAPK4MX4PKO34ICL5" hidden="1">#REF!</definedName>
    <definedName name="BEx97HVA5F2I0D6ID81KCUDEQOIH" hidden="1">#REF!</definedName>
    <definedName name="BEx97MNUZQ1Z0AO2FL7XQYVNCPR7" hidden="1">#REF!</definedName>
    <definedName name="BEx97NPQBACJVD9K1YXI08RTW9E2" hidden="1">#REF!</definedName>
    <definedName name="BEx97RWQLXS0OORDCN69IGA58CWU" hidden="1">#REF!</definedName>
    <definedName name="BEx97YNGGDFIXHTMGFL2IHAQX9MI" hidden="1">#REF!</definedName>
    <definedName name="BEx97ZPAO1BWZIUAS03O00VTYZE2" hidden="1">#N/A</definedName>
    <definedName name="BEx981HW73BUZWT14TBTZHC0ZTJ4" hidden="1">#REF!</definedName>
    <definedName name="BEx9853DESGW20FRWOLH9RCBZRFK" hidden="1">#REF!</definedName>
    <definedName name="BEx9871KU0N99P0900EAK69VFYT2" hidden="1">#REF!</definedName>
    <definedName name="BEx98IFKNJFGZFLID1YTRFEG1SXY" hidden="1">#REF!</definedName>
    <definedName name="BEx98LFHJOWPZ9IPW6I1VBCR42FP" hidden="1">#REF!</definedName>
    <definedName name="BEx98ZD4FT5761UOKMRDTWC6VB79" hidden="1">BW #REF!</definedName>
    <definedName name="BEx9915UVD4G7RA3IMLFZ0LG3UA2" hidden="1">#REF!</definedName>
    <definedName name="BEx992CZON8AO7U7V88VN1JBO0MG" hidden="1">#REF!</definedName>
    <definedName name="BEx9952469XMFGSPXL7CMXHPJF90" hidden="1">#REF!</definedName>
    <definedName name="BEx99995OO0X4HC0IQDAISYRWAJG" hidden="1">#REF!</definedName>
    <definedName name="BEx99B77I7TUSHRR4HIZ9FU2EIUT" hidden="1">#REF!</definedName>
    <definedName name="BEx99C9348JGSYHIB5Z6MOFO385T" hidden="1">BW #REF!</definedName>
    <definedName name="BEx99Q6PH5F3OQKCCAAO75PYDEFN" hidden="1">#REF!</definedName>
    <definedName name="BEx99WBYT2D6UUC1PT7A40ENYID4" hidden="1">#REF!</definedName>
    <definedName name="BEx99XOGHOM28CNCYKQWYGL56W2S" hidden="1">#REF!</definedName>
    <definedName name="BEx99YFJ8JDPEEEQRABGIA0M020Y" hidden="1">#REF!</definedName>
    <definedName name="BEx99ZRZ4I7FHDPGRAT5VW7NVBPU" hidden="1">#REF!</definedName>
    <definedName name="BEx9A862AU4LGIK8XBVPNG8VQ62W" hidden="1">#N/A</definedName>
    <definedName name="BEx9A9O09Y7H3JK97I81V50WM7OS" hidden="1">BW #REF!</definedName>
    <definedName name="BEx9ACTFP1CNC36R6LDPI5UF25P8" hidden="1">#REF!</definedName>
    <definedName name="BEx9ADPRQZSMQBC5ZVK9Y67PRZBV" hidden="1">#REF!</definedName>
    <definedName name="BEx9AKWPNM58M88D1ZL7PKKW6ES3" hidden="1">#REF!</definedName>
    <definedName name="BEx9ANGDCTT6CVAPRGR2MPTEX39Y" hidden="1">BW #REF!</definedName>
    <definedName name="BEx9ARY7F2Q2JQT63RW0CEZQ1WDB" hidden="1">#REF!</definedName>
    <definedName name="BEx9AT5E3ZSHKSOL35O38L8HF9TH" hidden="1">#REF!</definedName>
    <definedName name="BEx9AV8W1FAWF5BHATYEN47X12JN" hidden="1">#REF!</definedName>
    <definedName name="BEx9AYE3WMXB20DUWYWHTMGULFPI" hidden="1">#REF!</definedName>
    <definedName name="BEx9B8A5186FNTQQNLIO5LK02ABI" hidden="1">#REF!</definedName>
    <definedName name="BEx9B8VR20E2CILU4CDQUQQ9ONXK" hidden="1">#REF!</definedName>
    <definedName name="BEx9B917EUP13X6FQ3NPQL76XM5V" hidden="1">#REF!</definedName>
    <definedName name="BEx9BAJ5WYEQ623HUT9NNCMP3RUG" hidden="1">#REF!</definedName>
    <definedName name="BEx9BAOGUISRQKRB42IUZNSUS3RS" hidden="1">#REF!</definedName>
    <definedName name="BEx9BCBV86NAOTMCAYGOG2K426CC" hidden="1">#REF!</definedName>
    <definedName name="BEx9BCXGDE02WYTZ5BOLQNKDXTIO" hidden="1">#REF!</definedName>
    <definedName name="BEx9BF0UTJ0QVK86FQ5NBXN87MBS" hidden="1">BW #REF!</definedName>
    <definedName name="BEx9BLBKDLBQCFO6DP0CIAVNYHHK" hidden="1">#N/A</definedName>
    <definedName name="BEx9BO0IPWYFJKBS9S3CICYDF5YE" hidden="1">#REF!</definedName>
    <definedName name="BEx9BYSYW7QCPXS2NAVLFAU5Y2Z2" hidden="1">#REF!</definedName>
    <definedName name="BEx9C17AHM4NMY8G3WK6YQ0T0WDU" hidden="1">#REF!</definedName>
    <definedName name="BEx9C590HJ2O31IWJB73C1HR74AI" hidden="1">#REF!</definedName>
    <definedName name="BEx9C9LFEOCMDR5PVFKHF3RLAM9L" hidden="1">BW #REF!</definedName>
    <definedName name="BEx9CCQRMYYOGIOYTOM73VKDIPS1" hidden="1">#REF!</definedName>
    <definedName name="BEx9CDXX5UTQ3V9TQKBVB8CI82JH" hidden="1">BW #REF!</definedName>
    <definedName name="BEx9CJHG02ADUIJ0WCG5FYLWETIN" hidden="1">#REF!</definedName>
    <definedName name="BEx9CMMSQA4LXHX5RGGTAJ9WVHTY" hidden="1">#REF!</definedName>
    <definedName name="BEx9CTDJ6OYUCCHJVREB4QE71EVB" hidden="1">#REF!</definedName>
    <definedName name="BEx9D1BC9FT19KY0INAABNDBAMR1" hidden="1">#REF!</definedName>
    <definedName name="BEx9D45Y6QTYO6CI8ES000HAKTJR" hidden="1">#REF!</definedName>
    <definedName name="BEx9DAGIWFWZWK0UIO6YQFSBQA27" hidden="1">BW #REF!</definedName>
    <definedName name="BEx9DGLRBAA81DUUOT35XR05XLKG" hidden="1">#REF!</definedName>
    <definedName name="BEx9DIUMYCO6417C9I7N8UJYDG06" hidden="1">#REF!</definedName>
    <definedName name="BEx9DIZXF9X0GE90ROFYKV6K3PM9" hidden="1">#REF!</definedName>
    <definedName name="BEx9DN6ZMF18Q39MPMXSDJTZQNJ3" hidden="1">#REF!</definedName>
    <definedName name="BEx9DUU8DALPSCW66GTMQRPXZ6GL" hidden="1">#REF!</definedName>
    <definedName name="BEx9E08EK253W8SNA7NOGR32IG6U" hidden="1">#REF!</definedName>
    <definedName name="BEx9E14TDNSEMI784W0OTIEQMWN6" hidden="1">#REF!</definedName>
    <definedName name="BEx9E2BZ2B1R41FMGJCJ7JLGLUAJ" hidden="1">#REF!</definedName>
    <definedName name="BEx9E2S1LDHWNY3YCSQ6AY2CX2VH" hidden="1">#REF!</definedName>
    <definedName name="BEx9ECITU0GAKVS6EY0ZGKVF69KC" hidden="1">#REF!</definedName>
    <definedName name="BEx9EEGVFGD9P2J88ICA4KVPXY9N" hidden="1">#REF!</definedName>
    <definedName name="BEx9EG9KBJ77M8LEOR9ITOKN5KXY" hidden="1">#REF!</definedName>
    <definedName name="BEx9EHGQHOBSWB60JAPUOVE46FK0" hidden="1">#REF!</definedName>
    <definedName name="BEx9EMK6HAJJMVYZTN5AUIV7O1E6" hidden="1">#REF!</definedName>
    <definedName name="BEx9EP9AGKMW4E4ZC2BNH91B53N3" hidden="1">BW #REF!</definedName>
    <definedName name="BEx9EQLVZHYQ1TPX7WH3SOWXCZLE" hidden="1">#REF!</definedName>
    <definedName name="BEx9ETLU0EK5LGEM1QCNYN2S8O5F" hidden="1">#REF!</definedName>
    <definedName name="BEx9EWG8B9UZK6EFHKV17OZYQM3Z" hidden="1">#REF!</definedName>
    <definedName name="BEx9F0Y2ESUNE3U7TQDLMPE9BO67" hidden="1">#REF!</definedName>
    <definedName name="BEx9F5W18ZGFOKGRE8PR6T1MO6GT" hidden="1">#REF!</definedName>
    <definedName name="BEx9F78N4HY0XFGBQ4UJRD52L1EI" hidden="1">#REF!</definedName>
    <definedName name="BEx9FF16LOQP5QIR4UHW5EIFGQB8" hidden="1">#REF!</definedName>
    <definedName name="BEx9FJTSRCZ3ZXT3QVBJT5NF8T7V" hidden="1">#REF!</definedName>
    <definedName name="BEx9FKVI113L6B5ZJYAZEK7FFX3G" hidden="1">BW #REF!</definedName>
    <definedName name="BEx9FLRVEKHKYUC14ZMVEXYYH8R8" hidden="1">#REF!</definedName>
    <definedName name="BEx9FN4IUETBGNULS59D3SLP4O77" hidden="1">#N/A</definedName>
    <definedName name="BEx9FQVBXTD18ZG7Z7SRXA4DZNW4" hidden="1">#REF!</definedName>
    <definedName name="BEx9FRBEEYPS5HLS3XT34AKZN94G" hidden="1">#REF!</definedName>
    <definedName name="BEx9G17GB2V3PQ50QQFW2NROEZT9" hidden="1">#REF!</definedName>
    <definedName name="BEx9G892CF6SM99J007LDYZPPYNL" hidden="1">#REF!</definedName>
    <definedName name="BEx9GDY4D8ZPQJCYFIMYM0V0C51Y" hidden="1">#REF!</definedName>
    <definedName name="BEx9GGY04V0ZWI6O9KZH4KSBB389" hidden="1">#REF!</definedName>
    <definedName name="BEx9GJCC7BWX156MTPY59VC5JN0O" hidden="1">#REF!</definedName>
    <definedName name="BEx9GNOPB6OZ2RH3FCDNJR38RJOS" hidden="1">#REF!</definedName>
    <definedName name="BEx9GNU701BD7YSS9TFG6GMA2Z8A" hidden="1">#REF!</definedName>
    <definedName name="BEx9GNZGRS54KNGXU74V6HK9XNV2" hidden="1">#REF!</definedName>
    <definedName name="BEx9GUQALUWCD30UKUQGSWW8KBQ7" hidden="1">#REF!</definedName>
    <definedName name="BEx9GY6BVFQGCLMOWVT6PIC9WP5X" hidden="1">#REF!</definedName>
    <definedName name="BEx9GZ2P3FDHKXEBXX2VS0BG2NP2" hidden="1">#REF!</definedName>
    <definedName name="BEx9H04IB14E1437FF2OIRRWBSD7" hidden="1">#REF!</definedName>
    <definedName name="BEx9H5O1KDZJCW91Q29VRPY5YS6P" hidden="1">#REF!</definedName>
    <definedName name="BEx9H8YR0E906F1JXZMBX3LNT004" hidden="1">#REF!</definedName>
    <definedName name="BEx9H9V5D52IFWEZD3I221Z2VYVD" hidden="1">#REF!</definedName>
    <definedName name="BEx9HET3LCHWV9ECAK2DJY798EGM" hidden="1">#REF!</definedName>
    <definedName name="BEx9HN7BBL7CJCVFMJ6W5MK2ZJPC" hidden="1">#REF!</definedName>
    <definedName name="BEx9HPAPEHZVFPVDC3OUNKWAJYQ0" hidden="1">#REF!</definedName>
    <definedName name="BEx9HQHV4N00R3PBTH3QTYPDU3WQ" hidden="1">#REF!</definedName>
    <definedName name="BEx9I0OPJJKRPPSRD06FN2M61RSN" hidden="1">BW #REF!</definedName>
    <definedName name="BEx9I1AAEAJML73CKS34KTNRZS51" hidden="1">#REF!</definedName>
    <definedName name="BEx9I3U2BW8TM14L91JLOR7ZQFLC" hidden="1">BW #REF!</definedName>
    <definedName name="BEx9I8XIG7E5NB48QQHXP23FIN60" hidden="1">#REF!</definedName>
    <definedName name="BEx9IKX3DNHUYM2TEX3JXY2XVQEB" hidden="1">#REF!</definedName>
    <definedName name="BEx9INBE5LTZ06FW11DN77263VID" hidden="1">#REF!</definedName>
    <definedName name="BEx9IQRF01ATLVK0YE60ARKQJ68L" hidden="1">#REF!</definedName>
    <definedName name="BEx9IT5QNZWKM6YQ5WER0DC2PMMU" hidden="1">#REF!</definedName>
    <definedName name="BEx9IW5MFLXTVCJHVUZTUH93AXOS" hidden="1">#REF!</definedName>
    <definedName name="BEx9IX1ZRFUE85ATW4NGTSACFIOO" hidden="1">#REF!</definedName>
    <definedName name="BEx9IXCSPSZC80YZUPRCYTG326KV" hidden="1">#REF!</definedName>
    <definedName name="BEx9IZR39NHDGOM97H4E6F81RTQW" hidden="1">#REF!</definedName>
    <definedName name="BEx9J1EJIB9UVZKMZ7QHB9U6VVOO" hidden="1">#REF!</definedName>
    <definedName name="BEx9J6CH5E7YZPER7HXEIOIKGPCA" hidden="1">#REF!</definedName>
    <definedName name="BEx9JJTZKVUJAVPTRE0RAVTEH41G" hidden="1">#REF!</definedName>
    <definedName name="BEx9JLBYK239B3F841C7YG1GT7ST" hidden="1">#REF!</definedName>
    <definedName name="BExAW4IIW5D0MDY6TJ3G4FOLPYIR" hidden="1">#REF!</definedName>
    <definedName name="BExAWFLQ6GCX8QV0RPZNE8ZTEIZP" hidden="1">#REF!</definedName>
    <definedName name="BExAWQ3CLL1VJRCCUVU9C14QWCAZ" hidden="1">BW #REF!</definedName>
    <definedName name="BExAWUAF070ASUZK4YED2G9VWN8C" hidden="1">BW #REF!</definedName>
    <definedName name="BExAX2TU15VIP65OGKSZD41PMO4N" hidden="1">#REF!</definedName>
    <definedName name="BExAX410NB4F2XOB84OR2197H8M5" hidden="1">#REF!</definedName>
    <definedName name="BExAX8TNG8LQ5Q4904SAYQIPGBSV" hidden="1">#REF!</definedName>
    <definedName name="BExAXEDC2IXZ6Z8R5OUFS8OGJR89" hidden="1">#REF!</definedName>
    <definedName name="BExAXI9K2PJQH4QLETR7MGS2BNZZ" hidden="1">#REF!</definedName>
    <definedName name="BExAXL3ZT02BUZOGSRNS6WGCOV7K" hidden="1">#REF!</definedName>
    <definedName name="BExAXL40LDNIK611AYB1QPTYW9XW" hidden="1">#REF!</definedName>
    <definedName name="BExAY03HEX2I3IUYAYQXE7W4NY37" hidden="1">BW #REF!</definedName>
    <definedName name="BExAY0EAT2LXR5MFGM0DLIB45PLO" hidden="1">#REF!</definedName>
    <definedName name="BExAY3ZS4TPDI7QYDQUY96XFM739" hidden="1">#REF!</definedName>
    <definedName name="BExAY9DZDS6RN4F7LPICOBGZ4AF5" hidden="1">#REF!</definedName>
    <definedName name="BExAY9ZJT64UBNSHPOGOXOER0FA5" hidden="1">#REF!</definedName>
    <definedName name="BExAYE6LNIEBR9DSNI5JGNITGKIT" hidden="1">#REF!</definedName>
    <definedName name="BExAYHMLXGGO25P8HYB2S75DEB4F" hidden="1">#REF!</definedName>
    <definedName name="BExAYKXAUWGDOPG952TEJ2UKZKWN" hidden="1">#REF!</definedName>
    <definedName name="BExAYOO9CXWIIJXILHZL1C84U070" hidden="1">#REF!</definedName>
    <definedName name="BExAYOO9DKXP4BYOJNDXGK1R2ZSV" hidden="1">#REF!</definedName>
    <definedName name="BExAYP9TDTI2MBP6EYE0H39CPMXN" hidden="1">#REF!</definedName>
    <definedName name="BExAYPPWJPWDKU59O051WMGB7O0J" hidden="1">#REF!</definedName>
    <definedName name="BExAYR2JZCJBUH6F1LZC2A7JIVRJ" hidden="1">#REF!</definedName>
    <definedName name="BExAYTGVRD3DLKO75RFPMBKCIWB8" hidden="1">#REF!</definedName>
    <definedName name="BExAYVKDXJJ761HTFFUOH6P2CSF7" hidden="1">#REF!</definedName>
    <definedName name="BExAYX2BCLJZHQN4E0H6DR1PDMLB" hidden="1">BW #REF!</definedName>
    <definedName name="BExAYY9H9COOT46HJLPVDLTO12UL" hidden="1">#REF!</definedName>
    <definedName name="BExAZ325I4R77CFG8HRSSUUH5X8C" hidden="1">#REF!</definedName>
    <definedName name="BExAZBG8VI4WZ3J8THRYBKAGDE12" hidden="1">BW #REF!</definedName>
    <definedName name="BExAZCNEGB4JYHC8CZ51KTN890US" hidden="1">#REF!</definedName>
    <definedName name="BExAZFCI302YFYRDJYQDWQQL0Q0O" hidden="1">#REF!</definedName>
    <definedName name="BExAZFSLZKLSB6DN2OFNG93XT5YB" hidden="1">pda SWSS21W11 #REF!</definedName>
    <definedName name="BExAZLHLST9OP89R1HJMC1POQG8H" hidden="1">#REF!</definedName>
    <definedName name="BExAZMDYMIAA7RX1BMCKU1VLBRGY" hidden="1">#REF!</definedName>
    <definedName name="BExAZNFTTSXASHLBAG5O0MNFU583" hidden="1">#REF!</definedName>
    <definedName name="BExAZNL6BHI8DCQWXOX4I2P839UX" hidden="1">#REF!</definedName>
    <definedName name="BExAZRMWSONMCG9KDUM4KAQ7BONM" hidden="1">#REF!</definedName>
    <definedName name="BExAZTFG4SJRG4TW6JXRF7N08JFI" hidden="1">#REF!</definedName>
    <definedName name="BExAZTVQ2M8AYBTIAPAVMXEITPGC" hidden="1">#REF!</definedName>
    <definedName name="BExAZUS4A8OHDZK0MWAOCCCKTH73" hidden="1">#REF!</definedName>
    <definedName name="BExAZX6FECVK3E07KXM2XPYKGM6U" hidden="1">#REF!</definedName>
    <definedName name="BExAZXXHQ9YM5LW69IXQNVL9ZEAE" hidden="1">BW #REF!</definedName>
    <definedName name="BExB012NJ8GASTNNPBRRFTLHIOC9" hidden="1">#REF!</definedName>
    <definedName name="BExB072HHXVMUC0VYNGG48GRSH5Q" hidden="1">#REF!</definedName>
    <definedName name="BExB0AIFVTLNFNYDA6VPZ02J48PK" hidden="1">BW #REF!</definedName>
    <definedName name="BExB0BPN03QCFHHXEINZBIXT82L8" hidden="1">BW #REF!</definedName>
    <definedName name="BExB0FRCWLSNRYQO8Y2U60Q4TYNW" hidden="1">#REF!</definedName>
    <definedName name="BExB0FRDEYDEUEAB1W8KD6D965XA" hidden="1">#REF!</definedName>
    <definedName name="BExB0GYJI3ZQBA5LGXNQCT0HN68U" hidden="1">#REF!</definedName>
    <definedName name="BExB0H9AX7NCP9GMTPDQLU6EY14A" hidden="1">#REF!</definedName>
    <definedName name="BExB0JCV15VIDMJON8KD9E97C8EE" hidden="1">#REF!</definedName>
    <definedName name="BExB0JYG5IISMT6DECB6PCBWDT4E" hidden="1">#REF!</definedName>
    <definedName name="BExB0KPCN7YJORQAYUCF4YKIKPMC" hidden="1">#REF!</definedName>
    <definedName name="BExB0OASZZC08FMDYX9HRSM9OXEF" hidden="1">#REF!</definedName>
    <definedName name="BExB0WE4PI3NOBXXVO9CTEN4DIU2" hidden="1">#REF!</definedName>
    <definedName name="BExB10QNIVITUYS55OAEKK3VLJFE" hidden="1">#REF!</definedName>
    <definedName name="BExB12OPX4FIWY3UUQ7N9MXBTXY2" hidden="1">#REF!</definedName>
    <definedName name="BExB12ZHTPYICL0A8RA5MRDZPYAX" hidden="1">#REF!</definedName>
    <definedName name="BExB15ZDRY4CIJ911DONP0KCY9KU" hidden="1">#REF!</definedName>
    <definedName name="BExB16VQY0O0RLZYJFU3OFEONVTE" hidden="1">#REF!</definedName>
    <definedName name="BExB1D6DDDMV7AOB9S4XD45OPKJ3" hidden="1">#REF!</definedName>
    <definedName name="BExB1FKN9YUYJ7B8ZJSMRSJ6ONT6" hidden="1">#REF!</definedName>
    <definedName name="BExB1FKNY2UO4W5FUGFHJOA2WFGG" hidden="1">#REF!</definedName>
    <definedName name="BExB1GMD0PIDGTFBGQOPRWQSP9I4" hidden="1">#REF!</definedName>
    <definedName name="BExB1HIQKUZGEBQ2MPH0TPTAZKIT" hidden="1">#REF!</definedName>
    <definedName name="BExB1I4BK3AB6GEEFY7ZAOON31BO" hidden="1">#REF!</definedName>
    <definedName name="BExB1Q29OO6LNFNT1EQLA3KYE7MX" hidden="1">#REF!</definedName>
    <definedName name="BExB1T7OKK0VGGCFI0GGYEXHQEBT" hidden="1">BW #REF!</definedName>
    <definedName name="BExB1TNRV5EBWZEHYLHI76T0FVA7" hidden="1">#REF!</definedName>
    <definedName name="BExB1UENFKIO27UN311RA6Q7UZX5" hidden="1">#REF!</definedName>
    <definedName name="BExB1WI6M8I0EEP1ANUQZCFY24EV" hidden="1">#REF!</definedName>
    <definedName name="BExB203OWC9QZA3BYOKQ18L4FUJE" hidden="1">#REF!</definedName>
    <definedName name="BExB26JQNMPL7GFRJNLHMINK03CM" hidden="1">#REF!</definedName>
    <definedName name="BExB2CJHTU7C591BR4WRL5L2F2K6" hidden="1">#REF!</definedName>
    <definedName name="BExB2K1AV4PGNS1O6C7D7AO411AX" hidden="1">#REF!</definedName>
    <definedName name="BExB2O2UYHKI324YE324E1N7FVIB" hidden="1">#REF!</definedName>
    <definedName name="BExB2Q0VJ0MU2URO3JOVUAVHEI3V" hidden="1">#REF!</definedName>
    <definedName name="BExB2V4G4W3DIHZU05TOOTUR2SQF" hidden="1">#REF!</definedName>
    <definedName name="BExB2XTK8FUWBA69B6GD1N8BO9H7" hidden="1">#REF!</definedName>
    <definedName name="BExB30IP1DNKNQ6PZ5ERUGR5MK4Z" hidden="1">#REF!</definedName>
    <definedName name="BExB35M4M9VQF0DHGYBEA3KV711P" hidden="1">#REF!</definedName>
    <definedName name="BExB35WQ33YJM0GEG2LDZJK8BJOM" hidden="1">#REF!</definedName>
    <definedName name="BExB3924JMQTXL4R69WRDPKAFKPU" hidden="1">#REF!</definedName>
    <definedName name="BExB3J3HAYRREIAGI3JG9WKF0PIJ" hidden="1">#N/A</definedName>
    <definedName name="BExB3JJQ8AXGLEDV1WLCVBDXAIAV" hidden="1">BW #REF!</definedName>
    <definedName name="BExB406HXCZGNSDPPO8VOG1110ZG" hidden="1">#REF!</definedName>
    <definedName name="BExB436E1RWOHXPRFXQ4UPLG1ZYR" hidden="1">BW #REF!</definedName>
    <definedName name="BExB442RX0T3L6HUL6X5T21CENW6" hidden="1">#REF!</definedName>
    <definedName name="BExB4ADD0L7417CII901XTFKXD1J" hidden="1">#REF!</definedName>
    <definedName name="BExB4B9PTN6T4CSKH6U5OZ3JFDD8" hidden="1">#REF!</definedName>
    <definedName name="BExB4DO1V1NL2AVK5YE1RSL5RYHL" hidden="1">#REF!</definedName>
    <definedName name="BExB4DYU06HCGRIPBSWRCXK804UM" hidden="1">#REF!</definedName>
    <definedName name="BExB4GYQYW4F2K1R4ISGZI2NOEUH" hidden="1">#REF!</definedName>
    <definedName name="BExB4R5JZFW6A1CMY56N51JV2U9K" hidden="1">#REF!</definedName>
    <definedName name="BExB4Y71PU1G4YCS3QGECP0BX1GD" hidden="1">BW #REF!</definedName>
    <definedName name="BExB4YHTZG53Y9H3YT4S28VZ77FN" hidden="1">BW #REF!</definedName>
    <definedName name="BExB4Z3EZBGYYI33U0KQ8NEIH8PY" hidden="1">#REF!</definedName>
    <definedName name="BExB541CBB1D8CTY30SOY75V64NO" hidden="1">#REF!</definedName>
    <definedName name="BExB55368XW7UX657ZSPC6BFE92S" hidden="1">#REF!</definedName>
    <definedName name="BExB57MZEPL2SA2ONPK66YFLZWJU" hidden="1">#REF!</definedName>
    <definedName name="BExB5833OAOJ22VK1YK47FHUSVK2" hidden="1">#REF!</definedName>
    <definedName name="BExB58JDIHS42JZT9DJJMKA8QFCO" hidden="1">#REF!</definedName>
    <definedName name="BExB58U5FQC5JWV9CGC83HLLZUZI" hidden="1">#REF!</definedName>
    <definedName name="BExB5EDO9XUKHF74X3HAU2WPPHZH" hidden="1">#REF!</definedName>
    <definedName name="BExB5EIZL5T70GRAO6FPUUP2SL5O" hidden="1">BW #REF!</definedName>
    <definedName name="BExB5G6EH68AYEP1UT0GHUEL3SLN" hidden="1">#REF!</definedName>
    <definedName name="BExB5O9QTB98OU32QUNW8BX3INYU" hidden="1">BW #REF!</definedName>
    <definedName name="BExB5QO30WI9WES28Y2RINNXRHWC" hidden="1">#REF!</definedName>
    <definedName name="BExB5QYVEZWFE5DQVHAM760EV05X" hidden="1">#REF!</definedName>
    <definedName name="BExB5U9IRH14EMOE0YGIE3WIVLFS" hidden="1">#REF!</definedName>
    <definedName name="BExB5VWYMOV6BAIH7XUBBVPU7MMD" hidden="1">#REF!</definedName>
    <definedName name="BExB610DZWIJP1B72U9QM42COH2B" hidden="1">#REF!</definedName>
    <definedName name="BExB6692ZQP36NHHWV7TLSTYCP8G" hidden="1">#REF!</definedName>
    <definedName name="BExB67WDND42PEP8BISSBDATDRCR" hidden="1">BW #REF!</definedName>
    <definedName name="BExB6C3FUAKK9ML5T767NMWGA9YB" hidden="1">#REF!</definedName>
    <definedName name="BExB6C8X6JYRLKZKK17VE3QUNL3D" hidden="1">#REF!</definedName>
    <definedName name="BExB6CZTE0PWILZ6X0SQ2FCCSK0D" hidden="1">#REF!</definedName>
    <definedName name="BExB6HN3QRFPXM71MDUK21BKM7PF" hidden="1">#REF!</definedName>
    <definedName name="BExB6IZMHCZ3LB7N73KD90YB1HBZ" hidden="1">#REF!</definedName>
    <definedName name="BExB6NS8BAQRGPN2TQHI7LPHFS2O" hidden="1">#REF!</definedName>
    <definedName name="BExB6Q6JKBMO3M4WX8XUD0JET6HB" hidden="1">#REF!</definedName>
    <definedName name="BExB6ROHOZF2YILEAEV3929NOFRP" hidden="1">BW #REF!</definedName>
    <definedName name="BExB6TBX9BI869R2APDUBG1P9OEJ" hidden="1">BW #REF!</definedName>
    <definedName name="BExB6U844BLE7VM20JEAS789RSA1" hidden="1">#REF!</definedName>
    <definedName name="BExB6Y9V430FAAU1E6K5NX8TI0MB" hidden="1">BW #REF!</definedName>
    <definedName name="BExB719SGNX4Y8NE6JEXC555K596" hidden="1">#REF!</definedName>
    <definedName name="BExB7265DCHKS7V2OWRBXCZTEIW9" hidden="1">#REF!</definedName>
    <definedName name="BExB74F088Z5LM9SEUAESIZUQ3X8" hidden="1">#REF!</definedName>
    <definedName name="BExB74PS5P9G0P09Y6DZSCX0FLTJ" hidden="1">#REF!</definedName>
    <definedName name="BExB75WXJGR6R14CPQCIDNVZOI5A" hidden="1">BW #REF!</definedName>
    <definedName name="BExB78RH79J0MIF7H8CAZ0CFE88Q" hidden="1">#REF!</definedName>
    <definedName name="BExB7ELT09HGDVO5BJC1ZY9D09GZ" hidden="1">#REF!</definedName>
    <definedName name="BExB7OCJW1ETGAEBQ3TEHM0MHM5A" hidden="1">#REF!</definedName>
    <definedName name="BExB806PAXX70XUTA3ZI7OORD78R" hidden="1">#REF!</definedName>
    <definedName name="BExB89MHLE9GFFFD236XVXPCSZ50" hidden="1">#REF!</definedName>
    <definedName name="BExB8HF4UBVZKQCSRFRUQL2EE6VL" hidden="1">#REF!</definedName>
    <definedName name="BExB8HKHKZ1ORJZUYGG2M4VSCC39" hidden="1">#REF!</definedName>
    <definedName name="BExB8NEY5KBYJKYT698A8KTAQJ15" hidden="1">#REF!</definedName>
    <definedName name="BExB8QK4WNUWDF6IYSB3SB9UJ7VN" hidden="1">BW #REF!</definedName>
    <definedName name="BExB8QPH8DC5BESEVPSMBCWVN6PO" hidden="1">#REF!</definedName>
    <definedName name="BExB8U5N0D85YR8APKN3PPKG0FWP" hidden="1">#REF!</definedName>
    <definedName name="BExB95OYWMW7XBMQD1OSEQVAOWEA" hidden="1">#REF!</definedName>
    <definedName name="BExB96LCQE1HKU4WMW0PY6PM7EQ7" hidden="1">pda brand FlujoAsFIn2004 #REF!</definedName>
    <definedName name="BExB9DHI5I2TJ2LXYPM98EE81L27" hidden="1">#REF!</definedName>
    <definedName name="BExB9Q2MZZHBGW8QQKVEYIMJBPIE" hidden="1">#REF!</definedName>
    <definedName name="BExB9S66MFUL9J891R547MSVIVV1" hidden="1">#REF!</definedName>
    <definedName name="BExBA1GON0EZRJ20UYPILAPLNQWM" hidden="1">#REF!</definedName>
    <definedName name="BExBA228FCRYW1KNXK1W2XICEJUZ" hidden="1">#REF!</definedName>
    <definedName name="BExBA69ASGYRZW1G1DYIS9QRRTBN" hidden="1">#REF!</definedName>
    <definedName name="BExBA6K42582A14WFFWQ3Q8QQWB6" hidden="1">#REF!</definedName>
    <definedName name="BExBA8I5D4R8R2PYQ1K16TWGTOEP" hidden="1">#REF!</definedName>
    <definedName name="BExBA93PE0DGUUTA7LLSIGBIXWE5" hidden="1">#REF!</definedName>
    <definedName name="BExBAAWMDT3JLF85R2K81DGG6HZO" hidden="1">#REF!</definedName>
    <definedName name="BExBAGQYIBV77JKN346FU4VT1MB4" hidden="1">#REF!</definedName>
    <definedName name="BExBAI8X0FKDQJ6YZJQDTTG4ZCWY" hidden="1">#REF!</definedName>
    <definedName name="BExBAKN7XIBAXCF9PCNVS038PCQO" hidden="1">#REF!</definedName>
    <definedName name="BExBAKXZ7PBW3DDKKA5MWC1ZUC7O" hidden="1">#REF!</definedName>
    <definedName name="BExBAO8NLXZXHO6KCIECSFCH3RR0" hidden="1">#REF!</definedName>
    <definedName name="BExBAOOT1KBSIEISN1ADL4RMY879" hidden="1">#REF!</definedName>
    <definedName name="BExBAT1B9TB96KYAADUPEOMKBP9Z" hidden="1">BW #REF!</definedName>
    <definedName name="BExBATS6QTKFZ3S66DBSAAJJ1257" hidden="1">#REF!</definedName>
    <definedName name="BExBAUOKXDLDFCQUBR0RFU7ANBOI" hidden="1">BW #REF!</definedName>
    <definedName name="BExBAUZDKN9NKERBK5FTMCA1DNC5" hidden="1">BW #REF!</definedName>
    <definedName name="BExBAVKX8Q09370X1GCZWJ4E91YJ" hidden="1">#REF!</definedName>
    <definedName name="BExBAX2X2ENJYO4QTR5VAIQ86L7B" hidden="1">#REF!</definedName>
    <definedName name="BExBAZ13D3F1DVJQ6YJ8JGUYEYJE" hidden="1">#REF!</definedName>
    <definedName name="BExBB9D9GNURCRZN3NR6UY375OX5" hidden="1">#REF!</definedName>
    <definedName name="BExBBJ9BWME32GCDTD4GDSQBG1SE" hidden="1">#REF!</definedName>
    <definedName name="BExBBLIBPXZC1X0W9CLZRFNZLV66" hidden="1">BW #REF!</definedName>
    <definedName name="BExBBQGA1RYNATQHW0PNMDGI2Z7H" hidden="1">#REF!</definedName>
    <definedName name="BExBBTG649R9I0CT042JLL8LXV18" hidden="1">#REF!</definedName>
    <definedName name="BExBBUCJQRR74Q7GPWDEZXYK2KJL" hidden="1">#REF!</definedName>
    <definedName name="BExBBV8XVMD9CKZY711T0BN7H3PM" hidden="1">#REF!</definedName>
    <definedName name="BExBC18P9XRLXEF2LHSYWB8USJK3" hidden="1">#REF!</definedName>
    <definedName name="BExBC1E1Z34FJWU3UOFCTXNDQDPU" hidden="1">#REF!</definedName>
    <definedName name="BExBC6S9JZS9ZX6V7SBKDJ5R3CGN" hidden="1">#REF!</definedName>
    <definedName name="BExBC78HXWXHO3XAB6E8NVTBGLJS" hidden="1">#REF!</definedName>
    <definedName name="BExBC7U2XKL7JD57TAVQTJBRYGRZ" hidden="1">BW #REF!</definedName>
    <definedName name="BExBCDTV7GTBOTIE9EFJ36EX4FKM" hidden="1">#REF!</definedName>
    <definedName name="BExBCFBTH1A5W96FUST7S3N5JKO3" hidden="1">#REF!</definedName>
    <definedName name="BExBCH4KAGK70LAP9D001AR9XY4Q" hidden="1">BW #REF!</definedName>
    <definedName name="BExBCHVFY2XFKVYTLR2Q82RET6NE" hidden="1">#REF!</definedName>
    <definedName name="BExBCJIUG0EGOWY4HUVG6Y51C05L" hidden="1">BW #REF!</definedName>
    <definedName name="BExBCK4H2CF3XDL7AH3W254CWF4R" hidden="1">#REF!</definedName>
    <definedName name="BExBCKKJTIRKC1RZJRTK65HHLX4W" hidden="1">#REF!</definedName>
    <definedName name="BExBCLMEPAN3XXX174TU8SS0627Q" hidden="1">#REF!</definedName>
    <definedName name="BExBCMTEH63P6H1CKWQH2DGVNSVX" hidden="1">#REF!</definedName>
    <definedName name="BExBCR0H90B7TO7PAYS7DW81I97R" hidden="1">BW #REF!</definedName>
    <definedName name="BExBCRBEYR2KZ8FAQFZ2NHY13WIY" hidden="1">#REF!</definedName>
    <definedName name="BExBCWEP581ZO18WE7WHGWEKEOQT" hidden="1">#REF!</definedName>
    <definedName name="BExBCZUU1UR90PQUCOSYNFQQTXI1" hidden="1">#REF!</definedName>
    <definedName name="BExBD1CR31JE4TBZEMZ6ZNRFIDNP" hidden="1">#REF!</definedName>
    <definedName name="BExBD4I559NXSV6J07Q343TKYMVJ" hidden="1">#REF!</definedName>
    <definedName name="BExBDBZQLTX3OGFYGULQFK5WEZU5" hidden="1">#REF!</definedName>
    <definedName name="BExBDE8QCLCF98VRE84QXYIP4QH1" hidden="1">BW #REF!</definedName>
    <definedName name="BExBDJS9TUEU8Z84IV59E5V4T8K6" hidden="1">#REF!</definedName>
    <definedName name="BExBDKOMSVH4XMH52CFJ3F028I9R" hidden="1">#REF!</definedName>
    <definedName name="BExBDPH8SSC4J2W9LEDKHB0H3C37" hidden="1">BW #REF!</definedName>
    <definedName name="BExBDS127QAL9O4ZKS0RHAI944F2" hidden="1">pda brand FlujoAsFIn2004 #REF!</definedName>
    <definedName name="BExBDSRXVZQ0W5WXQMP5XD00GRRL" hidden="1">#REF!</definedName>
    <definedName name="BExBDTDIHS3IA85P49E3FM64KE4B" hidden="1">#REF!</definedName>
    <definedName name="BExBDUVGK3E1J4JY9ZYTS7V14BLY" hidden="1">#REF!</definedName>
    <definedName name="BExBDWDG2GXBTEGBOQMQLB38QUEV" hidden="1">#REF!</definedName>
    <definedName name="BExBDZIRTWPYY2GOXAIVHHJYQVOK" hidden="1">#REF!</definedName>
    <definedName name="BExBDZITI2UCDSH0V24NITQG9SFA" hidden="1">#REF!</definedName>
    <definedName name="BExBE162OSBKD30I7T1DKKPT3I9I" hidden="1">#REF!</definedName>
    <definedName name="BExBE4BFOLSPALTPMMGXI9ADFYEJ" hidden="1">#REF!</definedName>
    <definedName name="BExBE4M6YL512JJD7QCT5NHC893P" hidden="1">#REF!</definedName>
    <definedName name="BExBE5YPUY1T7N7DHMMIGGXK8TMP" hidden="1">#REF!</definedName>
    <definedName name="BExBEC9ATLQZF86W1M3APSM4HEOH" hidden="1">#REF!</definedName>
    <definedName name="BExBEVFS5OT9SMKKXKJH4MTLKUGH" hidden="1">BW #REF!</definedName>
    <definedName name="BExBEYFQJE9YK12A6JBMRFKEC7RN" hidden="1">#REF!</definedName>
    <definedName name="BExBF0U1PNBWLGLVVPNYEZHKB0ON" hidden="1">#REF!</definedName>
    <definedName name="BExBF3TXJTJ52WTH5JS1IEEUKRWA" hidden="1">#REF!</definedName>
    <definedName name="BExBG1ED81J2O4A2S5F5Y3BPHMCR" hidden="1">#REF!</definedName>
    <definedName name="BExCR4QC308N3ZMNWCWS91SDAN4D" hidden="1">#REF!</definedName>
    <definedName name="BExCRLIHS7466WFJ3RPIUGGXYESZ" hidden="1">#REF!</definedName>
    <definedName name="BExCROIFDQP6GEN1GZNTC0JUNTOZ" hidden="1">#REF!</definedName>
    <definedName name="BExCRRIBGG57IJ1DUG0GCSPL72DO" hidden="1">#REF!</definedName>
    <definedName name="BExCS078RE3CUATM8A8NCC0WWHGC" hidden="1">#REF!</definedName>
    <definedName name="BExCS1EDDUEAEWHVYXHIP9I1WCJH" hidden="1">#REF!</definedName>
    <definedName name="BExCS3SNYR9JVLG16MN4L9X1IUJR" hidden="1">pda brand FlujoAsFIn2004 #REF!</definedName>
    <definedName name="BExCS3SOAHREY2IX5J0YETIEVEA2" hidden="1">#REF!</definedName>
    <definedName name="BExCS6SLRCBH006GNRE27HFRHP40" hidden="1">#REF!</definedName>
    <definedName name="BExCS7ZPMHFJ4UJDAL8CQOLSZ13B" hidden="1">#REF!</definedName>
    <definedName name="BExCS8W4NJUZH9S1CYB6XSDLEPBW" hidden="1">#REF!</definedName>
    <definedName name="BExCSAE1M6G20R41J0Y24YNN0YC1" hidden="1">#REF!</definedName>
    <definedName name="BExCSAOUZOYKHN7HV511TO8VDJ02" hidden="1">#REF!</definedName>
    <definedName name="BExCSGZG9G2SOKYYBCQF48XUIYCJ" hidden="1">#REF!</definedName>
    <definedName name="BExCSK4N5NYOIMB3VAV9PUCD00OP" hidden="1">BW #REF!</definedName>
    <definedName name="BExCSMOFTXSUEC1T46LR1UPYRCX5" hidden="1">#REF!</definedName>
    <definedName name="BExCSORY4LK51DBIZYGQEBVKAD3S" hidden="1">BW #REF!</definedName>
    <definedName name="BExCSSDG3TM6TPKS19E9QYJEELZ6" hidden="1">#REF!</definedName>
    <definedName name="BExCSZV7U67UWXL2HKJNM5W1E4OO" hidden="1">#REF!</definedName>
    <definedName name="BExCT4NSDT61OCH04Y2QIFIOP75H" hidden="1">#REF!</definedName>
    <definedName name="BExCT724SV9ITYPSJRS59ZLPR8F4" hidden="1">BW #REF!</definedName>
    <definedName name="BExCTDY9RZ73QC8GQLOS58VKAZ6E" hidden="1">#REF!</definedName>
    <definedName name="BExCTP1DNZ9WCG3O5EL7IV3VSAQ4" hidden="1">BW #REF!</definedName>
    <definedName name="BExCTSSATSQZ6O9YZJP6R0O8CFEG" hidden="1">BW #REF!</definedName>
    <definedName name="BExCTW8G3VCZ55S09HTUGXKB1P2M" hidden="1">#REF!</definedName>
    <definedName name="BExCTYS2KX0QANOLT8LGZ9WV3S3T" hidden="1">#REF!</definedName>
    <definedName name="BExCTZZ9JNES4EDHW97NP0EGQALX" hidden="1">#REF!</definedName>
    <definedName name="BExCU0A1V6NMZQ9ASYJ8QIVQ5UR2" hidden="1">#REF!</definedName>
    <definedName name="BExCU16FAFHSYEENQXBNLERR7V3K" hidden="1">#REF!</definedName>
    <definedName name="BExCU2834920JBHSPCRC4UF80OLL" hidden="1">#REF!</definedName>
    <definedName name="BExCU52ODG479YMFDM5T96AA9DW8" hidden="1">#REF!</definedName>
    <definedName name="BExCU8O54I3P3WRYWY1CRP3S78QY" hidden="1">#REF!</definedName>
    <definedName name="BExCUD60H1UMM2E28QIX022PMAO3" hidden="1">#REF!</definedName>
    <definedName name="BExCUDRJO23YOKT8GPWOVQ4XEHF5" hidden="1">#REF!</definedName>
    <definedName name="BExCUFEVIZTEBAAC4KF607XW8UFM" hidden="1">#REF!</definedName>
    <definedName name="BExCUFV2ZMPCP3XS8EIPYU4K3HOQ" hidden="1">BW #REF!</definedName>
    <definedName name="BExCUI3XYDFRVMMJZ0V197IF7IG1" hidden="1">BW #REF!</definedName>
    <definedName name="BExCUPAWHM0P4BSKFZ5SJKV1ERM7" hidden="1">#REF!</definedName>
    <definedName name="BExCUPAXFR16YMWL30ME3F3BSRDZ" hidden="1">#REF!</definedName>
    <definedName name="BExCUR94DHCE47PUUWEMT5QZOYR2" hidden="1">#REF!</definedName>
    <definedName name="BExCUW1Q2AR1JX2Z1B9CGJ6H60GY" hidden="1">#REF!</definedName>
    <definedName name="BExCUW1RF5RHW7OK9J4GFUGR30IK" hidden="1">#REF!</definedName>
    <definedName name="BExCUZ6XE3E1UXH477A426ESG7Z3" hidden="1">#REF!</definedName>
    <definedName name="BExCV26UTNUUSXX5S131HPZUYZ5O" hidden="1">BW #REF!</definedName>
    <definedName name="BExCV634L7SVHGB0UDDTRRQ2Q72H" hidden="1">#REF!</definedName>
    <definedName name="BExCV68G5EF0TCBS9WTIMKYNB8RD" hidden="1">BW #REF!</definedName>
    <definedName name="BExCV6U5PE7IPCBE0OQQ2DO1X9Q4" hidden="1">#REF!</definedName>
    <definedName name="BExCVBXG4TTE2ERW52ZA09FBTDH2" hidden="1">#REF!</definedName>
    <definedName name="BExCVBXGSXT9FWJRG62PX9S1RK83" hidden="1">#REF!</definedName>
    <definedName name="BExCVHBNLOHNFS0JAV3I1XGPNH9W" hidden="1">#REF!</definedName>
    <definedName name="BExCVI86R31A2IOZIEBY1FJLVILD" hidden="1">#REF!</definedName>
    <definedName name="BExCVJ4F4PJDDCAZQRCG36EV0KT2" hidden="1">#REF!</definedName>
    <definedName name="BExCVKGZXE0I9EIXKBZVSGSEY2RR" hidden="1">#REF!</definedName>
    <definedName name="BExCVKH0KFLY4D0IVRFGVTJYRXFX" hidden="1">#REF!</definedName>
    <definedName name="BExCVM9SBKIALQ9JJ1ZVWA2C26C9" hidden="1">#REF!</definedName>
    <definedName name="BExCVV44WY5807WGMTGKPW0GT256" hidden="1">#REF!</definedName>
    <definedName name="BExCVWLXVAKW0MGL9EAXK4DRRB6T" hidden="1">#REF!</definedName>
    <definedName name="BExCVYEO8XGI7MQBR4V56PK01KW7" hidden="1">#REF!</definedName>
    <definedName name="BExCVZ5PN4V6MRBZ04PZJW3GEF8S" hidden="1">#REF!</definedName>
    <definedName name="BExCVZGHQK7BB0FQUE733JB70V5O" hidden="1">pda SWSS21W11 #REF!</definedName>
    <definedName name="BExCW13R0GWJYGXZBNCPAHQN4NR2" hidden="1">#REF!</definedName>
    <definedName name="BExCW9SNHJH7DIJJCEMKUC9I3QSJ" hidden="1">#REF!</definedName>
    <definedName name="BExCW9Y5HWU4RJTNX74O6L24VGCK" hidden="1">#REF!</definedName>
    <definedName name="BExCWBG3CYZM0KP7H8OOMAHXA5OX" hidden="1">#REF!</definedName>
    <definedName name="BExCWNA7S11F2JP8GRL0R9ZB63X2" hidden="1">BW #REF!</definedName>
    <definedName name="BExCWPDPESGZS07QGBLSBWDNVJLZ" hidden="1">#REF!</definedName>
    <definedName name="BExCWTVKHIVCRHF8GC39KI58YM5K" hidden="1">#REF!</definedName>
    <definedName name="BExCWX69ER7R6C6VGOZAPRGXJR2R" hidden="1">#REF!</definedName>
    <definedName name="BExCWYO7Y504DR9MVQ6TD4DAW5AU" hidden="1">BW #REF!</definedName>
    <definedName name="BExCX0M8QRYWE8RQPGFNW6RR7IL1" hidden="1">BW #REF!</definedName>
    <definedName name="BExCX0X8PLMQ731MNZO357VSQGYE" hidden="1">BW #REF!</definedName>
    <definedName name="BExCX1YVMK9BTUZSUFK9VJ41XJ4C" hidden="1">BW #REF!</definedName>
    <definedName name="BExCX2KGRZBRVLZNM8SUSIE6A0RL" hidden="1">#REF!</definedName>
    <definedName name="BExCX3WZEB7BDI8O5EQSUQ3ZQLXQ" hidden="1">BW #REF!</definedName>
    <definedName name="BExCX3X451T70LZ1VF95L7W4Y4TM" hidden="1">#REF!</definedName>
    <definedName name="BExCX4NZ2N1OUGXM7EV0U7VULJMM" hidden="1">#REF!</definedName>
    <definedName name="BExCXAYLA3TMOHIRCEXCXXUSNOKZ" hidden="1">#REF!</definedName>
    <definedName name="BExCXC0EIRZGKHGFWVH6BZGZKSL5" hidden="1">#REF!</definedName>
    <definedName name="BExCXILMURGYMAH6N5LF5DV6K3GM" hidden="1">#REF!</definedName>
    <definedName name="BExCXP1OOTSBHSCIEQ9SWYKV6F17" hidden="1">BW #REF!</definedName>
    <definedName name="BExCXQUFBMXQ1650735H48B1AZT3" hidden="1">#REF!</definedName>
    <definedName name="BExCXSCDL7DKZXJ3X6XM1SRVY042" hidden="1">#REF!</definedName>
    <definedName name="BExCXWDXVLPGP5IAWR41ZMB3KZNU" hidden="1">BW #REF!</definedName>
    <definedName name="BExCY1HCXXLN250Q2WI6S8MRVI3F" hidden="1">BW #REF!</definedName>
    <definedName name="BExCY2DQO9VLA77Q7EG3T0XNXX4F" hidden="1">#REF!</definedName>
    <definedName name="BExCY4H9JMPB090TG2SILY28IPCR" hidden="1">#REF!</definedName>
    <definedName name="BExCY5DNFIOBQNU9X7IQAXBS5B9P" hidden="1">#REF!</definedName>
    <definedName name="BExCY6VMJ68MX3C981R5Q0BX5791" hidden="1">#REF!</definedName>
    <definedName name="BExCYAH2SAZCPW6XCB7V7PMMCAWO" hidden="1">#REF!</definedName>
    <definedName name="BExCYJBB52X8B3AREHCC1L5QNPX7" hidden="1">#REF!</definedName>
    <definedName name="BExCYK7MZ56O5XIV8T5XIE9VBQXN" hidden="1">#REF!</definedName>
    <definedName name="BExCYPRC5HJE6N2XQTHCT6NXGP8N" hidden="1">#REF!</definedName>
    <definedName name="BExCYUK0I3UEXZNFDW71G6Z6D8XR" hidden="1">#REF!</definedName>
    <definedName name="BExCZ2NBYO011XG8VXDDFB6Y7HZT" hidden="1">BW #REF!</definedName>
    <definedName name="BExCZBHJ4ZDFD4N4ZS7VAL7FA7P7" hidden="1">#REF!</definedName>
    <definedName name="BExCZFZCXMLY5DWESYJ9NGTJYQ8M" hidden="1">#REF!</definedName>
    <definedName name="BExCZIJ5CIH448WHVQW1T7PM69LI" hidden="1">BW #REF!</definedName>
    <definedName name="BExCZJ4P8WS0BDT31WDXI0ROE7D6" hidden="1">#REF!</definedName>
    <definedName name="BExCZKH6NI0EE02L995IFVBD1J59" hidden="1">#REF!</definedName>
    <definedName name="BExCZUD9FEOJBKDJ51Z3JON9LKJ8" hidden="1">#REF!</definedName>
    <definedName name="BExD00NULYL6HL2TT6TM2FED0L8K" hidden="1">BW #REF!</definedName>
    <definedName name="BExD04UVVLROMVMCODRNLE4202YL" hidden="1">#N/A</definedName>
    <definedName name="BExD0508DAALLU00PHFPBC8SRRKT" hidden="1">#REF!</definedName>
    <definedName name="BExD06SXR2OPV4282WTX6ARRQ4JS" hidden="1">#REF!</definedName>
    <definedName name="BExD0HALIN0JR4JTPGDEVAEE5EX5" hidden="1">#REF!</definedName>
    <definedName name="BExD0LCCDPG16YLY5WQSZF1XI5DA" hidden="1">#REF!</definedName>
    <definedName name="BExD0RMWSB4TRECEHTH6NN4K9DFZ" hidden="1">#REF!</definedName>
    <definedName name="BExD0U6KG10QGVDI1XSHK0J10A2V" hidden="1">#REF!</definedName>
    <definedName name="BExD0WQ71JYMUDXQTQEITA6DXV3F" hidden="1">#REF!</definedName>
    <definedName name="BExD13RUIBGRXDL4QDZ305UKUR12" hidden="1">#REF!</definedName>
    <definedName name="BExD14DETV5R4OOTMAXD5NAKWRO3" hidden="1">#REF!</definedName>
    <definedName name="BExD189NLCZ0MV1E8GXPW23W160D" hidden="1">#REF!</definedName>
    <definedName name="BExD1FGLVF9QY8250K58HH01WE7E" hidden="1">#REF!</definedName>
    <definedName name="BExD1NUPTX37LNBOQUU5ZPJXXDPD" hidden="1">BW #REF!</definedName>
    <definedName name="BExD1OAU9OXQAZA4D70HP72CU6GB" hidden="1">#REF!</definedName>
    <definedName name="BExD1PSSQAWLRX7N2NVCJWX9924H" hidden="1">BW #REF!</definedName>
    <definedName name="BExD1Y1JV61416YA1XRQHKWPZIE7" hidden="1">#REF!</definedName>
    <definedName name="BExD27C20UYYGNOYP8X3SYQJEFDN" hidden="1">#REF!</definedName>
    <definedName name="BExD2CFHIRMBKN5KXE5QP4XXEWFS" hidden="1">#REF!</definedName>
    <definedName name="BExD2DMHH1HWXQ9W0YYMDP8AAX8Q" hidden="1">#REF!</definedName>
    <definedName name="BExD2HTPC7IWBAU6OSQ67MQA8BYZ" hidden="1">#REF!</definedName>
    <definedName name="BExD2L9O9I8Y67ZV0OLTT3OU1UWS" hidden="1">BW #REF!</definedName>
    <definedName name="BExD2MRMSOCW29ZLJ226FVCE2K34" hidden="1">#REF!</definedName>
    <definedName name="BExD2NIO98AHRKQJ9MILMD0ZRMZS" hidden="1">BW #REF!</definedName>
    <definedName name="BExD2RK8YZO0HTZ3PBCAOT5NYG30" hidden="1">#REF!</definedName>
    <definedName name="BExD2RK9LE7I985N677G3WNH5DIV" hidden="1">#REF!</definedName>
    <definedName name="BExD363H2VGFIQUCE6LS4AC5J0ZT" hidden="1">#REF!</definedName>
    <definedName name="BExD37W7YUULHO5DGYRP7KYM65NC" hidden="1">#REF!</definedName>
    <definedName name="BExD3A588E939V61P1XEW0FI5Q0S" hidden="1">#REF!</definedName>
    <definedName name="BExD3AW4WPSE6BYVJTBYAGGVOXS5" hidden="1">BW #REF!</definedName>
    <definedName name="BExD3CJJDKVR9M18XI3WDZH80WL6" hidden="1">#REF!</definedName>
    <definedName name="BExD3ESD9WYJIB3TRDPJ1CKXRAVL" hidden="1">#REF!</definedName>
    <definedName name="BExD3F368X5S25MWSUNIV57RDB57" hidden="1">#REF!</definedName>
    <definedName name="BExD3IJ5IT335SOSNV9L85WKAOSI" hidden="1">#REF!</definedName>
    <definedName name="BExD3KBVUY57GMMQTOFEU6S6G1AY" hidden="1">#REF!</definedName>
    <definedName name="BExD3NMR7AW2Z6V8SC79VQR37NA6" hidden="1">#REF!</definedName>
    <definedName name="BExD3PKTT0MHJPK56ADYPFIYXKO7" hidden="1">#REF!</definedName>
    <definedName name="BExD3QXA2UQ2W4N7NYLUEOG40BZB" hidden="1">#REF!</definedName>
    <definedName name="BExD3U2N041TEJ7GCN005UTPHNXY" hidden="1">#REF!</definedName>
    <definedName name="BExD3XYVYV169TQ8TJ7BB9T24077" hidden="1">BW #REF!</definedName>
    <definedName name="BExD3YKI3P77I098HBC7HDW45IF2" hidden="1">BW #REF!</definedName>
    <definedName name="BExD3YVA0APZ6QZC2XCP64H5BJJ9" hidden="1">#REF!</definedName>
    <definedName name="BExD402GKITCIHRJ6C1TKFW9YZAF" hidden="1">BW #REF!</definedName>
    <definedName name="BExD40O0CFTNJFOFMMM1KH0P7BUI" hidden="1">#REF!</definedName>
    <definedName name="BExD47UZN79E7UZ1PF13H1AL03VT" hidden="1">#REF!</definedName>
    <definedName name="BExD4B5OJKUPJMFR7AZJGR6UVR3E" hidden="1">#REF!</definedName>
    <definedName name="BExD4BR9HJ3MWWZ5KLVZWX9FJAUS" hidden="1">#REF!</definedName>
    <definedName name="BExD4F1WTKT3H0N9MF4H1LX7MBSY" hidden="1">#REF!</definedName>
    <definedName name="BExD4H5GQWXBS6LUL3TSP36DVO38" hidden="1">#REF!</definedName>
    <definedName name="BExD4JJSS3QDBLABCJCHD45SRNPI" hidden="1">#REF!</definedName>
    <definedName name="BExD4R1I0MKF033I5LPUYIMTZ6E8" hidden="1">#REF!</definedName>
    <definedName name="BExD4RHMHOHG2WM6HI950PSP13F8" hidden="1">#REF!</definedName>
    <definedName name="BExD50MT3M6XZLNUP9JL93EG6D9R" hidden="1">#REF!</definedName>
    <definedName name="BExD512W0JYVX34M4YF3I3XZ1MQI" hidden="1">#REF!</definedName>
    <definedName name="BExD536DZ9K5QSOBG0OV760VK7A7" hidden="1">#REF!</definedName>
    <definedName name="BExD5CMDCB7P9SEUNE5OZJGBDWIO" hidden="1">#REF!</definedName>
    <definedName name="BExD5EV7KDSVF1CJT38M4IBPFLPY" hidden="1">#REF!</definedName>
    <definedName name="BExD5FRK547OESJRYAW574DZEZ7J" hidden="1">#REF!</definedName>
    <definedName name="BExD5I5X2YA2YNCTCDSMEL4CWF4N" hidden="1">#REF!</definedName>
    <definedName name="BExD5P7D7B3TCMJQY4TM56KCPB73" hidden="1">#REF!</definedName>
    <definedName name="BExD5QUSRFJWRQ1ZM50WYLCF74DF" hidden="1">#REF!</definedName>
    <definedName name="BExD5SSUIF6AJQHBHK8PNMFBPRYB" hidden="1">#REF!</definedName>
    <definedName name="BExD623C9LRX18BE0W2V6SZLQUXX" hidden="1">#REF!</definedName>
    <definedName name="BExD64CBXDNGKLU4WYW82R3PIHWK" hidden="1">BW #REF!</definedName>
    <definedName name="BExD6BZF6UGC8YXEZJ8URJDY0HUJ" hidden="1">#REF!</definedName>
    <definedName name="BExD6CQA7UMJBXV7AIFAIHUF2ICX" hidden="1">#REF!</definedName>
    <definedName name="BExD6FKVK8WJWNYPVENR7Q8Q30PK" hidden="1">#REF!</definedName>
    <definedName name="BExD6GMP0LK8WKVWMIT1NNH8CHLF" hidden="1">#REF!</definedName>
    <definedName name="BExD6H2TE0WWAUIWVSSCLPZ6B88N" hidden="1">#REF!</definedName>
    <definedName name="BExD6OKKS01TI3YQV7OA2WIRZ3NA" hidden="1">#N/A</definedName>
    <definedName name="BExD6WILDCBZH60U0LF4JV2YEYMU" hidden="1">BW #REF!</definedName>
    <definedName name="BExD6XV0BDU8LPQPWSKHU0XX0UPR" hidden="1">#REF!</definedName>
    <definedName name="BExD6Y0BGMQI1HU4540AHQD1XY6M" hidden="1">pda SWSS21W11 #REF!</definedName>
    <definedName name="BExD71LTOE015TV5RSAHM8NT8GVW" hidden="1">#REF!</definedName>
    <definedName name="BExD73USXVADC7EHGHVTQNCT06ZA" hidden="1">#REF!</definedName>
    <definedName name="BExD7CE8ZR0EL3ZQP0AYQ5XQUH9L" hidden="1">#REF!</definedName>
    <definedName name="BExD7GAIGULTB3YHM1OS9RBQOTEC" hidden="1">#REF!</definedName>
    <definedName name="BExD7GAIHX094KROB46WFTL2XBWL" hidden="1">#REF!</definedName>
    <definedName name="BExD7H1LEBHBEUUQBA7NIWDMFXER" hidden="1">BW #REF!</definedName>
    <definedName name="BExD7IE1DHIS52UFDCTSKPJQNRD5" hidden="1">#REF!</definedName>
    <definedName name="BExD7IUBGUWHYC9UNZ1IY5XFYKQN" hidden="1">#REF!</definedName>
    <definedName name="BExD7IZMKM0QIFE7EV1NYL6EZVJZ" hidden="1">#REF!</definedName>
    <definedName name="BExD7JQOJ35HGL8U2OCEI2P2JT7I" hidden="1">#REF!</definedName>
    <definedName name="BExD7KSDKNDNH95NDT3S7GM3MUU2" hidden="1">#REF!</definedName>
    <definedName name="BExD7SVOH5J3ZVHK9KI2N1XE0CC3" hidden="1">#REF!</definedName>
    <definedName name="BExD7U2UVTWL1GAIBLOW31VVF7VA" hidden="1">#REF!</definedName>
    <definedName name="BExD7V4PCVR1ACVPOJXKJ4CSROIX" hidden="1">#REF!</definedName>
    <definedName name="BExD7Y9XD7QU6JDLAYR8LYLANPU9" hidden="1">pda brand FlujoAsFIn2004 #REF!</definedName>
    <definedName name="BExD819S39VUTMASCBMYI883THJ3" hidden="1">#REF!</definedName>
    <definedName name="BExD8APR166AQKY5JDV1RCKKS8X4" hidden="1">BW #REF!</definedName>
    <definedName name="BExD8CYKX2WGEDSW6KFP6MND1PM0" hidden="1">#REF!</definedName>
    <definedName name="BExD8H5MGBPST92N1MIEGG6WFHZR" hidden="1">#REF!</definedName>
    <definedName name="BExD8H5MGJFMK4HK6DOAGTFYV6JT" hidden="1">#REF!</definedName>
    <definedName name="BExD8H5O087KQVWIVPUUID5VMGMS" hidden="1">#REF!</definedName>
    <definedName name="BExD8KWFYVMYYY2YJ34JT4QNLLTE" hidden="1">#REF!</definedName>
    <definedName name="BExD8MEE9Q6Y6NP9IJ51VPZ07EFW" hidden="1">BW #REF!</definedName>
    <definedName name="BExD8NG81TCDOZSPJSZ0M0OPPUNZ" hidden="1">BW #REF!</definedName>
    <definedName name="BExD8OCLZMFN5K3VZYI4Q4ITVKUA" hidden="1">#REF!</definedName>
    <definedName name="BExD8V8S7JHEV84VI7GOEET29JEU" hidden="1">BW #REF!</definedName>
    <definedName name="BExD93C1R6LC0631ECHVFYH0R0PD" hidden="1">#REF!</definedName>
    <definedName name="BExD948GMPCKOBWK5FMPL48Q48W7" hidden="1">#REF!</definedName>
    <definedName name="BExD97TXIO0COVNN4OH3DEJ33YLM" hidden="1">#REF!</definedName>
    <definedName name="BExD99RZ1RFIMK6O1ZHSPJ68X9Y5" hidden="1">#REF!</definedName>
    <definedName name="BExD9A88U92JY7KSM2W0CA0EEUK0" hidden="1">#REF!</definedName>
    <definedName name="BExD9IMBI0P6S6QRAXHE26HMK86D" hidden="1">#REF!</definedName>
    <definedName name="BExD9L0ID3VSOU609GKWYTA5BFMA" hidden="1">#REF!</definedName>
    <definedName name="BExD9M7SEMG0JK2FUTTZXWIEBTKB" hidden="1">#REF!</definedName>
    <definedName name="BExD9MNYBYB1AICQL5165G472IE2" hidden="1">#REF!</definedName>
    <definedName name="BExD9PNSYT7GASEGUVL48MUQ02WO" hidden="1">#REF!</definedName>
    <definedName name="BExD9TK2MIWFH5SKUYU9ZKF4NPHQ" hidden="1">#REF!</definedName>
    <definedName name="BExD9TK3PCWTUVEH6F23D4RDPBM5" hidden="1">BW #REF!</definedName>
    <definedName name="BExD9TUX1SZVG02BB0MAB1G138T8" hidden="1">BW #REF!</definedName>
    <definedName name="BExDA53FWAM298J8C27B40DH2SA6" hidden="1">BW #REF!</definedName>
    <definedName name="BExDA6LD9061UULVKUUI4QP8SK13" hidden="1">#REF!</definedName>
    <definedName name="BExDAC50ZHXUFKHCLWS7R1NQ8KPR" hidden="1">#REF!</definedName>
    <definedName name="BExDADMZWJCJSDGBPP4CGGR6TEFJ" hidden="1">#REF!</definedName>
    <definedName name="BExDAGMVMNLQ6QXASB9R6D8DIT12" hidden="1">#REF!</definedName>
    <definedName name="BExDAYBHU9ADLXI8VRC7F608RVGM" hidden="1">#REF!</definedName>
    <definedName name="BExDB39GNDHCPPB7U2PZQO5TJ1OI" hidden="1">#REF!</definedName>
    <definedName name="BExDBDR1XR0FV0CYUCB2OJ7CJCZU" hidden="1">#REF!</definedName>
    <definedName name="BExDBECNFJKO0HIOIKTWDCSWP755" hidden="1">#REF!</definedName>
    <definedName name="BExDBI8WRY61SHXKAT4UFXLB15E8" hidden="1">#REF!</definedName>
    <definedName name="BExDBZBW3EHQF6J0XXIT3ZMXPL8C" hidden="1">#REF!</definedName>
    <definedName name="BExDC7F818VN0S18ID7XRCRVYPJ4" hidden="1">#REF!</definedName>
    <definedName name="BExDCL7K96PC9VZYB70ZW3QPVIJE" hidden="1">#REF!</definedName>
    <definedName name="BExDCMPIHH27EAXTDLP095HYA29X" hidden="1">#REF!</definedName>
    <definedName name="BExDCP3UZ3C2O4C1F7KMU0Z9U32N" hidden="1">#REF!</definedName>
    <definedName name="BExENRJDC2MGQRJ6EHLAWX5I4SRS" hidden="1">#REF!</definedName>
    <definedName name="BExEOBX3WECDMYCV9RLN49APTXMM" hidden="1">#REF!</definedName>
    <definedName name="BExEOFTD1Z4CRB4VT5LZJ1BGWF4R" hidden="1">#REF!</definedName>
    <definedName name="BExEOOI9J1NW85RA0PMISSRMV2FL" hidden="1">BW #REF!</definedName>
    <definedName name="BExEP4E4F36662JDI0TOD85OP7X9" hidden="1">#REF!</definedName>
    <definedName name="BExEP7388TKNL6FEJW00XN7FHEUG" hidden="1">#REF!</definedName>
    <definedName name="BExEP9HJNE5XTMJ82RLCK3TB8VK5" hidden="1">#REF!</definedName>
    <definedName name="BExEPN9VIYI0FVL0HLZQXJFO6TT0" hidden="1">#REF!</definedName>
    <definedName name="BExEPPO5FC1IJ5M0CJGP75FVW2LQ" hidden="1">pda SWSS21W11 #REF!</definedName>
    <definedName name="BExEPV2EELGLDYY7NL9KEM8D5DG9" hidden="1">#N/A</definedName>
    <definedName name="BExEPXWTK6W7SG84NOAEDN9FIF6V" hidden="1">BW #REF!</definedName>
    <definedName name="BExEPYT6EIY96CGT3Q52F0UNUAMI" hidden="1">BW #REF!</definedName>
    <definedName name="BExEPYT6VDSMR8MU2341Q5GM2Y9V" hidden="1">#REF!</definedName>
    <definedName name="BExEQ2ENYLMY8K1796XBB31CJHNN" hidden="1">#REF!</definedName>
    <definedName name="BExEQ2PFE4N40LEPGDPS90WDL6BN" hidden="1">#REF!</definedName>
    <definedName name="BExEQ2PFURT24NQYGYVE8NKX1EGA" hidden="1">#REF!</definedName>
    <definedName name="BExEQ2UXOJ2HY7T5H9JP6EW0S9QZ" hidden="1">#REF!</definedName>
    <definedName name="BExEQB8ZWXO6IIGOEPWTLOJGE2NR" hidden="1">#REF!</definedName>
    <definedName name="BExEQBZX0EL6LIKPY01197ACK65H" hidden="1">#REF!</definedName>
    <definedName name="BExEQD73QE34MW57L1HFXSTB7QEG" hidden="1">#REF!</definedName>
    <definedName name="BExEQDXZALJLD4OBF74IKZBR13SR" hidden="1">#REF!</definedName>
    <definedName name="BExEQFFWPNLN9CT44Q0LMPKACEW7" hidden="1">#REF!</definedName>
    <definedName name="BExEQFLE2RPWGMWQAI4JMKUEFRPT" hidden="1">#REF!</definedName>
    <definedName name="BExEQSHCGJ0KMBUQ8NBGA02VT432" hidden="1">#REF!</definedName>
    <definedName name="BExEQTZAP8R69U31W4LKGTKKGKQE" hidden="1">#REF!</definedName>
    <definedName name="BExEQZ2PL689GW5ZUJ6RL06I6FXT" hidden="1">#REF!</definedName>
    <definedName name="BExER22N03OKVFA2NN02Y9Q8EEH4" hidden="1">pda brand FlujoAsFIn2004 #REF!</definedName>
    <definedName name="BExER2O72H1F9WV6S1J04C15PXX7" hidden="1">#REF!</definedName>
    <definedName name="BExERCETL5ZVXSS6EENB85QCSRYG" hidden="1">#REF!</definedName>
    <definedName name="BExERFUXIDLFPGSGKBM5RGUB05TH" hidden="1">BW #REF!</definedName>
    <definedName name="BExERH7EGJDHTGYWF26V04N09UXB" hidden="1">#REF!</definedName>
    <definedName name="BExERIUTB21WQ9WVQXUCDCGSH23E" hidden="1">#REF!</definedName>
    <definedName name="BExERRUIKIOATPZ9U4HQ0V52RJAU" hidden="1">#REF!</definedName>
    <definedName name="BExERSANFNM1O7T65PC5MJ301YET" hidden="1">#REF!</definedName>
    <definedName name="BExERSLFEDXNMOLAZ2VOI6VVJCBW" hidden="1">#REF!</definedName>
    <definedName name="BExERWCEBKQRYWRQLYJ4UCMMKTHG" hidden="1">#REF!</definedName>
    <definedName name="BExES0DXDT20ZC4BTINTPLCHPD72" hidden="1">BW #REF!</definedName>
    <definedName name="BExES44RHHDL3V7FLV6M20834WF1" hidden="1">#REF!</definedName>
    <definedName name="BExES4A7VE2X3RYYTVRLKZD4I7WU" hidden="1">#REF!</definedName>
    <definedName name="BExES6ZC8R7PHJ21OVJFLIR7DY30" hidden="1">#REF!</definedName>
    <definedName name="BExESCIUH777ZUBMHAOKW6AXZRQ8" hidden="1">#REF!</definedName>
    <definedName name="BExESG4GVFCWZLHXITJDDGJNE7FY" hidden="1">#REF!</definedName>
    <definedName name="BExESH0P0Q8MQ4XKCYLEYRD3GAMG" hidden="1">BW #REF!</definedName>
    <definedName name="BExESMKD95A649M0WRSG6CXXP326" hidden="1">#REF!</definedName>
    <definedName name="BExESR27ZXJG5VMY4PR9D940VS7T" hidden="1">#REF!</definedName>
    <definedName name="BExESRD0NML2UXFCRG9QVNZACSCQ" hidden="1">#N/A</definedName>
    <definedName name="BExESZ03KXL8DQ2591HLR56ZML94" hidden="1">#REF!</definedName>
    <definedName name="BExESZAW5N443NRTKIP59OEI1CR6" hidden="1">#REF!</definedName>
    <definedName name="BExET3HXQ60A4O2OLKX8QNXRI6LQ" hidden="1">#REF!</definedName>
    <definedName name="BExETA3B1FCIOA80H94K90FWXQKE" hidden="1">#REF!</definedName>
    <definedName name="BExETAZOYT4CJIT8RRKC9F2HJG1D" hidden="1">#REF!</definedName>
    <definedName name="BExETB562QXSY065128G2J4BF7TZ" hidden="1">BW #REF!</definedName>
    <definedName name="BExETEL4GF0CPB79GKSSNRRHOOR2" hidden="1">#REF!</definedName>
    <definedName name="BExETF19D9CJ4YCT2NO4TVOR0N6G" hidden="1">#REF!</definedName>
    <definedName name="BExETF6QD5A9GEINE1KZRRC2LXWM" hidden="1">#REF!</definedName>
    <definedName name="BExETQ9XRXLUACN82805SPSPNKHI" hidden="1">#REF!</definedName>
    <definedName name="BExETQFFLH766OHX0PD3NEIK0DIF" hidden="1">#REF!</definedName>
    <definedName name="BExETR0YRMOR63E6DHLEHV9QVVON" hidden="1">#REF!</definedName>
    <definedName name="BExETRRVSYSV5R4GB2Q5MXQBTB7J" hidden="1">#REF!</definedName>
    <definedName name="BExETVDCXGPYA4OP2UI1URTJ60TK" hidden="1">#REF!</definedName>
    <definedName name="BExETVTGY38YXYYF7N73OYN6FYY3" hidden="1">#REF!</definedName>
    <definedName name="BExETYD8HTLI59K5PRP3UC95XHOS" hidden="1">#REF!</definedName>
    <definedName name="BExEU0WX0WN58KTKO2KZIGEGDAWR" hidden="1">#REF!</definedName>
    <definedName name="BExEU9R97RYFT7CR2IZJ6ZDWP3A4" hidden="1">BW #REF!</definedName>
    <definedName name="BExEUD7A4C82UZZEJ8N890DNZ27H" hidden="1">#REF!</definedName>
    <definedName name="BExEUIW9GAOD2CBI31W0WOU3ZOA2" hidden="1">BW #REF!</definedName>
    <definedName name="BExEUM6Y5MUDV2WYYY9ICV8796JQ" hidden="1">#REF!</definedName>
    <definedName name="BExEUNE4T242Y59C6MS28MXEUGCP" hidden="1">#REF!</definedName>
    <definedName name="BExEUPCAUKKK4LQAN2VNDQB9G1EF" hidden="1">#N/A</definedName>
    <definedName name="BExEUTOOSAR1CJ6S2O9NTTQMWXNZ" hidden="1">#REF!</definedName>
    <definedName name="BExEUTZH716TJPA9HBRBURTKYMWC" hidden="1">BW #REF!</definedName>
    <definedName name="BExEV2TP7NA3ZR6RJGH5ER370OUM" hidden="1">#REF!</definedName>
    <definedName name="BExEV69USLNYO2QRJRC0J92XUF00" hidden="1">#REF!</definedName>
    <definedName name="BExEV6KNTQOCFD7GV726XQEVQ7R6" hidden="1">#REF!</definedName>
    <definedName name="BExEV6VGM4POO9QT9KH3QA3VYCWM" hidden="1">#REF!</definedName>
    <definedName name="BExEVAM8BLTWVS6IMVJWDOZBQK9R" hidden="1">#REF!</definedName>
    <definedName name="BExEVET98G3FU6QBF9LHYWSAMV0O" hidden="1">#REF!</definedName>
    <definedName name="BExEVGB8ENSUYF1PS5H0JYBX7HAG" hidden="1">BW #REF!</definedName>
    <definedName name="BExEVL3UZ22W55ZRF3F0J21PKQLX" hidden="1">#REF!</definedName>
    <definedName name="BExEVNCUT0PDUYNJH7G6BSEWZOT2" hidden="1">#REF!</definedName>
    <definedName name="BExEVPGF4V5J0WQRZKUM8F9TTKZJ" hidden="1">#REF!</definedName>
    <definedName name="BExEVPWH8S9GER9M14SPIT6XZ8SG" hidden="1">#REF!</definedName>
    <definedName name="BExEVVLIEVWYRF2UUC1H0H5QU1CP" hidden="1">#REF!</definedName>
    <definedName name="BExEVWCKO8T84GW9Z3X47915XKSH" hidden="1">#REF!</definedName>
    <definedName name="BExEVY5BSRIXEJNJDD2XY11JKUU2" hidden="1">BW #REF!</definedName>
    <definedName name="BExEVZSJWMZ5L2ZE7AZC57CXKW6T" hidden="1">#REF!</definedName>
    <definedName name="BExEW0JL1GFFCXMDGW54CI7Y8FZN" hidden="1">#REF!</definedName>
    <definedName name="BExEW0OY2CAMW01E84DOUZCDN3YG" hidden="1">BW #REF!</definedName>
    <definedName name="BExEW6357VV6LVZCWOOM0R3T78QK" hidden="1">#REF!</definedName>
    <definedName name="BExEW68M9WL8214QH9C7VCK7BN08" hidden="1">#REF!</definedName>
    <definedName name="BExEW86O6VB1IA3NCB0R9EYMTV22" hidden="1">BW #REF!</definedName>
    <definedName name="BExEW8HFKH6F47KIHYBDRUEFZ2ZZ" hidden="1">#REF!</definedName>
    <definedName name="BExEWHXF5F2E8FN7TRI5U2ZY0T0P" hidden="1">#REF!</definedName>
    <definedName name="BExEWLO75K95C6IRKHXSP7VP81T4" hidden="1">#REF!</definedName>
    <definedName name="BExEWNBGQS1U2LW3W84T4LSJ9K00" hidden="1">#REF!</definedName>
    <definedName name="BExEWO7STL7HNZSTY8VQBPTX1WK6" hidden="1">#REF!</definedName>
    <definedName name="BExEWQ0M1N3KMKTDJ73H10QSG4W1" hidden="1">#REF!</definedName>
    <definedName name="BExEX2R7Y58IWG421LBCD0FTGPZO" hidden="1">#REF!</definedName>
    <definedName name="BExEX55JI9IYJ5B28IPL18FJVVHJ" hidden="1">#REF!</definedName>
    <definedName name="BExEX85F3OSW8NSCYGYPS9372Z1Q" hidden="1">#REF!</definedName>
    <definedName name="BExEX9HWY2G6928ZVVVQF77QCM2C" hidden="1">#REF!</definedName>
    <definedName name="BExEXBQWAYKMVBRJRHB8PFCSYFVN" hidden="1">#REF!</definedName>
    <definedName name="BExEXCNAUQVZ9AVGMOGBM6LP1C6O" hidden="1">#N/A</definedName>
    <definedName name="BExEXRBZ0DI9E2UFLLKYWGN66B61" hidden="1">#REF!</definedName>
    <definedName name="BExEXRS25F6RLDDLRMB32B2E3U0P" hidden="1">BW #REF!</definedName>
    <definedName name="BExEY067KMBNYP9WMRGOH8ITDBLD" hidden="1">#REF!</definedName>
    <definedName name="BExEY2VABB24E9QFN0BIBR3KZ7GJ" hidden="1">#REF!</definedName>
    <definedName name="BExEY6BFVEPLNO5FX0R2K5A17XU5" hidden="1">BW #REF!</definedName>
    <definedName name="BExEY6RKHDBXTX2YIMPJ7N5NXX2S" hidden="1">#REF!</definedName>
    <definedName name="BExEY9B5IS3I3G2FEZ0FOUUQG8HJ" hidden="1">#REF!</definedName>
    <definedName name="BExEYGCSYH6XC1X89ZT8VJVQ6THP" hidden="1">#REF!</definedName>
    <definedName name="BExEYLG9FL9V1JPPNZ3FUDNSEJ4V" hidden="1">#REF!</definedName>
    <definedName name="BExEYOW8C1B3OUUCIGEC7L8OOW1Z" hidden="1">#REF!</definedName>
    <definedName name="BExEYSSINFM0Q30ZBWY9BWYEYN8N" hidden="1">#REF!</definedName>
    <definedName name="BExEYUQJXZT6N5HJH8ACJF6SRWEE" hidden="1">#REF!</definedName>
    <definedName name="BExEYVHM7COM2XBAZH71USCAT6K9" hidden="1">#REF!</definedName>
    <definedName name="BExEYW8O56SE67A8CIT413PPQFWN" hidden="1">#REF!</definedName>
    <definedName name="BExEYWOQMZ71T1UXL7L8DY52QX9R" hidden="1">#REF!</definedName>
    <definedName name="BExEYXQGOT90CC2QXVUDAMIS2SD6" hidden="1">#REF!</definedName>
    <definedName name="BExEYY17N22FDMK6IA4HQRCTNPYL" hidden="1">#REF!</definedName>
    <definedName name="BExEZ04XWBDSQ84AQXL89KTMMLKE" hidden="1">#REF!</definedName>
    <definedName name="BExEZ1S6VZCG01ZPLBSS9Z1SBOJ2" hidden="1">#REF!</definedName>
    <definedName name="BExEZFPZKLS4GGKV39NX0GL8AK7B" hidden="1">#REF!</definedName>
    <definedName name="BExEZGBFNJR8DLPN0V11AU22L6WY" hidden="1">#REF!</definedName>
    <definedName name="BExEZGM8DDNCQIULB7KW0HVSLQDR" hidden="1">#REF!</definedName>
    <definedName name="BExEZQYJW81F362CWKW5HLAAM45I" hidden="1">#REF!</definedName>
    <definedName name="BExEZSWLMZZ2RK34GSJ9Q3NPCFT2" hidden="1">#REF!</definedName>
    <definedName name="BExF02Y3V3QEPO2XLDSK47APK9XJ" hidden="1">#REF!</definedName>
    <definedName name="BExF063B0PLC4PY9611D7DQKFQN5" hidden="1">#N/A</definedName>
    <definedName name="BExF09OS91RT7N7IW8JLMZ121ZP3" hidden="1">#REF!</definedName>
    <definedName name="BExF09UA8KFM5ENUBSM6Z5AQMQ72" hidden="1">BW #REF!</definedName>
    <definedName name="BExF0CZHULROE2GCFS5PJ7RRRFXA" hidden="1">BW #REF!</definedName>
    <definedName name="BExF0L2TP18E48BYIVEYR9BGX4HR" hidden="1">#REF!</definedName>
    <definedName name="BExF0LOEHV42P2DV7QL8O7HOQ3N9" hidden="1">#REF!</definedName>
    <definedName name="BExF0PKN7V5ECWZBC79IB4J43938" hidden="1">#REF!</definedName>
    <definedName name="BExF0QH116YF95UAL83HSM0C2X7Y" hidden="1">#REF!</definedName>
    <definedName name="BExF0WRM9VO25RLSO03ZOCE8H7K5" hidden="1">#REF!</definedName>
    <definedName name="BExF0ZRI7W4RSLIDLHTSM0AWXO3S" hidden="1">#REF!</definedName>
    <definedName name="BExF19CT3MMZZ2T5EWMDNG3UOJ01" hidden="1">#REF!</definedName>
    <definedName name="BExF1AP8FBQBDJRNPRII30DR44UP" hidden="1">#N/A</definedName>
    <definedName name="BExF1ELHU2TOV7O29U5YZEABMJUL" hidden="1">#REF!</definedName>
    <definedName name="BExF1M38U6NX17YJA8YU359B5Z4M" hidden="1">#REF!</definedName>
    <definedName name="BExF1MU4W3NPEY0OHRDWP5IANCBB" hidden="1">#REF!</definedName>
    <definedName name="BExF1MZN8MWMOKOARHJ1QAF9HPGT" hidden="1">#REF!</definedName>
    <definedName name="BExF1US4ZIQYSU5LBFYNRA9N0K2O" hidden="1">#REF!</definedName>
    <definedName name="BExF1WA3TCWYQ4S2MKPI7NL7W8XW" hidden="1">pda brand FlujoAsFIn2004 #REF!</definedName>
    <definedName name="BExF1WKWFRW9FDENMK7TS45ZRFY1" hidden="1">BW #REF!</definedName>
    <definedName name="BExF1X6FMCR3H0DDI9GDRXVLPGCT" hidden="1">BW #REF!</definedName>
    <definedName name="BExF1ZKSXUEVUE4RS7094414ZYAT" hidden="1">#N/A</definedName>
    <definedName name="BExF200VK438ANZMJEAPZ2RQDB8U" hidden="1">#REF!</definedName>
    <definedName name="BExF21OBXGVA9D1CPMHVJHL599BC" hidden="1">#REF!</definedName>
    <definedName name="BExF22VHN6JMGQ89ZHTAJ6HTT54L" hidden="1">#REF!</definedName>
    <definedName name="BExF23RT4NLNRGFEJTXXD427GLMX" hidden="1">BW #REF!</definedName>
    <definedName name="BExF28PXA9VBW4OZ74OITX6LHR12" hidden="1">#REF!</definedName>
    <definedName name="BExF2CWZN6E87RGTBMD4YQI2QT7R" hidden="1">#REF!</definedName>
    <definedName name="BExF2DYO1WQ7GMXSTAQRDBW1NSFG" hidden="1">#REF!</definedName>
    <definedName name="BExF2EPJPBEZNAOLQ9XAVR2M0MJJ" hidden="1">BW #REF!</definedName>
    <definedName name="BExF2GCZZGY0107SKBQQXU1UR7DD" hidden="1">#REF!</definedName>
    <definedName name="BExF2H9EM8RTO40BRRQSTAAS8L3D" hidden="1">BW #REF!</definedName>
    <definedName name="BExF2LR83KWDOSK9ACAROCGMTQ8X" hidden="1">#REF!</definedName>
    <definedName name="BExF2MSWNUY9Z6BZJQZ538PPTION" hidden="1">#REF!</definedName>
    <definedName name="BExF2QZYWHTYGUTTXR15CKCV3LS7" hidden="1">#REF!</definedName>
    <definedName name="BExF2T8Y6TSJ74RMSZOA9CEH4OZ6" hidden="1">#REF!</definedName>
    <definedName name="BExF2YN668SDDTNQ3FG7YHING2OG" hidden="1">#REF!</definedName>
    <definedName name="BExF31N3YM4F37EOOY8M8VI1KXN8" hidden="1">#REF!</definedName>
    <definedName name="BExF37C1YKBT79Z9SOJAG5MXQGTU" hidden="1">#REF!</definedName>
    <definedName name="BExF3A6HPA6DGYALZNHHJPMCUYZR" hidden="1">#REF!</definedName>
    <definedName name="BExF3AS2T7GFVNU9JPBXWUQH845Y" hidden="1">#REF!</definedName>
    <definedName name="BExF3GBMLCA5ZT2251N0N3CRN11O" hidden="1">#REF!</definedName>
    <definedName name="BExF3I9T44X7DV9HHV51DVDDPPZG" hidden="1">#REF!</definedName>
    <definedName name="BExF3JMFX5DILOIFUDIO1HZUK875" hidden="1">#REF!</definedName>
    <definedName name="BExF3NTC4BGZEM6B87TCFX277QCS" hidden="1">#REF!</definedName>
    <definedName name="BExF3Q7NI90WT31QHYSJDIG0LLLJ" hidden="1">#REF!</definedName>
    <definedName name="BExF3QD55TIY1MSBSRK9TUJKBEWO" hidden="1">#REF!</definedName>
    <definedName name="BExF3QT8J6RIF1L3R700MBSKIOKW" hidden="1">#REF!</definedName>
    <definedName name="BExF3RET913530OJZJYWUA4LCSLF" hidden="1">#REF!</definedName>
    <definedName name="BExF42SSBVPMLK2UB3B7FPEIY9TU" hidden="1">#REF!</definedName>
    <definedName name="BExF46EBXCQV2JJNBREC15YYY3MB" hidden="1">#N/A</definedName>
    <definedName name="BExF47W93NU9A06FHTUFUFTDCDI9" hidden="1">#REF!</definedName>
    <definedName name="BExF4HXSWB50BKYPWA0HTT8W56H6" hidden="1">#REF!</definedName>
    <definedName name="BExF4KHF04IWW4LQ95FHQPFE4Y9K" hidden="1">#REF!</definedName>
    <definedName name="BExF4LU2NV3A47BCWPM3EZXUEH37" hidden="1">#REF!</definedName>
    <definedName name="BExF4MVQM5Y0QRDLDFSKWWTF709C" hidden="1">#REF!</definedName>
    <definedName name="BExF4PVMZYV36E8HOYY06J81AMBI" hidden="1">#REF!</definedName>
    <definedName name="BExF4SF9NEX1FZE9N8EXT89PM54D" hidden="1">#REF!</definedName>
    <definedName name="BExF4X2L7GYJBPXE5HFI7VFKZAO9" hidden="1">#REF!</definedName>
    <definedName name="BExF52GTGP8MHGII4KJ8TJGR8W8U" hidden="1">#REF!</definedName>
    <definedName name="BExF57K7L3UC1I2FSAWURR4SN0UN" hidden="1">#REF!</definedName>
    <definedName name="BExF59NQHJ39J7AF8B91RVX0H3P6" hidden="1">#REF!</definedName>
    <definedName name="BExF5APFUEG1PL1VM4V8CZOF5MMO" hidden="1">BW #REF!</definedName>
    <definedName name="BExF5D96JEPDW6LV89G2REZJ1ES7" hidden="1">#REF!</definedName>
    <definedName name="BExF5G3N10G51O3DU4N58HKBCXR8" hidden="1">#REF!</definedName>
    <definedName name="BExF5H5GM231TMKHIUY0OKKFX0P2" hidden="1">BW #REF!</definedName>
    <definedName name="BExF5HR2GFV7O8LKG9SJ4BY78LYA" hidden="1">#REF!</definedName>
    <definedName name="BExF5YZER2LLTB9VHMY5Q3VA4G1B" hidden="1">#REF!</definedName>
    <definedName name="BExF5ZFO2A29GHWR5ES64Z9OS16J" hidden="1">#REF!</definedName>
    <definedName name="BExF63S045JO7H2ZJCBTBVH3SUIF" hidden="1">#REF!</definedName>
    <definedName name="BExF642TEGTXCI9A61ZOONJCB0U1" hidden="1">#REF!</definedName>
    <definedName name="BExF65FFOHNFLM63A7M0XSPHOAGY" hidden="1">#REF!</definedName>
    <definedName name="BExF66RY943GMG16PJ1CE2US3KXF" hidden="1">#REF!</definedName>
    <definedName name="BExF67O951CF8UJF3KBDNR0E83C1" hidden="1">#REF!</definedName>
    <definedName name="BExF69RSU9K34QKU8IL9DYN4HDS4" hidden="1">BW #REF!</definedName>
    <definedName name="BExF6EV7I35NVMIJGYTB6E24YVPA" hidden="1">#REF!</definedName>
    <definedName name="BExF6FGUF393KTMBT40S5BYAFG00" hidden="1">#REF!</definedName>
    <definedName name="BExF6GNYXWY8A0SY4PW1B6KJMMTM" hidden="1">#REF!</definedName>
    <definedName name="BExF6IB8K74Z0AFT05GPOKKZW7C9" hidden="1">#REF!</definedName>
    <definedName name="BExF6JNWE4H8L694Y8Z1VCZ9EMVP" hidden="1">#REF!</definedName>
    <definedName name="BExF6K9GPVUQ57JNR15CS0GBM8M0" hidden="1">BW #REF!</definedName>
    <definedName name="BExF6NUXJI11W2IAZNAM1QWC0459" hidden="1">#REF!</definedName>
    <definedName name="BExF6RR76KNVIXGJOVFO8GDILKGZ" hidden="1">#REF!</definedName>
    <definedName name="BExF6ZE8D5CMPJPRWT6S4HM56LPF" hidden="1">#REF!</definedName>
    <definedName name="BExF71SL7S5BDGRZ694893ZZ2ZTI" hidden="1">#REF!</definedName>
    <definedName name="BExF74HOX8YC5HQBFDKIA74FXT03" hidden="1">#REF!</definedName>
    <definedName name="BExF76FV8SF7AJK7B35AL7VTZF6D" hidden="1">#REF!</definedName>
    <definedName name="BExF7EOIMC1OYL1N7835KGOI0FIZ" hidden="1">#REF!</definedName>
    <definedName name="BExF7FVNFEHQQH5MIO6AIUWSERR7" hidden="1">#REF!</definedName>
    <definedName name="BExF7K88K7ASGV6RAOAGH52G04VR" hidden="1">#REF!</definedName>
    <definedName name="BExF7MBQIP7NFMBH8CSJBR6RVXU1" hidden="1">BW #REF!</definedName>
    <definedName name="BExF7OVDRP3LHNAF2CX4V84CKKIR" hidden="1">#REF!</definedName>
    <definedName name="BExF7QO41X2A2SL8UXDNP99GY7U9" hidden="1">#REF!</definedName>
    <definedName name="BExF7RV9JQHNUU59Z7TLWW2ARAN8" hidden="1">#REF!</definedName>
    <definedName name="BExF7XK98A6DJ4F484JMIZ05O49O" hidden="1">#REF!</definedName>
    <definedName name="BExF81GI8B8WBHXFTET68A9358BR" hidden="1">#REF!</definedName>
    <definedName name="BExF82YH089OQDA4VZTM587318IR" hidden="1">#REF!</definedName>
    <definedName name="BExF84R8ZH2K4C0CYI1IVFH8WUYD" hidden="1">#REF!</definedName>
    <definedName name="BExF8JQPTNIBZFO9PNO3N293EPNO" hidden="1">#REF!</definedName>
    <definedName name="BExF92BN5PP2AROYNGJYVHYBEQEL" hidden="1">BW #REF!</definedName>
    <definedName name="BExF9CTA0UGH0U2JUPUJKMEEI1Z2" hidden="1">#REF!</definedName>
    <definedName name="BExGKC8YZ4VPK9DXMCUNL0L6ZUON" hidden="1">BW #REF!</definedName>
    <definedName name="BExGKIUCL2A29O4024S56OOS9UUR" hidden="1">#REF!</definedName>
    <definedName name="BExGKNC6UCNO0YTOPVJZMQ34IVMH" hidden="1">#REF!</definedName>
    <definedName name="BExGKT17Q7NLLXEVPD5JH5USNBZN" hidden="1">#REF!</definedName>
    <definedName name="BExGL97US0Y3KXXASUTVR26XLT70" hidden="1">#REF!</definedName>
    <definedName name="BExGLC7R4C33RO0PID97ZPPVCW4M" hidden="1">#REF!</definedName>
    <definedName name="BExGLFIF7HCFSHNQHKEV6RY0WCO3" hidden="1">#REF!</definedName>
    <definedName name="BExGLPPA097KJP28TMH6IH6QH73J" hidden="1">BW #REF!</definedName>
    <definedName name="BExGLTARRL0J772UD2TXEYAVPY6E" hidden="1">#REF!</definedName>
    <definedName name="BExGLVP1IU8K5A8J1340XFMYPR88" hidden="1">#REF!</definedName>
    <definedName name="BExGLYE6RZTAAWHJBG2QFJPTDS2Q" hidden="1">#REF!</definedName>
    <definedName name="BExGM4DZ65OAQP7MA4LN6QMYZOFF" hidden="1">#REF!</definedName>
    <definedName name="BExGM9S5WC7XENQGPNRMTE7A8KON" hidden="1">#REF!</definedName>
    <definedName name="BExGMCXCWEC9XNUOEMZ61TMI6CUO" hidden="1">#REF!</definedName>
    <definedName name="BExGMEFBL47KYW564WF1RQ6VY453" hidden="1">#REF!</definedName>
    <definedName name="BExGMF6DNUY7WG2385YEWYGJ3RD4" hidden="1">#REF!</definedName>
    <definedName name="BExGMGTM8L9XGLSTC8PLJ466BRX5" hidden="1">BW #REF!</definedName>
    <definedName name="BExGMJDGIH0MEPC2TUSFUCY2ROTB" hidden="1">#REF!</definedName>
    <definedName name="BExGMKPW2HPKN0M0XKF3AZ8YP0D6" hidden="1">#REF!</definedName>
    <definedName name="BExGMP2F175LGL6QVSJGP6GKYHHA" hidden="1">#REF!</definedName>
    <definedName name="BExGMPIIP8GKML2VVA8OEFL43NCS" hidden="1">#REF!</definedName>
    <definedName name="BExGMSD4YPBDT3BEUS1VZEF95RN0" hidden="1">#REF!</definedName>
    <definedName name="BExGMXR7R5XG5U3AAH1M01PL9FOY" hidden="1">BW #REF!</definedName>
    <definedName name="BExGMZ3SRIXLXMWBVOXXV3M4U4YL" hidden="1">#REF!</definedName>
    <definedName name="BExGMZ3UBN48IXU1ZEFYECEMZ1IM" hidden="1">#REF!</definedName>
    <definedName name="BExGN0LRKAPMAKXJTDAKS7Q1MV6S" hidden="1">#REF!</definedName>
    <definedName name="BExGN3039R0QXW5NXULB2IM0VAW4" hidden="1">#REF!</definedName>
    <definedName name="BExGN4I0QATXNZCLZJM1KH1OIJQH" hidden="1">#REF!</definedName>
    <definedName name="BExGN9FZ2RWCMSY1YOBJKZMNIM9R" hidden="1">#REF!</definedName>
    <definedName name="BExGNCFW1HJRE2CBZ65J7JB4DCF3" hidden="1">#REF!</definedName>
    <definedName name="BExGNDSIMTHOCXXG6QOGR6DA8SGG" hidden="1">#REF!</definedName>
    <definedName name="BExGNN2YQ9BDAZXT2GLCSAPXKIM7" hidden="1">#REF!</definedName>
    <definedName name="BExGNNZDEY9CXTQIMMRPU4MHRCC6" hidden="1">#REF!</definedName>
    <definedName name="BExGNPBUQ4MFVXFVD9LJPL5PZU68" hidden="1">#REF!</definedName>
    <definedName name="BExGNQTRBQMGOIDN1TM43AGTCU2U" hidden="1">BW #REF!</definedName>
    <definedName name="BExGNSS0CKRPKHO25R3TDBEL2NHX" hidden="1">#REF!</definedName>
    <definedName name="BExGNYH0MO8NOVS85L15G0RWX4GW" hidden="1">#REF!</definedName>
    <definedName name="BExGNZO44DEG8CGIDYSEGDUQ531R" hidden="1">#REF!</definedName>
    <definedName name="BExGO2O0V6UYDY26AX8OSN72F77N" hidden="1">#REF!</definedName>
    <definedName name="BExGO2YUBOVLYHY1QSIHRE1KLAFV" hidden="1">#REF!</definedName>
    <definedName name="BExGO70E2O70LF46V8T26YFPL4V8" hidden="1">#REF!</definedName>
    <definedName name="BExGO9V0DMTOQCVJP39M23XZWJ6F" hidden="1">#N/A</definedName>
    <definedName name="BExGOB25QJMQCQE76MRW9X58OIOO" hidden="1">#REF!</definedName>
    <definedName name="BExGODAZKJ9EXMQZNQR5YDBSS525" hidden="1">#REF!</definedName>
    <definedName name="BExGODR8ZSMUC11I56QHSZ686XV5" hidden="1">#REF!</definedName>
    <definedName name="BExGOE7C2HSW9M6L6R25H0Z4JEKM" hidden="1">#REF!</definedName>
    <definedName name="BExGOI3M84PCOV0FSX0APR834A9T" hidden="1">#REF!</definedName>
    <definedName name="BExGOL903YF63SRYHHD7UNE2B0E7" hidden="1">#REF!</definedName>
    <definedName name="BExGOROWSCEN1I6IXZVXWNFSY76K" hidden="1">#REF!</definedName>
    <definedName name="BExGOT6UXUX5FVTAYL9SOBZ1D0II" hidden="1">#REF!</definedName>
    <definedName name="BExGOXJDHUDPDT8I8IVGVW9J0R5Q" hidden="1">#REF!</definedName>
    <definedName name="BExGOYQJMA1E28N2LEKVZHE6BV3J" hidden="1">BW #REF!</definedName>
    <definedName name="BExGP0TWTLZC80TFNSBLIQF2QPB8" hidden="1">BW #REF!</definedName>
    <definedName name="BExGP2MN1WSMB7CY0UVXAVJ2XWJ7" hidden="1">BW #REF!</definedName>
    <definedName name="BExGP80U496GR2Y35AVOYUI26SPH" hidden="1">BW #REF!</definedName>
    <definedName name="BExGPB0QWZQYZ4O1B28QZMIZK4R5" hidden="1">#REF!</definedName>
    <definedName name="BExGPBRTQMDH3F89MTGO5NRYYLQW" hidden="1">#REF!</definedName>
    <definedName name="BExGPHGT5KDOCMV2EFS4OVKTWBRD" hidden="1">#REF!</definedName>
    <definedName name="BExGPID72Y4Y619LWASUQZKZHJNC" hidden="1">#REF!</definedName>
    <definedName name="BExGPPENQIANVGLVQJ77DK5JPRTB" hidden="1">#REF!</definedName>
    <definedName name="BExGPUCQCV41RH4R4BP5S7XBPZQ0" hidden="1">BW #REF!</definedName>
    <definedName name="BExGQ1UCSF3M6RWMRDY0ZG2M3015" hidden="1">#REF!</definedName>
    <definedName name="BExGQ1ZU4967P72AHF4V1D0FOL5C" hidden="1">#REF!</definedName>
    <definedName name="BExGQ36ZOMR9GV8T05M605MMOY3Y" hidden="1">#REF!</definedName>
    <definedName name="BExGQ61DTJ0SBFMDFBAK3XZ9O0ZO" hidden="1">#REF!</definedName>
    <definedName name="BExGQ6SG9XEOD0VMBAR22YPZWSTA" hidden="1">#REF!</definedName>
    <definedName name="BExGQGJ1A7LNZUS8QSMOG8UNGLMK" hidden="1">#REF!</definedName>
    <definedName name="BExGQLH5E4EO149DK95RD81BUH1G" hidden="1">#REF!</definedName>
    <definedName name="BExGQOX5SC3QE5GND2P8HAHC7ZN6" hidden="1">#REF!</definedName>
    <definedName name="BExGQP2M90PWKZU8RDMLC9SJN90J" hidden="1">#REF!</definedName>
    <definedName name="BExGQPO7ENFEQC0NC6MC9OZR2LHY" hidden="1">#REF!</definedName>
    <definedName name="BExGQRM9NCME1AQA8RNH8GRKBEY8" hidden="1">#REF!</definedName>
    <definedName name="BExGQV2FRIBAWY83ZA7VHJJG7HFN" hidden="1">#REF!</definedName>
    <definedName name="BExGQX0H4EZMXBJTKJJE4ICJWN5O" hidden="1">#REF!</definedName>
    <definedName name="BExGQY7MW1RSNZWCIAABSWLRJ25E" hidden="1">#REF!</definedName>
    <definedName name="BExGR23WEFG8G3CHQC5Q2M1VP9Q0" hidden="1">#REF!</definedName>
    <definedName name="BExGR308M5A55T94541W9GALJV0A" hidden="1">pda brand FlujoAsFIn2004 #REF!</definedName>
    <definedName name="BExGR4CW3WRIID17GGX4MI9ZDHFE" hidden="1">#REF!</definedName>
    <definedName name="BExGR65GJX27MU2OL6NI5PB8XVB4" hidden="1">#REF!</definedName>
    <definedName name="BExGR6LQ97HETGS3CT96L4IK0JSH" hidden="1">#REF!</definedName>
    <definedName name="BExGR9ATP2LVT7B9OCPSLJ11H9SX" hidden="1">#REF!</definedName>
    <definedName name="BExGRHOZG7X7FCPGC7DQO3K9BPU9" hidden="1">BW #REF!</definedName>
    <definedName name="BExGRHZROC86IFGNDBDWZNBH5Q2V" hidden="1">#REF!</definedName>
    <definedName name="BExGRJHOVXEWV6HRGWOSD4YTIXQZ" hidden="1">BW #REF!</definedName>
    <definedName name="BExGRK8LU9ZW23S8F1PBDZN18PMT" hidden="1">BW #REF!</definedName>
    <definedName name="BExGRUKVVKDL8483WI70VN2QZDGD" hidden="1">#REF!</definedName>
    <definedName name="BExGRWOG8H774BWL55XHDM510RIO" hidden="1">#REF!</definedName>
    <definedName name="BExGRXA1BRGMTMFNQLFQJ87LS6HT" hidden="1">#REF!</definedName>
    <definedName name="BExGS2IWR5DUNJ1U9PAKIV8CMBNI" hidden="1">#REF!</definedName>
    <definedName name="BExGS69P9FFTEOPDS0MWFKF45G47" hidden="1">#REF!</definedName>
    <definedName name="BExGS6F1JFHM5MUJ1RFO50WP6D05" hidden="1">#REF!</definedName>
    <definedName name="BExGSA5YB5ZGE4NHDVCZ55TQAJTL" hidden="1">#REF!</definedName>
    <definedName name="BExGSC40KI7Z27OQKKXU9MS2ZDGU" hidden="1">BW #REF!</definedName>
    <definedName name="BExGSCEUCQQVDEEKWJ677QTGUVTE" hidden="1">#REF!</definedName>
    <definedName name="BExGSIUVA5S3W4QMSHKKSN2LPE2T" hidden="1">#REF!</definedName>
    <definedName name="BExGSLUQW0EQ05RPWCT5NAF2KQAE" hidden="1">#REF!</definedName>
    <definedName name="BExGSMWFZX54P42TZLIOLAUPJXET" hidden="1">BW #REF!</definedName>
    <definedName name="BExGSN77QJLLKMDO9I26SCUODYK6" hidden="1">BW #REF!</definedName>
    <definedName name="BExGSQY65LH1PCKKM5WHDW83F35O" hidden="1">#REF!</definedName>
    <definedName name="BExGSWHQAYJFKCOVH10GMKZPV1UH" hidden="1">#REF!</definedName>
    <definedName name="BExGSYW1GKISF0PMUAK3XJK9PEW9" hidden="1">#REF!</definedName>
    <definedName name="BExGSZMX9YA7KDQ60WY9U1ZPWPY2" hidden="1">BW #REF!</definedName>
    <definedName name="BExGT0DZJB6LSF6L693UUB9EY1VQ" hidden="1">#REF!</definedName>
    <definedName name="BExGT4VTRYINVNONRKXKN3F0BVLA" hidden="1">#REF!</definedName>
    <definedName name="BExGT7KXJRT1L2KTV4YBD9Z3W4YG" hidden="1">BW #REF!</definedName>
    <definedName name="BExGTAA1SNLAROJMFRWMS8KMKV4B" hidden="1">BW #REF!</definedName>
    <definedName name="BExGTCDK9XGS6Y634E5XZNN84A8M" hidden="1">BW #REF!</definedName>
    <definedName name="BExGTDQ1UX41877ELLK6FZFGELHO" hidden="1">#REF!</definedName>
    <definedName name="BExGTGVFIF8HOQXR54SK065A8M4K" hidden="1">#REF!</definedName>
    <definedName name="BExGTIYX3OWPIINOGY1E4QQYSKHP" hidden="1">#REF!</definedName>
    <definedName name="BExGTKGUN0KUU3C0RL2LK98D8MEK" hidden="1">#REF!</definedName>
    <definedName name="BExGTNBHBF4QW8EVP2JNYQGLYAXA" hidden="1">#REF!</definedName>
    <definedName name="BExGTVUVLAH4E3Z7TQPT045FV28Z" hidden="1">#REF!</definedName>
    <definedName name="BExGTZ046J7VMUG4YPKFN2K8TWB7" hidden="1">#REF!</definedName>
    <definedName name="BExGU2G9OPRZRIU9YGF6NX9FUW0J" hidden="1">#REF!</definedName>
    <definedName name="BExGU31VQZPZMTHWPALRCOP1B1C2" hidden="1">BW #REF!</definedName>
    <definedName name="BExGU6HTKLRZO8UOI3DTAM5RFDBA" hidden="1">#REF!</definedName>
    <definedName name="BExGU8LEI7O6Q7GB1081OZYP61W4" hidden="1">#REF!</definedName>
    <definedName name="BExGUDDZXFFQHAF4UZF8ZB1HO7H6" hidden="1">#REF!</definedName>
    <definedName name="BExGUIBXBRHGM97ZX6GBA4ZDQ79C" hidden="1">#REF!</definedName>
    <definedName name="BExGUM8D91UNPCOO4TKP9FGX85TF" hidden="1">#REF!</definedName>
    <definedName name="BExGUQF9N9FKI7S0H30WUAEB5LPD" hidden="1">#REF!</definedName>
    <definedName name="BExGUQVJE1MV019H8EUN9O73RXA9" hidden="1">#REF!</definedName>
    <definedName name="BExGUR6BA03XPBK60SQUW197GJ5X" hidden="1">#REF!</definedName>
    <definedName name="BExGUVIP60TA4B7X2PFGMBFUSKGX" hidden="1">#REF!</definedName>
    <definedName name="BExGUY7T2BFCC8T0ARPZ8BVD37B4" hidden="1">#REF!</definedName>
    <definedName name="BExGUZKF06F209XL1IZWVJEQ82EE" hidden="1">#REF!</definedName>
    <definedName name="BExGV29JV90YWGZ19F0LQ16O3IK0" hidden="1">#REF!</definedName>
    <definedName name="BExGV2EVT380QHD4AP2RL9MR8L5L" hidden="1">#REF!</definedName>
    <definedName name="BExGVFWDKW8LO48OL2ZZUGFJFDDA" hidden="1">#REF!</definedName>
    <definedName name="BExGVJCK0SF2DKUGRB86MXJUY9XX" hidden="1">#REF!</definedName>
    <definedName name="BExGVNJMKQF61FKFYGZH059YQ1NF" hidden="1">BW #REF!</definedName>
    <definedName name="BExGVV6OOLDQ3TXZK51TTF3YX0WN" hidden="1">#REF!</definedName>
    <definedName name="BExGVXKZLGG9YDDBBKNRDTBV0K1U" hidden="1">#REF!</definedName>
    <definedName name="BExGW0KVOL93Z29HD7AAKNQ59I24" hidden="1">#REF!</definedName>
    <definedName name="BExGW0KVS7U0C87XFZ78QW991IEV" hidden="1">#REF!</definedName>
    <definedName name="BExGW2Z7AMPG6H9EXA9ML6EZVGGA" hidden="1">#REF!</definedName>
    <definedName name="BExGW9KKDS58EGMPL3PE1BTD0FN6" hidden="1">#REF!</definedName>
    <definedName name="BExGWABG5VT5XO1A196RK61AXA8C" hidden="1">#REF!</definedName>
    <definedName name="BExGWEO0JDG84NYLEAV5NSOAGMJZ" hidden="1">#REF!</definedName>
    <definedName name="BExGWJ5UB5Y23VGRC2GZL99CFA2S" hidden="1">BW #REF!</definedName>
    <definedName name="BExGWLEOC70Z8QAJTPT2PDHTNM4L" hidden="1">#REF!</definedName>
    <definedName name="BExGWNCXLCRTLBVMTXYJ5PHQI6SS" hidden="1">#REF!</definedName>
    <definedName name="BExGWOEL9MMCXWWFM89D0MGXKJG2" hidden="1">BW #REF!</definedName>
    <definedName name="BExGX1AJ3YXZJ3K06NI6KJ2C1DX4" hidden="1">BW #REF!</definedName>
    <definedName name="BExGX453OMLZPGJF63K8PNB8EDJJ" hidden="1">#REF!</definedName>
    <definedName name="BExGX6U988MCFIGDA1282F92U9AA" hidden="1">#REF!</definedName>
    <definedName name="BExGX7FTB1CKAT5HUW6H531FIY6I" hidden="1">#REF!</definedName>
    <definedName name="BExGX9DVACJQIZ4GH6YAD2A7F70O" hidden="1">#REF!</definedName>
    <definedName name="BExGXDVP2S2Y8Z8Q43I78RCIK3DD" hidden="1">#REF!</definedName>
    <definedName name="BExGXJ9W5JU7TT9S0BKL5Y6VVB39" hidden="1">#REF!</definedName>
    <definedName name="BExGXODBO3JAZJ2DBDXTLQ45YARQ" hidden="1">BW #REF!</definedName>
    <definedName name="BExGXODC68FXDE52B0PD5X0PP8GG" hidden="1">BW #REF!</definedName>
    <definedName name="BExGXQGVELUHEDSBNLEGTLOGNVS5" hidden="1">#REF!</definedName>
    <definedName name="BExGXSV6NF1NBSMJ84ODU7L146R8" hidden="1">#N/A</definedName>
    <definedName name="BExGXWB73RJ4BASBQTQ8EY0EC1EB" hidden="1">#REF!</definedName>
    <definedName name="BExGXZ0ABB43C7SMRKZHWOSU9EQX" hidden="1">#REF!</definedName>
    <definedName name="BExGY0T0UPBWF73OV2QYIOSP1VVJ" hidden="1">#REF!</definedName>
    <definedName name="BExGY1PDO6NU45E0XT1PGR3MYHV3" hidden="1">BW #REF!</definedName>
    <definedName name="BExGY6SU3SYVCJ3AG2ITY59SAZ5A" hidden="1">#REF!</definedName>
    <definedName name="BExGY6YA4P5KMY2VHT0DYK3YTFAX" hidden="1">#REF!</definedName>
    <definedName name="BExGY8G88PVVRYHPHRPJZFSX6HSC" hidden="1">#REF!</definedName>
    <definedName name="BExGYA8Z2S79Q9UWM0J6EMKY5IQE" hidden="1">#REF!</definedName>
    <definedName name="BExGYC718HTZ80PNKYPVIYGRJVF6" hidden="1">#REF!</definedName>
    <definedName name="BExGYCNATXZY2FID93B17YWIPPRD" hidden="1">#REF!</definedName>
    <definedName name="BExGYGJJJ3BBCQAOA51WHP01HN73" hidden="1">#REF!</definedName>
    <definedName name="BExGYHAGH0IZT9WAS43U752U84WI" hidden="1">#REF!</definedName>
    <definedName name="BExGYOS6TV2C72PLRFU8RP1I58GY" hidden="1">#REF!</definedName>
    <definedName name="BExGYRS3LJ9SKRN37GLBYZDUA02U" hidden="1">BW #REF!</definedName>
    <definedName name="BExGYWVJHY8WGSHTNG7JIYGBJYHT" hidden="1">BW #REF!</definedName>
    <definedName name="BExGYXXCM53K2H84S4WZTHTHZPHE" hidden="1">#REF!</definedName>
    <definedName name="BExGYY2PBI68I55GPNKXV5RYR1WF" hidden="1">#REF!</definedName>
    <definedName name="BExGZ0MC1XT4VWABFT1UK2UMI0CP" hidden="1">#REF!</definedName>
    <definedName name="BExGZ7NXZ0IBS44C2NZ9VMD6T6K2" hidden="1">#REF!</definedName>
    <definedName name="BExGZB9FDR59E7AGWA78HZ3YK10N" hidden="1">BW #REF!</definedName>
    <definedName name="BExGZJ78ZWZCVHZ3BKEKFJZ6MAEO" hidden="1">#REF!</definedName>
    <definedName name="BExGZM752ER4ZXNBE106X71TK9X1" hidden="1">#REF!</definedName>
    <definedName name="BExGZOLH2QV73J3M9IWDDPA62TP4" hidden="1">#REF!</definedName>
    <definedName name="BExGZP1PWGFKVVVN4YDIS22DZPCR" hidden="1">#REF!</definedName>
    <definedName name="BExGZSN96MC2HMMYQ3BMZ50490SJ" hidden="1">#REF!</definedName>
    <definedName name="BExGZTUDS08YTQ88JMPZ4GNKM1DI" hidden="1">#N/A</definedName>
    <definedName name="BExGZXFV46PT9CI998ELUBCKALSK" hidden="1">#REF!</definedName>
    <definedName name="BExGZYN0WVWL75V55FGK2FYS79K1" hidden="1">BW #REF!</definedName>
    <definedName name="BExGZYXS0GTA29TRAW6KAUBGG6D4" hidden="1">#REF!</definedName>
    <definedName name="BExGZZJDUMVMBH5L8P8AJNQEZLZ5" hidden="1">BW #REF!</definedName>
    <definedName name="BExH00L21GZX5YJJGVMOAWBERLP5" hidden="1">#REF!</definedName>
    <definedName name="BExH02ZD6VAY1KQLAQYBBI6WWIZB" hidden="1">#REF!</definedName>
    <definedName name="BExH02ZEAK0GVJYEJFL06GTQJ2E2" hidden="1">#REF!</definedName>
    <definedName name="BExH06KUCFMVKDRAFKZDKJPBNPPN" hidden="1">BW #REF!</definedName>
    <definedName name="BExH07XC83E8WXF2O7EJTNS1DOZD" hidden="1">#REF!</definedName>
    <definedName name="BExH08Z6LQCGGSGSAILMHX4X7JMD" hidden="1">#REF!</definedName>
    <definedName name="BExH09KQ6LUCPJ2WQ6OTJD4WJBGD" hidden="1">#REF!</definedName>
    <definedName name="BExH0BDJ6RIRF6YITK9UQTQN50DZ" hidden="1">BW #REF!</definedName>
    <definedName name="BExH0BTS3GMCQQ0ZDTLJVKVB5XLP" hidden="1">#REF!</definedName>
    <definedName name="BExH0KT9Z8HEVRRQRGQ8YHXRLIJA" hidden="1">#REF!</definedName>
    <definedName name="BExH0KTA6PC3C1H961G6G3WB4ROD" hidden="1">#REF!</definedName>
    <definedName name="BExH0M0FDN12YBOCKL3XL2Z7T7Y8" hidden="1">#REF!</definedName>
    <definedName name="BExH0O9G06YPZ5TN9RYT326I1CP2" hidden="1">#REF!</definedName>
    <definedName name="BExH0WNJAKTJRCKMTX8O4KNMIIJM" hidden="1">#REF!</definedName>
    <definedName name="BExH0XUPVVBS8V9YWKXS2Q42QRND" hidden="1">#REF!</definedName>
    <definedName name="BExH0Y5JGUO7Z6TD8HXAB8MDIXSA" hidden="1">#REF!</definedName>
    <definedName name="BExH0YGAZ5JKEJHAEFX3JEI1PL4N" hidden="1">#REF!</definedName>
    <definedName name="BExH12Y4WX542WI3ZEM15AK4UM9J" hidden="1">#REF!</definedName>
    <definedName name="BExH151ON03TDQ7R15P3DFEMI9U7" hidden="1">#REF!</definedName>
    <definedName name="BExH17FSZMCQDFUN3HQJB0MOCQG4" hidden="1">BW #REF!</definedName>
    <definedName name="BExH18SGQCHDPNX3CG8SQOUK4I2N" hidden="1">BW #REF!</definedName>
    <definedName name="BExH1AFVY3DFB10LXJXXA05EU6X8" hidden="1">#REF!</definedName>
    <definedName name="BExH1EMRTYCZRVOWQ1Y02LA4LG34" hidden="1">BW #REF!</definedName>
    <definedName name="BExH1FDTQXR9QQ31WDB7OPXU7MPT" hidden="1">#REF!</definedName>
    <definedName name="BExH1FOMEUIJNIDJAUY0ZQFBJSY9" hidden="1">#REF!</definedName>
    <definedName name="BExH1JFFHEBFX9BWJMNIA3N66R3Z" hidden="1">#REF!</definedName>
    <definedName name="BExH1JVPDQ7Z05ZRGN862V80VIQB" hidden="1">#N/A</definedName>
    <definedName name="BExH1NRXNXU0WLQASP81I62087ON" hidden="1">#REF!</definedName>
    <definedName name="BExH1QMD1UU8X5NZERDZ7OIP3IBI" hidden="1">#REF!</definedName>
    <definedName name="BExH1Z0GIUSVTF2H1G1I3PDGBNK2" hidden="1">#REF!</definedName>
    <definedName name="BExH225UTM6S9FW4MUDZS7F1PQSH" hidden="1">#REF!</definedName>
    <definedName name="BExH23271RF7AYZ542KHQTH68GQ7" hidden="1">#REF!</definedName>
    <definedName name="BExH29YE51KXG9Q9T5RWHPZXGVLI" hidden="1">BW #REF!</definedName>
    <definedName name="BExH2GJQR4JALNB314RY0LDI49VH" hidden="1">#REF!</definedName>
    <definedName name="BExH2JZR49T7644JFVE7B3N7RZM9" hidden="1">#REF!</definedName>
    <definedName name="BExH2O1HB0L7OWOO9VFB2G0CB68Z" hidden="1">#REF!</definedName>
    <definedName name="BExH2RHGP65F8D3QAZ68FPC05MC0" hidden="1">BW #REF!</definedName>
    <definedName name="BExH2UHF0QTJG107MULYB16WBJM9" hidden="1">#REF!</definedName>
    <definedName name="BExH2VU17ZSQ6UMFZ9FOP753TT9E" hidden="1">#REF!</definedName>
    <definedName name="BExH2WKXV8X5S2GSBBTWGI0NLNAH" hidden="1">#REF!</definedName>
    <definedName name="BExH2XS1UFYFGU0S0EBXX90W2WE8" hidden="1">#REF!</definedName>
    <definedName name="BExH2XS2TND9SB0GC295R4FP6K5Y" hidden="1">#REF!</definedName>
    <definedName name="BExH2ZA0SZ4SSITL50NA8LZ3OEX6" hidden="1">#REF!</definedName>
    <definedName name="BExH2ZVKDMY17OANJTCU57WVOBQ4" hidden="1">#REF!</definedName>
    <definedName name="BExH30XG32JFIKYMG1L8TAUSR3ZV" hidden="1">BW #REF!</definedName>
    <definedName name="BExH31Z3JNVJPESWKXHILGXZHP2M" hidden="1">#REF!</definedName>
    <definedName name="BExH3666Y4AC18I4HFGKF853ARHP" hidden="1">BW #REF!</definedName>
    <definedName name="BExH38VAXM40Y8GMFFT943LLO3EN" hidden="1">#REF!</definedName>
    <definedName name="BExH3BPW245WVGA1K1DGTL1XWDCH" hidden="1">#REF!</definedName>
    <definedName name="BExH3E9HZ3QJCDZW7WI7YACFQCHE" hidden="1">#REF!</definedName>
    <definedName name="BExH3IRB6764RQ5HBYRLH6XCT29X" hidden="1">#REF!</definedName>
    <definedName name="BExH3IRBWVC1I292YI6Y8X86025W" hidden="1">#REF!</definedName>
    <definedName name="BExH4HTPYPQ91XIJ8IWIMHWOB0RA" hidden="1">#REF!</definedName>
    <definedName name="BExIFKK27RRRBJXVCYZOFERZ74AO" hidden="1">#REF!</definedName>
    <definedName name="BExIG2U8V6RSB47SXLCQG3Q68YRO" hidden="1">#REF!</definedName>
    <definedName name="BExIG9FMY6OOSODNTWQJ2F28Y2FK" hidden="1">#REF!</definedName>
    <definedName name="BExIGJBO8R13LV7CZ7C1YCP974NN" hidden="1">#REF!</definedName>
    <definedName name="BExIGWT86FPOEYTI8GXCGU5Y3KGK" hidden="1">#REF!</definedName>
    <definedName name="BExIGY0DRO3CPP8LNUF9KV8GDVJY" hidden="1">BW #REF!</definedName>
    <definedName name="BExIH51URLQJA6KNX5CJKIUIR5UQ" hidden="1">#REF!</definedName>
    <definedName name="BExIH7AULKE08NK08PLAE5UWUOLS" hidden="1">#REF!</definedName>
    <definedName name="BExIHBHXA7E7VUTBVHXXXCH3A5CL" hidden="1">#REF!</definedName>
    <definedName name="BExIHN6PWR95QR6OEQC34TL82E82" hidden="1">#REF!</definedName>
    <definedName name="BExIHNMT9P59WY619GEWB1XONTAE" hidden="1">#REF!</definedName>
    <definedName name="BExIHNMTY8HBM7KQDSTMXEM6MHL4" hidden="1">#REF!</definedName>
    <definedName name="BExIHPL0CRHR78XXQ9TRFO62NE0H" hidden="1">#REF!</definedName>
    <definedName name="BExIHPQCQTGEW8QOJVIQ4VX0P6DX" hidden="1">#REF!</definedName>
    <definedName name="BExIHU2VSXTKRMO3RHJI6RZ206Q5" hidden="1">#REF!</definedName>
    <definedName name="BExIHZ6ALVREAYK4T741OOLGXOZA" hidden="1">#REF!</definedName>
    <definedName name="BExII1KN91Q7DLW0UB7W2TJ5ACT9" hidden="1">#REF!</definedName>
    <definedName name="BExII20QQ1K3GHOPL1ZQX5SL618M" hidden="1">#REF!</definedName>
    <definedName name="BExII50LI8I0CDOOZEMIVHVA2V95" hidden="1">#REF!</definedName>
    <definedName name="BExII9D4VGA6TWJC5KL46JMNRQYU" hidden="1">BW #REF!</definedName>
    <definedName name="BExIIXMY38TQD12CVV4S57L3I809" hidden="1">#REF!</definedName>
    <definedName name="BExIIY37NEVU2LGS1JE4VR9AN6W4" hidden="1">#REF!</definedName>
    <definedName name="BExIIYJAGXR8TPZ1KCYM7EGJ79UW" hidden="1">#REF!</definedName>
    <definedName name="BExIJ3160YCWGAVEU0208ZGXXG3P" hidden="1">#REF!</definedName>
    <definedName name="BExIJ8Q4WWPTKVONF0FPLTD4L7CH" hidden="1">#REF!</definedName>
    <definedName name="BExIJ9MI8QNCVF6L1SK4ZWC4CPJ7" hidden="1">#REF!</definedName>
    <definedName name="BExIJF685BT1NG0IM4LFBBVLIYIF" hidden="1">#N/A</definedName>
    <definedName name="BExIJFGZJ5ED9D6KAY4PGQYLELAX" hidden="1">#REF!</definedName>
    <definedName name="BExIJQK80ZEKSTV62E59AYJYUNLI" hidden="1">#REF!</definedName>
    <definedName name="BExIJRLX3M0YQLU1D5Y9V7HM5QNM" hidden="1">#REF!</definedName>
    <definedName name="BExIJU080OQLWHH2LQY1JEE9GI33" hidden="1">#REF!</definedName>
    <definedName name="BExIJV22J0QA7286KNPMHO1ZUCB3" hidden="1">#REF!</definedName>
    <definedName name="BExIJVI6OC7B6ZE9V4PAOYZXKNER" hidden="1">#REF!</definedName>
    <definedName name="BExIJWK0NGTGQ4X7D5VIVXD14JHI" hidden="1">#REF!</definedName>
    <definedName name="BExIJWPCIYINEJUTXU74VK7WG031" hidden="1">#REF!</definedName>
    <definedName name="BExIJZP8AKK000EFDGK7KZ1YKRXT" hidden="1">#REF!</definedName>
    <definedName name="BExIK23J5ARZ5B4R1OFIVUS45IHT" hidden="1">#REF!</definedName>
    <definedName name="BExIK2P4RSBNL28ISY8I38NRFI2K" hidden="1">BW #REF!</definedName>
    <definedName name="BExIKD6RXSUPA2J1O8YPTB46OWHZ" hidden="1">BW #REF!</definedName>
    <definedName name="BExIKG6NVLNF8SJ57CV12RWA8GOI" hidden="1">BW #REF!</definedName>
    <definedName name="BExIKHTXPZR5A8OHB6HDP6QWDHAD" hidden="1">#REF!</definedName>
    <definedName name="BExIKMMJOETSAXJYY1SIKM58LMA2" hidden="1">#REF!</definedName>
    <definedName name="BExIKRF6AQ6VOO9KCIWSM6FY8M7D" hidden="1">#REF!</definedName>
    <definedName name="BExIKTYZESFT3LC0ASFMFKSE0D1X" hidden="1">#REF!</definedName>
    <definedName name="BExIKXVA6M8K0PTRYAGXS666L335" hidden="1">#REF!</definedName>
    <definedName name="BExIL0PMZ2SXK9R6MLP43KBU1J2P" hidden="1">#REF!</definedName>
    <definedName name="BExIL45UAJTQCLO0PRR3OAT4FUN0" hidden="1">#REF!</definedName>
    <definedName name="BExILAAXRTRAD18K74M6MGUEEPUM" hidden="1">#REF!</definedName>
    <definedName name="BExILALQDLPGVZO6K3S23FCUT5UW" hidden="1">#REF!</definedName>
    <definedName name="BExILALQOP4T7714SHO1Q9TPRL5Z" hidden="1">#REF!</definedName>
    <definedName name="BExILG5F338C0FFLMVOKMKF8X5ZP" hidden="1">#REF!</definedName>
    <definedName name="BExILGQTQM0HOD0BJI90YO7GOIN3" hidden="1">#REF!</definedName>
    <definedName name="BExILH74F3UGQYVYLYSNBRIEH6A6" hidden="1">BW #REF!</definedName>
    <definedName name="BExILI8Z41WP1I83L06KGRLKLGUL" hidden="1">#REF!</definedName>
    <definedName name="BExILJ558DU4VWYTKQGUZWNZN6KS" hidden="1">#REF!</definedName>
    <definedName name="BExILU32SV5JY1D2205T4QTF1WZG" hidden="1">BW #REF!</definedName>
    <definedName name="BExILUTXRIT23LO6NSBAEF50U05X" hidden="1">#N/A</definedName>
    <definedName name="BExIM02UP3RCUWZ2RO86WO6595EZ" hidden="1">#REF!</definedName>
    <definedName name="BExIM0OFJFDLAYW1FS4UT9SIQLA4" hidden="1">BW #REF!</definedName>
    <definedName name="BExIM3IV9XKMB4BIO62QMAO41DXV" hidden="1">#REF!</definedName>
    <definedName name="BExIM3OAQ4NYC4KAWFPQYMTBDIXL" hidden="1">#REF!</definedName>
    <definedName name="BExIM9DBUB7ZGF4B20FVUO9QGOX2" hidden="1">#REF!</definedName>
    <definedName name="BExIMGK9Z94TFPWWZFMD10HV0IF6" hidden="1">#REF!</definedName>
    <definedName name="BExIMIT427CJSYOCFG8JGTIJC8EC" hidden="1">#REF!</definedName>
    <definedName name="BExIMLI7WSHDVNM3CV4RSP41LF2E" hidden="1">BW #REF!</definedName>
    <definedName name="BExIMPEGKG18TELVC33T4OQTNBWC" hidden="1">#REF!</definedName>
    <definedName name="BExIMTAR1TFV3DP2D7HWECJEOYUG" hidden="1">#REF!</definedName>
    <definedName name="BExIN3SELWXIGE9EWSK9QJ3RHFPD" hidden="1">#REF!</definedName>
    <definedName name="BExIN48NZW7C4ZLL86HIU2IR6U2W" hidden="1">BW #REF!</definedName>
    <definedName name="BExIN4OR435DL1US13JQPOQK8GD5" hidden="1">#REF!</definedName>
    <definedName name="BExIN8FK0VJT3CRRWGRO3XE26YZS" hidden="1">#REF!</definedName>
    <definedName name="BExINI6A7H3KSFRFA6UBBDPKW37F" hidden="1">#REF!</definedName>
    <definedName name="BExINIMK8XC3JOBT2EXYFHHH52H0" hidden="1">#REF!</definedName>
    <definedName name="BExINLX401ZKEGWU168DS4JUM2J6" hidden="1">#REF!</definedName>
    <definedName name="BExINMYYJO1FTV1CZF6O5XCFAMQX" hidden="1">#REF!</definedName>
    <definedName name="BExINO0MM0VFZGX84AO4LV2VTJSL" hidden="1">#REF!</definedName>
    <definedName name="BExINP2H4KI05FRFV5PKZFE00HKO" hidden="1">#REF!</definedName>
    <definedName name="BExINRRKY37UNRJON69IVAB5OHOB" hidden="1">BW #REF!</definedName>
    <definedName name="BExINUB78B2H6IMR8ZU4T4VERV8R" hidden="1">BW #REF!</definedName>
    <definedName name="BExINVT50DNQFXWZEBLEC0HIJDBS" hidden="1">#REF!</definedName>
    <definedName name="BExINYT1S9HTKX12F6T1MBDFL53T" hidden="1">#REF!</definedName>
    <definedName name="BExINZELVWYGU876QUUZCIMXPBQC" hidden="1">#REF!</definedName>
    <definedName name="BExIO774VE7BY6C35G7QX2HLN7XT" hidden="1">BW #REF!</definedName>
    <definedName name="BExIOCQUQHKUU1KONGSDOLQTQEIC" hidden="1">#REF!</definedName>
    <definedName name="BExIOEUDLMQULYKSXV94CO63QD9I" hidden="1">#REF!</definedName>
    <definedName name="BExIOFL8Y5O61VLKTB4H20IJNWS1" hidden="1">#REF!</definedName>
    <definedName name="BExIOIL4SR8UW13QX1G8S1ETC9JZ" hidden="1">#REF!</definedName>
    <definedName name="BExIOMBXRW5NS4ZPYX9G5QREZ5J6" hidden="1">#REF!</definedName>
    <definedName name="BExIORA3GK78T7C7SNBJJUONJ0LS" hidden="1">#REF!</definedName>
    <definedName name="BExIORFDXP4AVIEBLSTZ8ETSXMNM" hidden="1">#REF!</definedName>
    <definedName name="BExIOTZ5EFZ2NASVQ05RH15HRSW6" hidden="1">#REF!</definedName>
    <definedName name="BExIOY67THAFKHLXS0FGTVWYCJKM" hidden="1">#REF!</definedName>
    <definedName name="BExIP3EYMLXYSYD644AIULVB4SM4" hidden="1">#REF!</definedName>
    <definedName name="BExIP8YNN6UUE1GZ223SWH7DLGKO" hidden="1">#REF!</definedName>
    <definedName name="BExIPAB4AOL592OJCC1CFAXTLF1A" hidden="1">#REF!</definedName>
    <definedName name="BExIPB25DKX4S2ZCKQN7KWSC3JBF" hidden="1">#REF!</definedName>
    <definedName name="BExIPDLT8JYAMGE5HTN4D1YHZF3V" hidden="1">#REF!</definedName>
    <definedName name="BExIPG040Q08EWIWL6CAVR3GRI43" hidden="1">#REF!</definedName>
    <definedName name="BExIPKCNG2M6L73ES2UQI5310WB7" hidden="1">#REF!</definedName>
    <definedName name="BExIPKNFUDPDKOSH5GHDVNA8D66S" hidden="1">#REF!</definedName>
    <definedName name="BExIPLJTRJRKOL7VVP0PEP05W0QL" hidden="1">#REF!</definedName>
    <definedName name="BExIPOE7UIVBD108R979JSCPBD6E" hidden="1">BW #REF!</definedName>
    <definedName name="BExIPYFR9Q89IRAL0HPOES7623H9" hidden="1">#REF!</definedName>
    <definedName name="BExIQ1VS9A2FHVD9TUHKG9K8EVVP" hidden="1">#REF!</definedName>
    <definedName name="BExIQ3J19L30PSQ2CXNT6IHW0I7V" hidden="1">#REF!</definedName>
    <definedName name="BExIQ3OJ7M04XCY276IO0LJA5XUK" hidden="1">#REF!</definedName>
    <definedName name="BExIQ5S19ITB0NDRUN4XV7B905ED" hidden="1">#REF!</definedName>
    <definedName name="BExIQ9TMQT2EIXSVQW7GVSOAW2VJ" hidden="1">#REF!</definedName>
    <definedName name="BExIQBMDE1L6J4H27K1FMSHQKDSE" hidden="1">#REF!</definedName>
    <definedName name="BExIQCDFFALELXAMMR1ZQBGNV1HO" hidden="1">#REF!</definedName>
    <definedName name="BExIQCTILU1D6OD8XR0K44Z9OTI8" hidden="1">#REF!</definedName>
    <definedName name="BExIQE65LVXUOF3UZFO7SDHFJH22" hidden="1">#REF!</definedName>
    <definedName name="BExIQG9OO2KKBOWTMD1OXY36TEGA" hidden="1">#REF!</definedName>
    <definedName name="BExIQGV9URQVT7ZXMA7131AE8EAH" hidden="1">BW #REF!</definedName>
    <definedName name="BExIQIII4MABGPDVFEBH294F5JBS" hidden="1">#REF!</definedName>
    <definedName name="BExIQJKD1O8IM06OVXVGGK49BZCG" hidden="1">#N/A</definedName>
    <definedName name="BExIQOCZDYLLJUILTB72XLTDT1YL" hidden="1">BW #REF!</definedName>
    <definedName name="BExIQPPHBJH18V2RSDQILOZ1CXCW" hidden="1">#REF!</definedName>
    <definedName name="BExIQX1XBB31HZTYEEVOBSE3C5A6" hidden="1">#REF!</definedName>
    <definedName name="BExIQYP5T1TPAQYW7QU1Q98BKX7W" hidden="1">#REF!</definedName>
    <definedName name="BExIR2ALYRP9FW99DK2084J7IIDC" hidden="1">#REF!</definedName>
    <definedName name="BExIR5FU9RREE8BFWEL9HYFYKK42" hidden="1">BW #REF!</definedName>
    <definedName name="BExIR8FQETPTQYW37DBVDWG3J4JW" hidden="1">#REF!</definedName>
    <definedName name="BExIRAU8JTTK06A1YL8ZHUPOGJ53" hidden="1">BW #REF!</definedName>
    <definedName name="BExIRKKSP68DEL0GI6XO55Z5I31G" hidden="1">#REF!</definedName>
    <definedName name="BExIRRBGTY01OQOI3U5SW59RFDFI" hidden="1">#REF!</definedName>
    <definedName name="BExIS4T0DRF57HYO7OGG72KBOFOI" hidden="1">#REF!</definedName>
    <definedName name="BExIS77BJDDK18PGI9DSEYZPIL7P" hidden="1">#REF!</definedName>
    <definedName name="BExIS8USL1T3Z97CZ30HJ98E2GXQ" hidden="1">#REF!</definedName>
    <definedName name="BExISC5B700MZUBFTQ9K4IKTF7HR" hidden="1">#REF!</definedName>
    <definedName name="BExISDHXS49S1H56ENBPRF1NLD5C" hidden="1">#REF!</definedName>
    <definedName name="BExISGN4G0K48IGKAFHZO03IDPG6" hidden="1">#REF!</definedName>
    <definedName name="BExISJ6WFYQKE0RGTDWHAWUAE1AP" hidden="1">#REF!</definedName>
    <definedName name="BExISM1JLV54A21A164IURMPGUMU" hidden="1">#REF!</definedName>
    <definedName name="BExISQ8KEFSKKGGT74CPSPS2SFOV" hidden="1">#REF!</definedName>
    <definedName name="BExISRFKJYUZ4AKW44IJF7RF9Y90" hidden="1">#REF!</definedName>
    <definedName name="BExIT1MK8TBAK3SNP36A8FKDQSOK" hidden="1">#REF!</definedName>
    <definedName name="BExIT2DH297SQCBRXE7JN8Y77TN3" hidden="1">BW #REF!</definedName>
    <definedName name="BExIT2IT2V9GEHP8BOT7V4TQL64A" hidden="1">#REF!</definedName>
    <definedName name="BExITBNYANV2S8KD56GOGCKW393R" hidden="1">#REF!</definedName>
    <definedName name="BExITED0JN13X2CMRPC4DVPUGR9M" hidden="1">#REF!</definedName>
    <definedName name="BExITHNQDAWRKKL86IVN0UDYWW3A" hidden="1">#REF!</definedName>
    <definedName name="BExITR3JSXR25LPE157EL972U4L2" hidden="1">#N/A</definedName>
    <definedName name="BExIU630OLZGGX5OV19HY63BBN0Q" hidden="1">BW #REF!</definedName>
    <definedName name="BExIUAA3C6K8G41UML49NL67DM9A" hidden="1">#REF!</definedName>
    <definedName name="BExIUB6GMB0SK1G4X7OS9A0AYW30" hidden="1">#REF!</definedName>
    <definedName name="BExIUD4OJGH65NFNQ4VMCE3R4J1X" hidden="1">#REF!</definedName>
    <definedName name="BExIUFZ1PCZ11G8EZ5EAKDBT8AIP" hidden="1">BW #REF!</definedName>
    <definedName name="BExIUGVFBFLNMUQ4O06R0UOFEHQM" hidden="1">pda brand FlujoAsFIn2004 #REF!</definedName>
    <definedName name="BExIULYTKJ6F74ZZ6GFR3H0502B9" hidden="1">#REF!</definedName>
    <definedName name="BExIUTB5OAAXYW0OFMP0PS40SPOB" hidden="1">#REF!</definedName>
    <definedName name="BExIUUT2MHIOV6R3WHA0DPM1KBKY" hidden="1">#REF!</definedName>
    <definedName name="BExIUXI7T2XUZCSZE9GKUIN8NC2X" hidden="1">#REF!</definedName>
    <definedName name="BExIUYPDT1AM6MWGWQS646PIZIWC" hidden="1">#REF!</definedName>
    <definedName name="BExIV0I2O9F8D1UK1SI8AEYR6U0A" hidden="1">#REF!</definedName>
    <definedName name="BExIV2LM38XPLRTWT0R44TMQ59E5" hidden="1">#REF!</definedName>
    <definedName name="BExIV3HY4S0YRV1F7XEMF2YHAR2I" hidden="1">#REF!</definedName>
    <definedName name="BExIV4ZWNIS0TG7951PF80DDG5F8" hidden="1">BW #REF!</definedName>
    <definedName name="BExIV6HUZFRIFLXW2SICKGTAH1PV" hidden="1">#REF!</definedName>
    <definedName name="BExIVBW2570EVWCUDNGMU61UOR13" hidden="1">BW #REF!</definedName>
    <definedName name="BExIVC6WZMHRBRGIBUVX0CO2RK05" hidden="1">#REF!</definedName>
    <definedName name="BExIVCXWL6H5LD9DHDIA4F5U9TQL" hidden="1">#REF!</definedName>
    <definedName name="BExIVEFOYEHEVKU80O3O8GO4H0H3" hidden="1">BW #REF!</definedName>
    <definedName name="BExIVHVWLE97GSYXI5MCGEPG5OPB" hidden="1">#REF!</definedName>
    <definedName name="BExIVMOIPSEWSIHIDDLOXESQ28A0" hidden="1">#REF!</definedName>
    <definedName name="BExIVMZAU2IUOF4ODYSHR4017JO8" hidden="1">BW #REF!</definedName>
    <definedName name="BExIVNVNJX9BYDLC88NG09YF5XQ6" hidden="1">#REF!</definedName>
    <definedName name="BExIVOXJ2BDGHKDXR40PMG620K9S" hidden="1">#REF!</definedName>
    <definedName name="BExIVPOET4XJY7JYVZK5CSET5OIV" hidden="1">#REF!</definedName>
    <definedName name="BExIVQVJW0PWDC2FTNLHHBYRZJHJ" hidden="1">BW #REF!</definedName>
    <definedName name="BExIVQVKLMGSRYT1LFZH0KUIA4OR" hidden="1">#REF!</definedName>
    <definedName name="BExIVYTFI35KNR2XSA6N8OJYUTUR" hidden="1">#REF!</definedName>
    <definedName name="BExIW243QS48GI6DOOR1P4QIRFAP" hidden="1">BW #REF!</definedName>
    <definedName name="BExIWB3SY3WRIVIOF988DNNODBOA" hidden="1">#REF!</definedName>
    <definedName name="BExIWB99CG0H52LRD6QWPN4L6DV2" hidden="1">#REF!</definedName>
    <definedName name="BExIWG1W7XP9DFYYSZAIOSHM0QLQ" hidden="1">#REF!</definedName>
    <definedName name="BExIWH3KUK94B7833DD4TB0Y6KP9" hidden="1">#REF!</definedName>
    <definedName name="BExIWKE9MGIDWORBI43AWTUNYFAN" hidden="1">#REF!</definedName>
    <definedName name="BExIWZZCPQR6BOWNWRG4Y9AF9YXM" hidden="1">#REF!</definedName>
    <definedName name="BExIX2DMJCFY68X9XPKX7A9YBWQV" hidden="1">#REF!</definedName>
    <definedName name="BExIX34PM5DBTRHRQWP6PL6WIX88" hidden="1">#REF!</definedName>
    <definedName name="BExIX4S01VKH0V2KWQZGAY2FUFFS" hidden="1">#REF!</definedName>
    <definedName name="BExIX5OAP9KSUE5SIZCW9P39Q4WE" hidden="1">#REF!</definedName>
    <definedName name="BExIXDGVQS7JW5NQ4NRQVOW1KJEF" hidden="1">#REF!</definedName>
    <definedName name="BExIXF9LGB2NBJKIJQ3S8DJ6MTHL" hidden="1">BW #REF!</definedName>
    <definedName name="BExIXG5ZSU7X3QOIFLWXZHK65281" hidden="1">BW #REF!</definedName>
    <definedName name="BExIXGRJPVJMUDGSG7IHPXPNO69B" hidden="1">#REF!</definedName>
    <definedName name="BExIXM5R87ZL3FHALWZXYCPHGX3E" hidden="1">#REF!</definedName>
    <definedName name="BExIXS036ZCKT2Z8XZKLZ8PFWQGL" hidden="1">#REF!</definedName>
    <definedName name="BExIXY5CF9PFM0P40AZ4U51TMWV0" hidden="1">#REF!</definedName>
    <definedName name="BExIYEXJBK8JDWIRSVV4RJSKZVV1" hidden="1">#REF!</definedName>
    <definedName name="BExIYI2RH0K4225XO970K2IQ1E79" hidden="1">#REF!</definedName>
    <definedName name="BExIYIDLJHRPJJTAWAXB16H4NU52" hidden="1">#N/A</definedName>
    <definedName name="BExIYMPZ0KS2KOJFQAUQJ77L7701" hidden="1">#REF!</definedName>
    <definedName name="BExIYOO4P2NLI0GTES3GN8FDL0US" hidden="1">#REF!</definedName>
    <definedName name="BExIYP9Q6FV9T0R9G3UDKLS4TTYX" hidden="1">#REF!</definedName>
    <definedName name="BExIYRTCOZA1OQ7D46XDWMCW6RFR" hidden="1">#REF!</definedName>
    <definedName name="BExIYW0KPWP1Q3G2PSFSEMJBXRKC" hidden="1">pda brand FlujoAsFIn2004 #REF!</definedName>
    <definedName name="BExIYZGLDQ1TN7BIIN4RLDP31GIM" hidden="1">#REF!</definedName>
    <definedName name="BExIZ4K0EZJK6PW3L8SVKTJFSWW9" hidden="1">#REF!</definedName>
    <definedName name="BExIZ6I1P4DBF8EERZ6D3W0VAW6C" hidden="1">BW #REF!</definedName>
    <definedName name="BExIZAECOEZGBAO29QMV14E6XDIV" hidden="1">#REF!</definedName>
    <definedName name="BExIZHAIBF87JTENNT580J1RH4IR" hidden="1">BW #REF!</definedName>
    <definedName name="BExIZKVXYD5O2JBU81F2UFJZLLSI" hidden="1">#REF!</definedName>
    <definedName name="BExIZMOP03ZOS0ZGAVSCS4M48MP5" hidden="1">#REF!</definedName>
    <definedName name="BExIZPZDHC8HGER83WHCZAHOX7LK" hidden="1">#REF!</definedName>
    <definedName name="BExIZY2PUZ0OF9YKK1B13IW0VS6G" hidden="1">#REF!</definedName>
    <definedName name="BExJ08KB42GOUC2P92D8UI7KEHKL" hidden="1">#REF!</definedName>
    <definedName name="BExJ08KBRR2XMWW3VZMPSQKXHZUH" hidden="1">#REF!</definedName>
    <definedName name="BExJ0DYJWXGE7DA39PYL3WM05U9O" hidden="1">#REF!</definedName>
    <definedName name="BExJ0JCRE7HP1J5ICCTGR58SY007" hidden="1">#REF!</definedName>
    <definedName name="BExJ0MY8SY5J5V50H3UKE78ODTVB" hidden="1">#REF!</definedName>
    <definedName name="BExJ0YC98G37ML4N8FLP8D95EFRF" hidden="1">#REF!</definedName>
    <definedName name="BExJ0Z8MRYKAC07DS1AA0GXAUASA" hidden="1">#REF!</definedName>
    <definedName name="BExJ11MY9B0F7RFESFSORX1Z25QM" hidden="1">#REF!</definedName>
    <definedName name="BExJ17BXL1T347OPIBOMUOMIG9Z6" hidden="1">BW #REF!</definedName>
    <definedName name="BExKCCREBIWYDT3KYY47J6PKFUJC" hidden="1">#REF!</definedName>
    <definedName name="BExKCDYKAEV45AFXHVHZZ62E5BM3" hidden="1">#REF!</definedName>
    <definedName name="BExKCKJX889JT21WLZYWP1MBEZWW" hidden="1">#REF!</definedName>
    <definedName name="BExKD1MY4FT2UKK659UHXHU7UZXY" hidden="1">#REF!</definedName>
    <definedName name="BExKD88AHRTE6MXA1ITZSZK7EVZ4" hidden="1">#REF!</definedName>
    <definedName name="BExKDJBKAJPY1RL4WY6D99TGYHCW" hidden="1">#REF!</definedName>
    <definedName name="BExKDKO0W4AGQO1V7K6Q4VM750FT" hidden="1">#REF!</definedName>
    <definedName name="BExKDLF10G7W77J87QWH3ZGLUCLW" hidden="1">#REF!</definedName>
    <definedName name="BExKDO45GL6PAZQR3PAOWFVA6WLZ" hidden="1">#REF!</definedName>
    <definedName name="BExKDRPM4VCWJH4QV4TJ4EH2CM3Q" hidden="1">#REF!</definedName>
    <definedName name="BExKE400P7WOFSUK628BT91CWB4H" hidden="1">#REF!</definedName>
    <definedName name="BExKEC3CWNW8MCQ2KOR13F27GC5S" hidden="1">BW #REF!</definedName>
    <definedName name="BExKEFE0I3MT6ZLC4T1L9465HKTN" hidden="1">#REF!</definedName>
    <definedName name="BExKEFZLUCHRJMI3DJTOC3CNEZ6A" hidden="1">BW #REF!</definedName>
    <definedName name="BExKEK6O5BVJP4VY02FY7JNAZ6BT" hidden="1">#REF!</definedName>
    <definedName name="BExKEKMRQLC0TPETMUVPBOHVEK6D" hidden="1">#REF!</definedName>
    <definedName name="BExKEKXK6E6QX339ELPXDIRZSJE0" hidden="1">#REF!</definedName>
    <definedName name="BExKEOOIBMP7N8033EY2CJYCBX6H" hidden="1">#REF!</definedName>
    <definedName name="BExKES9ZA5L22XTSO9Y8GAI2RIIH" hidden="1">#REF!</definedName>
    <definedName name="BExKETH4DOE2KP2DMPANOE6TFIKP" hidden="1">#REF!</definedName>
    <definedName name="BExKEW0RR5LA3VC46A2BEOOMQE56" hidden="1">#REF!</definedName>
    <definedName name="BExKF02HYBPMKRSPJGAK1MWM2V4R" hidden="1">#REF!</definedName>
    <definedName name="BExKF0YVCXI3JZGXE2KZHBVJLFFX" hidden="1">BW #REF!</definedName>
    <definedName name="BExKF1PRHEOQWWKMU00PZCUCF2YO" hidden="1">BW #REF!</definedName>
    <definedName name="BExKF4EVGOSV74U4CIOXLMU8A0F8" hidden="1">BW #REF!</definedName>
    <definedName name="BExKF7K41I6VLUX9LFRNN4BL59L5" hidden="1">#REF!</definedName>
    <definedName name="BExKF7K94MAZAVIB2ZPAEUF7HQ0E" hidden="1">#REF!</definedName>
    <definedName name="BExKFA3VI1CZK21SM0N3LZWT9LA1" hidden="1">#REF!</definedName>
    <definedName name="BExKFFCM14YV3XO8BT7ROLTTF9U4" hidden="1">BW #REF!</definedName>
    <definedName name="BExKFINBFV5J2NFRCL4YUO3YF0ZE" hidden="1">#REF!</definedName>
    <definedName name="BExKFISRBFACTAMJSALEYMY66F6X" hidden="1">#REF!</definedName>
    <definedName name="BExKFOSK5DJ151C4E8544UWMYTOC" hidden="1">#REF!</definedName>
    <definedName name="BExKFWFRT7GRP3SOMAPUNG26FQ5Z" hidden="1">BW #REF!</definedName>
    <definedName name="BExKFYJC4EVEV54F82K6VKP7Q3OU" hidden="1">#REF!</definedName>
    <definedName name="BExKG4IYHBKQQ8J8FN10GB2IKO33" hidden="1">#REF!</definedName>
    <definedName name="BExKG8KO0T2K2PJKN0MY59LZRPC0" hidden="1">#REF!</definedName>
    <definedName name="BExKGF0L44S78D33WMQ1A75TRKB9" hidden="1">#REF!</definedName>
    <definedName name="BExKGFRN31B3G20LMQ4LRF879J68" hidden="1">#REF!</definedName>
    <definedName name="BExKGJD3U3ADZILP20U3EURP0UQP" hidden="1">#REF!</definedName>
    <definedName name="BExKGNK5YGKP0YHHTAAOV17Z9EIM" hidden="1">#REF!</definedName>
    <definedName name="BExKGRWJJLJLGKBXDEDMIX7TF1VA" hidden="1">#REF!</definedName>
    <definedName name="BExKGU5IKJJMDMPWM2YAQY3HQCTB" hidden="1">#REF!</definedName>
    <definedName name="BExKGV77YH9YXIQTRKK2331QGYKF" hidden="1">#REF!</definedName>
    <definedName name="BExKGWUGUAZ9RHGMMEHY6AG0GBZC" hidden="1">#REF!</definedName>
    <definedName name="BExKGYSOOOL3CKOU39Z10RWGKPX7" hidden="1">BW #REF!</definedName>
    <definedName name="BExKH0ANKNJUT5MEASVBDV24PB47" hidden="1">#REF!</definedName>
    <definedName name="BExKH3FTZ5VGTB86W9M4AB39R0G8" hidden="1">#REF!</definedName>
    <definedName name="BExKH3FV5U5O6XZM7STS3NZKQFGJ" hidden="1">#REF!</definedName>
    <definedName name="BExKH46WU2LNJB233DE0148X0VHA" hidden="1">BW #REF!</definedName>
    <definedName name="BExKH5397Z81PY67DB9E82CYUMR1" hidden="1">BW #REF!</definedName>
    <definedName name="BExKH6L8BUEGZ1O7ZYFE7R04MJJV" hidden="1">#REF!</definedName>
    <definedName name="BExKHAMUH8NR3HRV0V6FHJE3ROLN" hidden="1">#REF!</definedName>
    <definedName name="BExKHBTYOYYHTCP86HHNLSHA86CL" hidden="1">pda brand FlujoAsFIn2004 #REF!</definedName>
    <definedName name="BExKHCFKOWFHO2WW0N7Y5XDXEWAO" hidden="1">#REF!</definedName>
    <definedName name="BExKHE8B8XQ2BHWZOVBV0PG8MP4I" hidden="1">#REF!</definedName>
    <definedName name="BExKHEDRGNO6KH0S8IC14PRNDLCL" hidden="1">#REF!</definedName>
    <definedName name="BExKHIVLONZ46HLMR50DEXKEUNEP" hidden="1">#REF!</definedName>
    <definedName name="BExKHKDK2PRBCUJS8TEDP8K3VODQ" hidden="1">#REF!</definedName>
    <definedName name="BExKHPM9XA0ADDK7TUR0N38EXWEP" hidden="1">#REF!</definedName>
    <definedName name="BExKHS62A8QG9RMWNXZV30CLEJU2" hidden="1">#REF!</definedName>
    <definedName name="BExKHYB7ZBGSBRVR35RKAH7QVR1C" hidden="1">#REF!</definedName>
    <definedName name="BExKI4076KXCDE5KXL79KT36OKLO" hidden="1">#REF!</definedName>
    <definedName name="BExKI703H6LLQ9SUAO1Q66RXBCFT" hidden="1">#REF!</definedName>
    <definedName name="BExKI7LO70WYISR7Q0Y1ZDWO9M3B" hidden="1">#REF!</definedName>
    <definedName name="BExKIGQV6TXIZG039HBOJU62WP2U" hidden="1">#REF!</definedName>
    <definedName name="BExKILE008SF3KTAN8WML3XKI1NZ" hidden="1">#REF!</definedName>
    <definedName name="BExKINSBB6RS7I489QHMCOMU4Z2X" hidden="1">#REF!</definedName>
    <definedName name="BExKIU87ZKSOC2DYZWFK6SAK9I8E" hidden="1">#REF!</definedName>
    <definedName name="BExKJ1VGHX3L0XL2HTNBGDQF5RAU" hidden="1">BW #REF!</definedName>
    <definedName name="BExKJ449HLYX2DJ9UF0H9GTPSQ73" hidden="1">#REF!</definedName>
    <definedName name="BExKJAEUCURF34YV0NJ9D6TN8W7P" hidden="1">BW #REF!</definedName>
    <definedName name="BExKJBWTPGX547BNR2LYPFDZZS4H" hidden="1">BW #REF!</definedName>
    <definedName name="BExKJDPJG9UWUC4WH4IK272XFHOF" hidden="1">BW #REF!</definedName>
    <definedName name="BExKJELX2RUC8UEC56IZPYYZXHA7" hidden="1">#REF!</definedName>
    <definedName name="BExKJINMXS61G2TZEXCJAWVV4F57" hidden="1">#REF!</definedName>
    <definedName name="BExKJK5ME8KB7HA0180L7OUZDDGV" hidden="1">#REF!</definedName>
    <definedName name="BExKJN5IF0VMDILJ5K8ZENF2QYV1" hidden="1">#REF!</definedName>
    <definedName name="BExKJS3FZBZ4Y163UPHRQQLERK4V" hidden="1">#REF!</definedName>
    <definedName name="BExKJUSJPFUIK20FTVAFJWR2OUYX" hidden="1">#REF!</definedName>
    <definedName name="BExKJXHNQ7P6K18PPS6STB9BFZFM" hidden="1">BW #REF!</definedName>
    <definedName name="BExKJXXWPGZZGMZ180PRES3ETJ47" hidden="1">#N/A</definedName>
    <definedName name="BExKK4326NK3Z9IIGL79MNHWWDKN" hidden="1">#REF!</definedName>
    <definedName name="BExKK8VP5RS3D0UXZVKA37C4SYBP" hidden="1">#REF!</definedName>
    <definedName name="BExKKB9YKFSSXU7I9YXFSCKMJ3X6" hidden="1">#REF!</definedName>
    <definedName name="BExKKFBJM5BK8AE09OZ0V7GALGIH" hidden="1">BW #REF!</definedName>
    <definedName name="BExKKHF35EGXAY6JS5E5TUGB6M7V" hidden="1">BW #REF!</definedName>
    <definedName name="BExKKIM9NPF6B3SPMPIQB27HQME4" hidden="1">#REF!</definedName>
    <definedName name="BExKKIX1BCBQ4R3K41QD8NTV0OV0" hidden="1">#REF!</definedName>
    <definedName name="BExKKK9N30KXQ0NMNWDPGS63ZULU" hidden="1">BW #REF!</definedName>
    <definedName name="BExKKOB9V8OOC73B6B41G7XYWD69" hidden="1">BW #REF!</definedName>
    <definedName name="BExKKQ3ZWADYV03YHMXDOAMU90EB" hidden="1">#REF!</definedName>
    <definedName name="BExKKRRFBAEOS3BJGBQ3GW2LX0ZP" hidden="1">BW #REF!</definedName>
    <definedName name="BExKKUGD2HMJWQEYZ8H3X1BMXFS9" hidden="1">#REF!</definedName>
    <definedName name="BExKKX05KCZZZPKOR1NE5A8RGVT4" hidden="1">#REF!</definedName>
    <definedName name="BExKL002TQQTZZ9BETERCDLUDV0K" hidden="1">#REF!</definedName>
    <definedName name="BExKL3WBE72XU2YW1QQWSBJEPRD6" hidden="1">BW #REF!</definedName>
    <definedName name="BExKL4SOFKMUEQTBJ78EFIQC8BMT" hidden="1">BW #REF!</definedName>
    <definedName name="BExKLD6S9L66QYREYHBE5J44OK7X" hidden="1">#REF!</definedName>
    <definedName name="BExKLEZK32L28GYJWVO63BZ5E1JD" hidden="1">#REF!</definedName>
    <definedName name="BExKLG6NJHO2ZEYBHVRDMOM9Y273" hidden="1">BW #REF!</definedName>
    <definedName name="BExKLGBZ8D7W1HW672WZB4ZK47TN" hidden="1">#REF!</definedName>
    <definedName name="BExKLLKVVHT06LA55JB2FC871DC5" hidden="1">#REF!</definedName>
    <definedName name="BExKLO4OJ4LE6YA3WZB02FDH4ZBC" hidden="1">#REF!</definedName>
    <definedName name="BExKLPH566Z4WKYEVQZS6SWAI7HD" hidden="1">#REF!</definedName>
    <definedName name="BExKLWYWL8HEKZRA5IGCCM60HYID" hidden="1">#REF!</definedName>
    <definedName name="BExKLX9OMIZRVELEESUGRFHXM0CU" hidden="1">#REF!</definedName>
    <definedName name="BExKM3KA6QHYMR04WYBCFO29NM59" hidden="1">BW #REF!</definedName>
    <definedName name="BExKM698X548L34BMZK3F1RCLK3H" hidden="1">#REF!</definedName>
    <definedName name="BExKMPW1PO9POZ41YPI3CNYKFQND" hidden="1">BW #REF!</definedName>
    <definedName name="BExKMWBX4EH3EYJ07UFEM08NB40Z" hidden="1">#REF!</definedName>
    <definedName name="BExKN0OFXCISXY5C61PNDL5N130L" hidden="1">BW #REF!</definedName>
    <definedName name="BExKN2XAC8W0ZHT1JQZIQ0ZKRE53" hidden="1">BW #REF!</definedName>
    <definedName name="BExKN49WCO1IFVAYYYJMIEXQ06T4" hidden="1">#REF!</definedName>
    <definedName name="BExKN5X73X1PVDUVS9O8ZFQZT03H" hidden="1">BW #REF!</definedName>
    <definedName name="BExKNBGV2IR3S7M0BX4810KZB4V3" hidden="1">#REF!</definedName>
    <definedName name="BExKNCTBZTSY3MO42VU5PLV6YUHZ" hidden="1">#REF!</definedName>
    <definedName name="BExKNGV2YY749C42AQ2T9QNIE5C3" hidden="1">#REF!</definedName>
    <definedName name="BExKNHM0ZA0GF0NN4W92U161I7P4" hidden="1">BW #REF!</definedName>
    <definedName name="BExKNM3TO8JLDR94J4BKF7TE6872" hidden="1">#REF!</definedName>
    <definedName name="BExKNQ04HZGSRX88KBVZUGMG7IDZ" hidden="1">BW #REF!</definedName>
    <definedName name="BExKNV8UOHVWEHDJWI2WMJ9X6QHZ" hidden="1">#REF!</definedName>
    <definedName name="BExKNYUAYWR68YCUOIW6WYVNJ198" hidden="1">#REF!</definedName>
    <definedName name="BExKNZLD7UATC1MYRNJD8H2NH4KU" hidden="1">#REF!</definedName>
    <definedName name="BExKNZQUKQQG2Y97R74G4O4BJP1L" hidden="1">#REF!</definedName>
    <definedName name="BExKO06X0EAD3ABEG1E8PWLDWHBA" hidden="1">#REF!</definedName>
    <definedName name="BExKO2AHHSGNI1AZOIOW21KPXKPE" hidden="1">#REF!</definedName>
    <definedName name="BExKO2FXWJWC5IZLDN8JHYILQJ2N" hidden="1">#REF!</definedName>
    <definedName name="BExKO438WZ8FKOU00NURGFMOYXWN" hidden="1">#REF!</definedName>
    <definedName name="BExKOBVR6FBO1U02GWCHZEQEFC13" hidden="1">#REF!</definedName>
    <definedName name="BExKODIZGWW2EQD0FEYW6WK6XLCM" hidden="1">#REF!</definedName>
    <definedName name="BExKOEA1HY8RIY04636RSKF38SDX" hidden="1">#REF!</definedName>
    <definedName name="BExKOPO2HPWVQGAKW8LOZMPIDEFG" hidden="1">#REF!</definedName>
    <definedName name="BExKOQ46LBXOA7FIYLMDZVVTH5Q3" hidden="1">#REF!</definedName>
    <definedName name="BExKPEZP0QTKOTLIMMIFSVTHQEEK" hidden="1">#REF!</definedName>
    <definedName name="BExKPLQJX0HJ8OTXBXH9IC9J2V0W" hidden="1">#REF!</definedName>
    <definedName name="BExKPN8C7GN36ZJZHLOB74LU6KT0" hidden="1">#REF!</definedName>
    <definedName name="BExKPPXGU01REVTS0UEPKXI3OM00" hidden="1">BW #REF!</definedName>
    <definedName name="BExKPWOBT1KAFODZ4J2ASVL27INI" hidden="1">BW #REF!</definedName>
    <definedName name="BExKPX9VZ1J5021Q98K60HMPJU58" hidden="1">#REF!</definedName>
    <definedName name="BExKQ5NZOKRUHX3SV6NPPF6MH1KY" hidden="1">BW #REF!</definedName>
    <definedName name="BExKQJ01GRP9KX7BHWUGSV76KSSN" hidden="1">#REF!</definedName>
    <definedName name="BExKQJGAAWNM3NT19E9I0CQDBTU0" hidden="1">#REF!</definedName>
    <definedName name="BExKQLZYW4IO9VARPWK32MQH5B11" hidden="1">#REF!</definedName>
    <definedName name="BExKQM5GJ1ZN5REKFE7YVBQ0KXWF" hidden="1">#REF!</definedName>
    <definedName name="BExKQO3G0R230211GSQXEUMGOJJH" hidden="1">#REF!</definedName>
    <definedName name="BExKQOEA7HV9U5DH9C8JXFD62EKH" hidden="1">#REF!</definedName>
    <definedName name="BExKQQ71278061G7ZFYGPWOMOMY2" hidden="1">#REF!</definedName>
    <definedName name="BExKQROXFHOAXZAJ9P338TCB51AS" hidden="1">#REF!</definedName>
    <definedName name="BExKQTXRG3ECU8NT47UR7643LO5G" hidden="1">#REF!</definedName>
    <definedName name="BExKQVL7HPOIZ4FHANDFMVOJLEPR" hidden="1">#REF!</definedName>
    <definedName name="BExKQXZJYH85UH8705DFSQQGX8AU" hidden="1">pda brand FlujoAsFIn2004 #REF!</definedName>
    <definedName name="BExKQYVVCJEICIYKO2OQ0A5FYQYZ" hidden="1">BW #REF!</definedName>
    <definedName name="BExKR32XG1WY77WDT8KW9FJPGQTU" hidden="1">#REF!</definedName>
    <definedName name="BExKR8RZSEHW184G0Z56B4EGNU72" hidden="1">#REF!</definedName>
    <definedName name="BExKRC2O84YVQ9THYJGA5DM8RU03" hidden="1">pda SWSS21W11 #REF!</definedName>
    <definedName name="BExKRQGJJ123RY5ZCAGE0CX2UP1N" hidden="1">BW #REF!</definedName>
    <definedName name="BExKRS3TU9ZISEFNAGIP4D2THSPK" hidden="1">#REF!</definedName>
    <definedName name="BExKRVUSQ6PA7ZYQSTEQL3X7PB9P" hidden="1">#REF!</definedName>
    <definedName name="BExKRXSTYM2TBA3CYZV1BHZIVJ31" hidden="1">#REF!</definedName>
    <definedName name="BExKRY3KZ7F7RB2KH8HXSQ85IEQO" hidden="1">#REF!</definedName>
    <definedName name="BExKRZAQFBFJBEJ3CHESEXZGCKV3" hidden="1">#REF!</definedName>
    <definedName name="BExKS9HN0QOVY36WKH53EM7T7L7W" hidden="1">#REF!</definedName>
    <definedName name="BExKSA37DZTCK6H13HPIKR0ZFVL8" hidden="1">#REF!</definedName>
    <definedName name="BExKSAJ9PLFSAM5DGYLJ0LGWBOCJ" hidden="1">#REF!</definedName>
    <definedName name="BExKSFHEJYQU3MJ64AXH349TS3AS" hidden="1">#REF!</definedName>
    <definedName name="BExKSFMOMSZYDE0WNC94F40S6636" hidden="1">#REF!</definedName>
    <definedName name="BExKSHQ9K79S8KYUWIV5M5LAHHF1" hidden="1">#REF!</definedName>
    <definedName name="BExKSIS3VA1NCEFCZZSIK8B3YIBZ" hidden="1">#REF!</definedName>
    <definedName name="BExKSJTWG9L3FCX8FLK4EMUJMF27" hidden="1">#REF!</definedName>
    <definedName name="BExKSMDKVAO0A43CLVBQQD41BXOS" hidden="1">#REF!</definedName>
    <definedName name="BExKSR66M8VX6DOVY5XKESJ3UH2N" hidden="1">#REF!</definedName>
    <definedName name="BExKSU0MKNAVZYYPKCYTZDWQX4R8" hidden="1">#REF!</definedName>
    <definedName name="BExKSX60G1MUS689FXIGYP2F7C62" hidden="1">#REF!</definedName>
    <definedName name="BExKT2UZ7Y2VWF5NQE18SJRLD2RN" hidden="1">#REF!</definedName>
    <definedName name="BExKT3GJFNGAM09H5F615E36A38C" hidden="1">#REF!</definedName>
    <definedName name="BExKT65P3BDYZMTO0J46GYD6CBRD" hidden="1">BW #REF!</definedName>
    <definedName name="BExKT7I5OVYFJZ6CILM3Z9UWWSGZ" hidden="1">BW #REF!</definedName>
    <definedName name="BExKTFAP3IKSEIHFD7IH07G24AMN" hidden="1">#REF!</definedName>
    <definedName name="BExKTGHU41U7OXQNLCH9L528CTKN" hidden="1">#REF!</definedName>
    <definedName name="BExKTQZGN8GI3XGSEXMPCCA3S19H" hidden="1">#REF!</definedName>
    <definedName name="BExKTUKYYU0F6TUW1RXV24LRAZFE" hidden="1">#REF!</definedName>
    <definedName name="BExKU3FBLHQBIUTN6XEZW5GC9OG1" hidden="1">#REF!</definedName>
    <definedName name="BExKU4X3G5GWCJ2C3RCWB135JU4J" hidden="1">#REF!</definedName>
    <definedName name="BExKU82I99FEUIZLODXJDOJC96CQ" hidden="1">#REF!</definedName>
    <definedName name="BExKUDM0DFSCM3D91SH0XLXJSL18" hidden="1">#REF!</definedName>
    <definedName name="BExKUEIEGD9JH03Q4QGCL2ZVM2AQ" hidden="1">#REF!</definedName>
    <definedName name="BExKULEKJLA77AUQPDUHSM94Y76Z" hidden="1">#REF!</definedName>
    <definedName name="BExKUNI2ZSQGEIBS4MVI5TKBMRQI" hidden="1">#REF!</definedName>
    <definedName name="BExKUP5HUBFWOJJN6NDA5WKRGSTM" hidden="1">#REF!</definedName>
    <definedName name="BExKUPASS3H5268MTUCTQGAWNU4C" hidden="1">#REF!</definedName>
    <definedName name="BExKUSG6TOKIFDU07VG8NNKGCK1S" hidden="1">BW #REF!</definedName>
    <definedName name="BExKUZCCM0UD40M88CLLMS662ZZB" hidden="1">BW #REF!</definedName>
    <definedName name="BExKV08R85MKI3MAX9E2HERNQUNL" hidden="1">#REF!</definedName>
    <definedName name="BExKV4AAUNNJL5JWD7PX6BFKVS6O" hidden="1">#REF!</definedName>
    <definedName name="BExKV631HGSHKH3HYUJW8EX11WJT" hidden="1">pda SWSS21W11 #REF!</definedName>
    <definedName name="BExKV8S497WD25N3LA72PSCGO8G3" hidden="1">#REF!</definedName>
    <definedName name="BExKVDVK6HN74GQPTXICP9BFC8CF" hidden="1">#REF!</definedName>
    <definedName name="BExKVFZ3ZZGIC1QI8XN6BYFWN0ZY" hidden="1">#REF!</definedName>
    <definedName name="BExKVG4KGO28KPGTAFL1R8TTZ10N" hidden="1">#REF!</definedName>
    <definedName name="BExKVKX766NJ5R3Y9938MEZD8GUY" hidden="1">pda SWSS21W11 #REF!</definedName>
    <definedName name="BExKW0CSH7DA02YSNV64PSEIXB2P" hidden="1">#REF!</definedName>
    <definedName name="BExKWXMF6UKB51OZFYC9JJZXQJ6U" hidden="1">BW #REF!</definedName>
    <definedName name="BExM8XGZJ82YG9QGJ3NK55L6SE1H" hidden="1">BW #REF!</definedName>
    <definedName name="BExM9NUG3Q31X01AI9ZJCZIX25CS" hidden="1">#REF!</definedName>
    <definedName name="BExM9OG182RP30MY23PG49LVPZ1C" hidden="1">#REF!</definedName>
    <definedName name="BExM9UQN0TIL2QB8BQX5YK9L7EW9" hidden="1">#REF!</definedName>
    <definedName name="BExMA64MW1S18NH8DCKPCCEI5KCB" hidden="1">#REF!</definedName>
    <definedName name="BExMAGBI173S0TPMPL0PX1TJ78ZF" hidden="1">#REF!</definedName>
    <definedName name="BExMALEWFUEM8Y686IT03ECURUBR" hidden="1">#REF!</definedName>
    <definedName name="BExMAR3XSK6RSFLHP7ZX1EWGHASI" hidden="1">#REF!</definedName>
    <definedName name="BExMASWMS1XKVYUN9YD51DOQSE28" hidden="1">BW #REF!</definedName>
    <definedName name="BExMAVGAMDY3PZQTO355I1D4UC2G" hidden="1">#N/A</definedName>
    <definedName name="BExMAXJS82ZJ8RS22VLE0V0LDUII" hidden="1">#REF!</definedName>
    <definedName name="BExMB2Y08ZQ6ES53Z1Z85LK1XPJG" hidden="1">#REF!</definedName>
    <definedName name="BExMB4LFVOBMKUJG0MP2XYFRBACB" hidden="1">#REF!</definedName>
    <definedName name="BExMB4QRS0R3MTB4CMUHFZ84LNZQ" hidden="1">#REF!</definedName>
    <definedName name="BExMB570P5817EHUBDA7QQLJRCPS" hidden="1">#REF!</definedName>
    <definedName name="BExMBC35WKQY5CWQJLV4D05O6971" hidden="1">#REF!</definedName>
    <definedName name="BExMBFTZV4Q1A5KG25C1N9PHQNSW" hidden="1">#REF!</definedName>
    <definedName name="BExMBK6ISK3U7KHZKUJXIDKGF6VW" hidden="1">#REF!</definedName>
    <definedName name="BExMBQH28T1Z6T72RMIR5VRDFXJM" hidden="1">#REF!</definedName>
    <definedName name="BExMBVF202AMYZMNU7SLIOTC9NRF" hidden="1">BW #REF!</definedName>
    <definedName name="BExMBWGVW7DL4FXSXUX07E6UX8RO" hidden="1">pda SWSS21W11 #REF!</definedName>
    <definedName name="BExMBWM74FTLZRHARKD5XTHVRGR5" hidden="1">#REF!</definedName>
    <definedName name="BExMBYEX9411OUVB4E6L0RTSIFUZ" hidden="1">#REF!</definedName>
    <definedName name="BExMBYPQDG9AYDQ5E8IECVFREPO6" hidden="1">#REF!</definedName>
    <definedName name="BExMC8AZUTX8LG89K2JJR7ZG62XX" hidden="1">#REF!</definedName>
    <definedName name="BExMCA96YR10V72G2R0SCIKPZLIZ" hidden="1">#REF!</definedName>
    <definedName name="BExMCAPB2KR2CNKS8MYVWTH5MOT2" hidden="1">#REF!</definedName>
    <definedName name="BExMCB5JU5I2VQDUBS4O42BTEVKI" hidden="1">#REF!</definedName>
    <definedName name="BExMCCCPVDZ5MGEEU3ATHJV2215Q" hidden="1">BW #REF!</definedName>
    <definedName name="BExMCFSQFSEMPY5IXDIRKZDASDBR" hidden="1">#REF!</definedName>
    <definedName name="BExMCMZOEYWVOOJ98TBHTTCS7XB8" hidden="1">#REF!</definedName>
    <definedName name="BExMCR19HYJSLANHKNQK2VL6VDL7" hidden="1">BW #REF!</definedName>
    <definedName name="BExMCRSC61GNE2C255DR0NN6NYI0" hidden="1">#REF!</definedName>
    <definedName name="BExMCS8EF2W3FS9QADNKREYSI8P0" hidden="1">#REF!</definedName>
    <definedName name="BExMCS8ER8QI1S6PA5TVD0GOEMCW" hidden="1">BW #REF!</definedName>
    <definedName name="BExMCUS7GSOM96J0HJ7EH0FFM2AC" hidden="1">#REF!</definedName>
    <definedName name="BExMCXMMDFHHNJDRURMCXF1DGUOM" hidden="1">#REF!</definedName>
    <definedName name="BExMCYTT6TVDWMJXO1NZANRTVNAN" hidden="1">#REF!</definedName>
    <definedName name="BExMD5F57D00J51JJ4Z9NGX757NI" hidden="1">BW #REF!</definedName>
    <definedName name="BExMD5F6IAV108XYJLXUO9HD0IT6" hidden="1">#REF!</definedName>
    <definedName name="BExMD963673NTBXBO0VDNBAG9YWM" hidden="1">#REF!</definedName>
    <definedName name="BExMDANV66W9T3XAXID40XFJ0J93" hidden="1">#REF!</definedName>
    <definedName name="BExMDGD1KQP7NNR78X2ZX4FCBQ1S" hidden="1">#REF!</definedName>
    <definedName name="BExMDGNV9KA7KPTN3IUGPJH20KZ2" hidden="1">BW #REF!</definedName>
    <definedName name="BExMDIRDK0DI8P86HB7WPH8QWLSQ" hidden="1">#REF!</definedName>
    <definedName name="BExMDJNR0JAKPEYITVI214OC98S6" hidden="1">BW #REF!</definedName>
    <definedName name="BExMDPI2FVMORSWDDCVAJ85WYAYO" hidden="1">#REF!</definedName>
    <definedName name="BExMDQ3NI3GV1A8JDHIRIL4YLESR" hidden="1">#REF!</definedName>
    <definedName name="BExMDRGA37QB648XZA758ZHHO7BG" hidden="1">BW #REF!</definedName>
    <definedName name="BExMDRGARBQC0GSRMGY5U2WZQHW5" hidden="1">#REF!</definedName>
    <definedName name="BExMDSHYBBYB86J4XQ8ZQQDCB8Q8" hidden="1">BW #REF!</definedName>
    <definedName name="BExMDUWAATB6AI7BI1UYVBD6BVVO" hidden="1">#REF!</definedName>
    <definedName name="BExMDUWB7VWHFFR266QXO46BNV2S" hidden="1">#REF!</definedName>
    <definedName name="BExMDVSO20ADTTVCKT513NZBKC0Q" hidden="1">#REF!</definedName>
    <definedName name="BExMDWZSIHJNIXHEERINM7GJXITW" hidden="1">#N/A</definedName>
    <definedName name="BExMDYN8G1W4HJTI2E6IR74J0FBS" hidden="1">#N/A</definedName>
    <definedName name="BExME2U47N8LZG0BPJ49ANY5QVV2" hidden="1">#REF!</definedName>
    <definedName name="BExME5OPPDINFARAMV0BUBSL3R2B" hidden="1">BW #REF!</definedName>
    <definedName name="BExME88DH5DUKMUFI9FNVECXFD2E" hidden="1">#REF!</definedName>
    <definedName name="BExME9A7MOGAK7YTTQYXP5DL6VYA" hidden="1">#REF!</definedName>
    <definedName name="BExMED0Z2Z8SUTU176W6EXGSC1UF" hidden="1">BW #REF!</definedName>
    <definedName name="BExMEKTHIM47ERJ7ML7M759FF32G" hidden="1">#REF!</definedName>
    <definedName name="BExMELPV4OR8QLVX8Q0JFJ3GL6MM" hidden="1">BW #REF!</definedName>
    <definedName name="BExMEOV9YFRY5C3GDLU60GIX10BY" hidden="1">#REF!</definedName>
    <definedName name="BExMEWCT8HBJKL8NRL7FBW6IFKMF" hidden="1">BW #REF!</definedName>
    <definedName name="BExMEY095ELVR1FY94CBBWCTD3ND" hidden="1">#REF!</definedName>
    <definedName name="BExMEY09ESM4H2YGKEQQRYUD114R" hidden="1">#REF!</definedName>
    <definedName name="BExMF4G4IUPQY1Y5GEY5N3E04CL6" hidden="1">#REF!</definedName>
    <definedName name="BExMF9UIGYMOAQK0ELUWP0S0HZZY" hidden="1">#REF!</definedName>
    <definedName name="BExMFAFXXAEPZ7N6C1U0DQMXY3QD" hidden="1">#REF!</definedName>
    <definedName name="BExMFBCGZ2DBDSXQZF3J7R8S9LCQ" hidden="1">#REF!</definedName>
    <definedName name="BExMFDLBSWFMRDYJ2DZETI3EXKN2" hidden="1">#REF!</definedName>
    <definedName name="BExMFFJCU2N6QOC5V50II5WTLPAF" hidden="1">#REF!</definedName>
    <definedName name="BExMFH6SWBYCN98LEO4HJ8MYBMEV" hidden="1">#REF!</definedName>
    <definedName name="BExMFKXJSD1IOV7JNY4N3UR5XMEJ" hidden="1">pda brand FlujoAsFIn2004 #REF!</definedName>
    <definedName name="BExMFLDTMRTCHKA37LQW67BG8D5C" hidden="1">#REF!</definedName>
    <definedName name="BExMFQ102FN53YEFF1Q73O5PKTN2" hidden="1">#REF!</definedName>
    <definedName name="BExMFXZ0F0ZCM03J2CH7BJOWSVT8" hidden="1">#REF!</definedName>
    <definedName name="BExMFY4B5JW31L4PL9F4S16LTC8G" hidden="1">#REF!</definedName>
    <definedName name="BExMG444CIQO3SBC2UIHK26SVHX7" hidden="1">#REF!</definedName>
    <definedName name="BExMG9NSK30KD01QX0UBN2VNRTG4" hidden="1">#REF!</definedName>
    <definedName name="BExMGFSWSVUC8O4EM6ZP6T82VC1A" hidden="1">#REF!</definedName>
    <definedName name="BExMGG3PFIHPHX7NXB7HDFI3N12L" hidden="1">#REF!</definedName>
    <definedName name="BExMGO6ZMEVL5HNBPLJ5JAUDIL5D" hidden="1">BW #REF!</definedName>
    <definedName name="BExMGR6WLJW1ZFHC75LBI9DKPBU8" hidden="1">BW #REF!</definedName>
    <definedName name="BExMGSZNEC4D7HUBJUO64580G8U3" hidden="1">#REF!</definedName>
    <definedName name="BExMH3H9TW5TJCNU5Z1EWXP3BAEP" hidden="1">#REF!</definedName>
    <definedName name="BExMHOWPB34KPZ76M2KIX2C9R2VB" hidden="1">#REF!</definedName>
    <definedName name="BExMHQ99S14RI7SS4REHA8MPBHUO" hidden="1">BW #REF!</definedName>
    <definedName name="BExMHSSYC6KVHA3QDTSYPN92TWMI" hidden="1">#REF!</definedName>
    <definedName name="BExMHXG9KAHOJPXKENV3X7WGVYJ1" hidden="1">#REF!</definedName>
    <definedName name="BExMI0WA793SF41LQ40A28U8OXQY" hidden="1">#REF!</definedName>
    <definedName name="BExMI3AJ9477KDL4T9DHET4LJJTW" hidden="1">#REF!</definedName>
    <definedName name="BExMI3QOZTYEQUF0SE6AK4HHWJO7" hidden="1">#REF!</definedName>
    <definedName name="BExMI6L9KX05GAK523JFKICJMTA5" hidden="1">#REF!</definedName>
    <definedName name="BExMI6QQ20XHD0NWJUN741B37182" hidden="1">#REF!</definedName>
    <definedName name="BExMI8JB94SBD9EMNJEK7Y2T6GYU" hidden="1">#REF!</definedName>
    <definedName name="BExMI8OS85YTW3KYVE4YD0R7Z6UV" hidden="1">#REF!</definedName>
    <definedName name="BExMIBOOZU40JS3F89OMPSRCE9MM" hidden="1">#REF!</definedName>
    <definedName name="BExMIIQ5MBWSIHTFWAQADXMZC22Q" hidden="1">#REF!</definedName>
    <definedName name="BExMIKZ5EDDZDK5D6GTXJPH9XWND" hidden="1">#REF!</definedName>
    <definedName name="BExMIL4I2GE866I25CR5JBLJWJ6A" hidden="1">#REF!</definedName>
    <definedName name="BExMIRKIPF27SNO82SPFSB3T5U17" hidden="1">#REF!</definedName>
    <definedName name="BExMIV0KC8555D5E42ZGWG15Y0MO" hidden="1">#REF!</definedName>
    <definedName name="BExMIZT6AN7E6YMW2S87CTCN2UXH" hidden="1">#REF!</definedName>
    <definedName name="BExMJ15T9F3475M0896SG60TN0SR" hidden="1">#REF!</definedName>
    <definedName name="BExMJ2CZUA7RRX17N8455KSTBOY6" hidden="1">#REF!</definedName>
    <definedName name="BExMJ51XJZN31B84NVPI18J3CWTB" hidden="1">#REF!</definedName>
    <definedName name="BExMJA01LCAWUR1OX7H4E7JGNN3W" hidden="1">#REF!</definedName>
    <definedName name="BExMJNC8ZFB9DRFOJ961ZAJ8U3A8" hidden="1">#REF!</definedName>
    <definedName name="BExMJPAAC4AK1UUBZYPAXU6HVDU4" hidden="1">#REF!</definedName>
    <definedName name="BExMJTBV8A3D31W2IQHP9RDFPPHQ" hidden="1">#REF!</definedName>
    <definedName name="BExMK0OA4CYPHQFXIOZFG5E4Y027" hidden="1">#REF!</definedName>
    <definedName name="BExMK2MC4Y9KH2IJTVAHQ7P3SBMF" hidden="1">#REF!</definedName>
    <definedName name="BExMK2RTXN4QJWEUNX002XK8VQP8" hidden="1">#REF!</definedName>
    <definedName name="BExMKB0GC728EOR13PYT1VB4Y2AM" hidden="1">pda SWSS21W11 #REF!</definedName>
    <definedName name="BExMKBGQDUZ8AWXYHA3QVMSDVZ3D" hidden="1">#REF!</definedName>
    <definedName name="BExMKBM1467553LDFZRRKVSHN374" hidden="1">#REF!</definedName>
    <definedName name="BExMKGK5FJUC0AU8MABRGDC5ZM70" hidden="1">#REF!</definedName>
    <definedName name="BExMKKAWUCVKB4HLPSS43LZK9QX5" hidden="1">BW #REF!</definedName>
    <definedName name="BExMKOI0IEYQSWL82F4MI37J9NZ3" hidden="1">#REF!</definedName>
    <definedName name="BExMKPUM27035PEPZW0P4O6Y0DXO" hidden="1">#REF!</definedName>
    <definedName name="BExMKTW7R5SOV4PHAFGHU3W73DYE" hidden="1">#REF!</definedName>
    <definedName name="BExMKU7051J2W1RQXGZGE62NBRUZ" hidden="1">#REF!</definedName>
    <definedName name="BExMKUN3WPECJR2XRID2R7GZRGNX" hidden="1">#REF!</definedName>
    <definedName name="BExMKZ535P011X4TNV16GCOH4H21" hidden="1">#REF!</definedName>
    <definedName name="BExML3XQNDIMX55ZCHHXKUV3D6E6" hidden="1">#REF!</definedName>
    <definedName name="BExML5QGSWHLI18BGY4CGOTD3UWH" hidden="1">#REF!</definedName>
    <definedName name="BExML7J0SWOS2VIZ517OX8DZDX9T" hidden="1">#REF!</definedName>
    <definedName name="BExML84N20G3VEG1FKP93CK9IAV8" hidden="1">#REF!</definedName>
    <definedName name="BExMLEVGET14IIHZC6ZGJMQDFIHD" hidden="1">#REF!</definedName>
    <definedName name="BExMLO5Z61RE85X8HHX2G4IU3AZW" hidden="1">#REF!</definedName>
    <definedName name="BExMLVI7UORSHM9FMO8S2EI0TMTS" hidden="1">#REF!</definedName>
    <definedName name="BExMM1STMD3M12KCNACGQMHR5Z6Q" hidden="1">BW #REF!</definedName>
    <definedName name="BExMM5JKSF866R5XGZIVR8LIXOI1" hidden="1">BW #REF!</definedName>
    <definedName name="BExMM5UCOT2HSSN0ZIPZW55GSOVO" hidden="1">#REF!</definedName>
    <definedName name="BExMM8ZRS5RQ8H1H55RVPVTDL5NL" hidden="1">#REF!</definedName>
    <definedName name="BExMM9LCMP2XFU72YYLJSE7S01M0" hidden="1">pda brand FlujoAsFIn2004 #REF!</definedName>
    <definedName name="BExMMA6WWYOHWW2U4F5N37VD84BV" hidden="1">#REF!</definedName>
    <definedName name="BExMMAXTMCMND9FYGC4PV7QAW4FW" hidden="1">BW #REF!</definedName>
    <definedName name="BExMMH8EAZB09XXQ5X4LR0P4NHG9" hidden="1">#REF!</definedName>
    <definedName name="BExMMIQH5BABNZVCIQ7TBCQ10AY5" hidden="1">#REF!</definedName>
    <definedName name="BExMMNIZ2T7M22WECMUQXEF4NJ71" hidden="1">#REF!</definedName>
    <definedName name="BExMMPMIOU7BURTV0L1K6ACW9X73" hidden="1">#REF!</definedName>
    <definedName name="BExMMQ835AJDHS4B419SS645P67Q" hidden="1">#REF!</definedName>
    <definedName name="BExMMQIUVPCOBISTEJJYNCCLUCPY" hidden="1">#REF!</definedName>
    <definedName name="BExMMTIXETA5VAKBSOFDD5SRU887" hidden="1">#REF!</definedName>
    <definedName name="BExMMV0P6P5YS3C35G0JYYHI7992" hidden="1">#REF!</definedName>
    <definedName name="BExMMZTDDCFDHK0GU54VF8EVH99F" hidden="1">#REF!</definedName>
    <definedName name="BExMN4GOFH75RMNBU0HUHN6REQFJ" hidden="1">#REF!</definedName>
    <definedName name="BExMN6EQP8TGSFHHCUGDTRDTN6B4" hidden="1">BW #REF!</definedName>
    <definedName name="BExMN87HMXOJ22AO5NJKFCTR9R45" hidden="1">#REF!</definedName>
    <definedName name="BExMNDR4V2VG5RFZDGTAGD3Q9PPG" hidden="1">#REF!</definedName>
    <definedName name="BExMNJLFWZBRN9PZF1IO9CYWV1B2" hidden="1">#REF!</definedName>
    <definedName name="BExMNKCJ0FA57YEUUAJE43U1QN5P" hidden="1">#REF!</definedName>
    <definedName name="BExMNKN5D1WEF2OOJVP6LZ6DLU3Y" hidden="1">#REF!</definedName>
    <definedName name="BExMNQ1J7QX20FWV4DQ41E6S4T2W" hidden="1">#REF!</definedName>
    <definedName name="BExMNQMY2IUP61KESI720VOMTAJ1" hidden="1">#REF!</definedName>
    <definedName name="BExMNR38HMPLWAJRQ9MMS3ZAZ9IU" hidden="1">#REF!</definedName>
    <definedName name="BExMNRDZULKJMVY2VKIIRM2M5A1M" hidden="1">#REF!</definedName>
    <definedName name="BExMNUZHMKFZ814RTA641MNKZ7HQ" hidden="1">#REF!</definedName>
    <definedName name="BExMNW6NIOK4PW2K16RX2DT8BCKP" hidden="1">#REF!</definedName>
    <definedName name="BExMO9IOWKTWHO8LQJJQI5P3INWY" hidden="1">#REF!</definedName>
    <definedName name="BExMOGV4XEV7JTUPGXEXSOV1WBSM" hidden="1">#REF!</definedName>
    <definedName name="BExMOI29DOEK5R1A5QZPUDKF7N6T" hidden="1">#REF!</definedName>
    <definedName name="BExMOJ9GY6AQGI153FV703AE296H" hidden="1">#REF!</definedName>
    <definedName name="BExMOPK1U9U0H5P3QISEH573CQIF" hidden="1">BW #REF!</definedName>
    <definedName name="BExMP06Y7JRUYXTNBLZEZIIFMP8Z" hidden="1">#REF!</definedName>
    <definedName name="BExMP5VY2HVEZZFJ8A5M48VV1LZG" hidden="1">BW #REF!</definedName>
    <definedName name="BExMPAJ5AJAXGKGK3F6H3ODS6RF4" hidden="1">#REF!</definedName>
    <definedName name="BExMPD2X55FFBVJ6CBUKNPROIOEU" hidden="1">#REF!</definedName>
    <definedName name="BExMPGTVPYQ1ACGV1RRRS5LYB125" hidden="1">#REF!</definedName>
    <definedName name="BExMPGZ848E38FUH1JBQN97DGWAT" hidden="1">#REF!</definedName>
    <definedName name="BExMPJIUS3TSMZN8DAEJ4W3K7Q5X" hidden="1">#REF!</definedName>
    <definedName name="BExMPLBKFPJM4GF27I2D45X0U9QF" hidden="1">#REF!</definedName>
    <definedName name="BExMPMTICOSMQENOFKQ18K0ZT4S8" hidden="1">#REF!</definedName>
    <definedName name="BExMPMZ07II0R4KGWQQ7PGS3RZS4" hidden="1">#REF!</definedName>
    <definedName name="BExMPOBH04JMDO6Z8DMSEJZM4ANN" hidden="1">#REF!</definedName>
    <definedName name="BExMPSD77XQ3HA6A4FZOJK8G2JP3" hidden="1">#REF!</definedName>
    <definedName name="BExMQ41ZQNCI291UVV7EBWD8RXWS" hidden="1">#REF!</definedName>
    <definedName name="BExMQ4I3Q7F0BMPHSFMFW9TZ87UD" hidden="1">#REF!</definedName>
    <definedName name="BExMQ4SWDWI4N16AZ0T5CJ6HH8WC" hidden="1">#REF!</definedName>
    <definedName name="BExMQ71WHW50GVX45JU951AGPLFQ" hidden="1">#REF!</definedName>
    <definedName name="BExMQGXSLPT4A6N47LE6FBVHWBOF" hidden="1">#REF!</definedName>
    <definedName name="BExMQSBR7PL4KLB1Q4961QO45Y4G" hidden="1">#REF!</definedName>
    <definedName name="BExMR1MA4I1X77714ZEPUVC8W398" hidden="1">#REF!</definedName>
    <definedName name="BExMR4GUTFCN4RD7H81IOKECLEG3" hidden="1">#REF!</definedName>
    <definedName name="BExMR5IITFPIPQPRNPZTLFATO47T" hidden="1">#N/A</definedName>
    <definedName name="BExMR8YQHA7N77HGHY4Y6R30I3XT" hidden="1">#REF!</definedName>
    <definedName name="BExMRDRDA7QMFHRQ6AI06MD1BH2I" hidden="1">#REF!</definedName>
    <definedName name="BExMRE7G7KUEJ9YOL4QJF3EPPT5O" hidden="1">#REF!</definedName>
    <definedName name="BExMRENOIARWRYOIVPDIEBVNRDO7" hidden="1">#REF!</definedName>
    <definedName name="BExMRP5C9V3XNIT2DRA9I6G73H2V" hidden="1">#REF!</definedName>
    <definedName name="BExMRPG54LNH7HRC92MBSUT6UL6L" hidden="1">#REF!</definedName>
    <definedName name="BExMRQHUEHGF2FS4LCB0THFELGDI" hidden="1">#REF!</definedName>
    <definedName name="BExMRRJNUMGRSDD5GGKKGEIZ6FTS" hidden="1">#REF!</definedName>
    <definedName name="BExMRU3ACIU0RD2BNWO55LH5U2BR" hidden="1">#REF!</definedName>
    <definedName name="BExMSM9I7XZ0BC793Y8GWVJNG1V9" hidden="1">#REF!</definedName>
    <definedName name="BExMSQRCC40AP8BDUPL2I2DNC210" hidden="1">#REF!</definedName>
    <definedName name="BExO4J9LR712G00TVA82VNTG8O7H" hidden="1">#REF!</definedName>
    <definedName name="BExO4LNYN3XOO9CXKJLVU0U3LMKM" hidden="1">#REF!</definedName>
    <definedName name="BExO4P9G3CC5P66YXQJ1MQZE3Q3L" hidden="1">#REF!</definedName>
    <definedName name="BExO4Q5T1IO39TUFXG41PZPWD8H5" hidden="1">#REF!</definedName>
    <definedName name="BExO55G2KVZ7MIJ30N827CLH0I2A" hidden="1">#REF!</definedName>
    <definedName name="BExO5A8PZD9EUHC5CMPU6N3SQ15L" hidden="1">#REF!</definedName>
    <definedName name="BExO5OXEC94AQ2ZYOBUWK55TY236" hidden="1">#REF!</definedName>
    <definedName name="BExO5XMAHL7CY3X0B1OPKZ28DCJ5" hidden="1">#REF!</definedName>
    <definedName name="BExO66LZJKY4PTQVREELI6POS4AY" hidden="1">#REF!</definedName>
    <definedName name="BExO68K25AOAS45QXL1F3VR7KIZ3" hidden="1">BW #REF!</definedName>
    <definedName name="BExO6GY4WOX1Q5PP6O9YR9ZBZLW0" hidden="1">#REF!</definedName>
    <definedName name="BExO6LLHCYTF7CIVHKAO0NMET14Q" hidden="1">#REF!</definedName>
    <definedName name="BExO6P1HLF4VHK0KL5EEZ779HSNI" hidden="1">pda SWSS21W11 #REF!</definedName>
    <definedName name="BExO704P5YV4DFRQ0VP6CSN5BREE" hidden="1">#REF!</definedName>
    <definedName name="BExO7286NE99XPKFI7PKMX00HGYN" hidden="1">#REF!</definedName>
    <definedName name="BExO77RQU93915PCBEXHMVBUDJX8" hidden="1">BW #REF!</definedName>
    <definedName name="BExO78O9QHB6YQMVNVN6PK2NUK2C" hidden="1">#REF!</definedName>
    <definedName name="BExO7A0RAM8VLJ9WVOS0CNSGVOZA" hidden="1">#REF!</definedName>
    <definedName name="BExO7OUQS3XTUQ2LDKGQ8AAQ3OJJ" hidden="1">#REF!</definedName>
    <definedName name="BExO7QNNIY1ZTDSC6VDZZY99XAG2" hidden="1">BW #REF!</definedName>
    <definedName name="BExO7RUSODZC2NQZMT2AFSMV2ONF" hidden="1">#REF!</definedName>
    <definedName name="BExO7W1PSMP8KLLJ6LI9QUDVQEVV" hidden="1">#REF!</definedName>
    <definedName name="BExO7YQXEYP17JIBLEPS7U1739ZV" hidden="1">#REF!</definedName>
    <definedName name="BExO803ESWW2R3ZF5LWB502S40OC" hidden="1">#REF!</definedName>
    <definedName name="BExO85HMYXZJ7SONWBKKIAXMCI3C" hidden="1">#REF!</definedName>
    <definedName name="BExO863922O4PBGQMUNEQKGN3K96" hidden="1">#REF!</definedName>
    <definedName name="BExO89ZIOXN0HOKHY24F7HDZ87UT" hidden="1">#REF!</definedName>
    <definedName name="BExO8B6O9IXP0OOI96Y8E0SON4Z5" hidden="1">BW #REF!</definedName>
    <definedName name="BExO8CDTBCABLEUD6PE2UM2EZ6C4" hidden="1">#REF!</definedName>
    <definedName name="BExO8IZ05ZG0XVOL3W41KBQE176A" hidden="1">#REF!</definedName>
    <definedName name="BExO8KX9BXXVJ46NFMRGGHR9I8HK" hidden="1">BW #REF!</definedName>
    <definedName name="BExO8OIPYY1BKYCBQ0F897P5JVST" hidden="1">#REF!</definedName>
    <definedName name="BExO8TM4L261JTCSQ24FHE73242J" hidden="1">#REF!</definedName>
    <definedName name="BExO8TM5V5CFSV5A13AYOWY4NGRS" hidden="1">#REF!</definedName>
    <definedName name="BExO8U7OZDOVEEUM4GVPCFWYV5O3" hidden="1">BW #REF!</definedName>
    <definedName name="BExO8UTAGQWDBQZEEF4HUNMLQCVU" hidden="1">#REF!</definedName>
    <definedName name="BExO8X25LOE3AKHZKWP7OEP5S1P4" hidden="1">pda brand FlujoAsFIn2004 #REF!</definedName>
    <definedName name="BExO8ZLXQYLA4UC2ALI88T0DJONH" hidden="1">#REF!</definedName>
    <definedName name="BExO937E20IHMGQOZMECL3VZC7OX" hidden="1">#REF!</definedName>
    <definedName name="BExO94UTJKQQ7TJTTJRTSR70YVJC" hidden="1">#REF!</definedName>
    <definedName name="BExO9J3A438976RXIUX5U9SU5T55" hidden="1">#REF!</definedName>
    <definedName name="BExO9L1B2P8ZF11HERBTB7AHHV3J" hidden="1">#REF!</definedName>
    <definedName name="BExO9RHCLO3SOTLRIV85LSVKC155" hidden="1">BW #REF!</definedName>
    <definedName name="BExO9RS5RXFJ1911HL3CCK6M74EP" hidden="1">#REF!</definedName>
    <definedName name="BExO9SDRI1M6KMHXSG3AE5L0F2U3" hidden="1">#REF!</definedName>
    <definedName name="BExO9V2U2YXAY904GYYGU6TD8Y7M" hidden="1">#REF!</definedName>
    <definedName name="BExO9ZKOZXXZQCEJG2G17GICPJ0P" hidden="1">BW #REF!</definedName>
    <definedName name="BExOA8K962QRMK663YRJ2R326IEI" hidden="1">BW #REF!</definedName>
    <definedName name="BExOA8PPAT6BFKDHD9OQK39O9RSG" hidden="1">#REF!</definedName>
    <definedName name="BExOAFR6JHRK4AP8O7TB9UDEAVJL" hidden="1">#REF!</definedName>
    <definedName name="BExOAGCX9ISY83KMXO02KFMKR8OW" hidden="1">#REF!</definedName>
    <definedName name="BExOAHUOHZPCYIGFE6TJJV5PK7NH" hidden="1">pda brand FlujoAsFIn2004 #REF!</definedName>
    <definedName name="BExOAQ3GKCT7YZW1EMVU3EILSZL2" hidden="1">#REF!</definedName>
    <definedName name="BExOB886RIKYRO6D0LXJDAB2M84Z" hidden="1">#REF!</definedName>
    <definedName name="BExOB9KT2THGV4SPLDVFTFXS4B14" hidden="1">#REF!</definedName>
    <definedName name="BExOBEZ0IE2WBEYY3D3CMRI72N1K" hidden="1">#REF!</definedName>
    <definedName name="BExOBIPU8760ITY0C8N27XZ3KWEF" hidden="1">#REF!</definedName>
    <definedName name="BExOBM0I5L0MZ1G4H9MGMD87SBMZ" hidden="1">#REF!</definedName>
    <definedName name="BExOBNNWXJI9Y0IQ9VT4NMZCB3SW" hidden="1">#REF!</definedName>
    <definedName name="BExOBOUXMP88KJY2BX2JLUJH5N0K" hidden="1">#REF!</definedName>
    <definedName name="BExOBP0FKQ4SVR59FB48UNLKCOR6" hidden="1">#REF!</definedName>
    <definedName name="BExOBTNKWHK6NA21DCCK14AA2JDL" hidden="1">#REF!</definedName>
    <definedName name="BExOBYAVUCQ0IGM0Y6A75QHP0Q1A" hidden="1">#REF!</definedName>
    <definedName name="BExOBYLMYCYZ1NJLHJCPLA3PVKYK" hidden="1">#REF!</definedName>
    <definedName name="BExOBYLO8NTLBKV3569Y2UNNIV1K" hidden="1">#REF!</definedName>
    <definedName name="BExOC08Y6OIMB5N7XH5Q1IR1M20Q" hidden="1">#REF!</definedName>
    <definedName name="BExOC3UEHB1CZNINSQHZANWJYKR8" hidden="1">#REF!</definedName>
    <definedName name="BExOC759TVHHWBKDJ3NNNI907J3D" hidden="1">BW #REF!</definedName>
    <definedName name="BExOC7LCVAJC36Q60I8PKPCD0T1S" hidden="1">#REF!</definedName>
    <definedName name="BExOCBSF3XGO9YJ23LX2H78VOUR7" hidden="1">#REF!</definedName>
    <definedName name="BExOCHHEKSJRSWCJMK26SZTVGHMK" hidden="1">BW #REF!</definedName>
    <definedName name="BExOCKXFMOW6WPFEVX1I7R7FNDSS" hidden="1">#REF!</definedName>
    <definedName name="BExOCODKTRZRQLZON6C4YR9VHMQF" hidden="1">#REF!</definedName>
    <definedName name="BExOCQX7MZG1R6UPBHNGI606SL8K" hidden="1">#REF!</definedName>
    <definedName name="BExOCVV5FTUC52OV8HKR2HM6VPEN" hidden="1">#REF!</definedName>
    <definedName name="BExOCVVBE3ER20KERW6F8OGOZC4D" hidden="1">#REF!</definedName>
    <definedName name="BExOCYEXOB95DH5NOB0M5NOYX398" hidden="1">#REF!</definedName>
    <definedName name="BExOD4ERMDMFD8X1016N4EXOUR0S" hidden="1">#REF!</definedName>
    <definedName name="BExOD55RS7BQUHRQ6H3USVGKR0P7" hidden="1">#REF!</definedName>
    <definedName name="BExODEWDDEABM4ZY3XREJIBZ8IVP" hidden="1">#REF!</definedName>
    <definedName name="BExODF74X6XTS6HSZ72VPMMK2E8S" hidden="1">#N/A</definedName>
    <definedName name="BExODNLAA1L7WQ9ZQX6A1ZOXK9VR" hidden="1">#REF!</definedName>
    <definedName name="BExODZFEIWV26E8RFU7XQYX1J458" hidden="1">#REF!</definedName>
    <definedName name="BExOE89QWLYZ033JJYOXL9EN126C" hidden="1">#REF!</definedName>
    <definedName name="BExOEBKG55EROA2VL360A06LKASE" hidden="1">#REF!</definedName>
    <definedName name="BExOEHES7YQ0WYUBPQHT5CLGAIIU" hidden="1">#REF!</definedName>
    <definedName name="BExOERG5LWXYYEN1DY1H2FWRJS9T" hidden="1">#REF!</definedName>
    <definedName name="BExOEV1S6JJVO5PP4BZ20SNGZR7D" hidden="1">#REF!</definedName>
    <definedName name="BExOEVNBRUF26VDPFV1ZBZP23X6E" hidden="1">#REF!</definedName>
    <definedName name="BExOF1MZPAP7QEY4U045DLY4IGNN" hidden="1">BW #REF!</definedName>
    <definedName name="BExOF5ZJR1UJ9IQRGDTEZM7GPQX4" hidden="1">#REF!</definedName>
    <definedName name="BExOFD6HDN6PZ3JOQ6BN4MRC2I8R" hidden="1">#REF!</definedName>
    <definedName name="BExOFEDNCYI2TPTMQ8SJN3AW4YMF" hidden="1">#REF!</definedName>
    <definedName name="BExOFJBL6V9FYRK8FFFJR64N6TA5" hidden="1">#REF!</definedName>
    <definedName name="BExOFJH1W33H5R9GH680DNXTZ0ZN" hidden="1">#REF!</definedName>
    <definedName name="BExOFK7YE7X3WQEQETYTPEW5PLW2" hidden="1">BW #REF!</definedName>
    <definedName name="BExOFN2CCI1J0EUWG6CV07EKJOT7" hidden="1">#REF!</definedName>
    <definedName name="BExOFQ2AAUG4C6YTKAFRCLL669OF" hidden="1">#N/A</definedName>
    <definedName name="BExOFVLXVD6RVHSQO8KZOOACSV24" hidden="1">#REF!</definedName>
    <definedName name="BExOG1AZCK9QN09SNEN2DTTFFCLJ" hidden="1">#REF!</definedName>
    <definedName name="BExOG2SW3XOGP9VAPQ3THV3VWV12" hidden="1">#REF!</definedName>
    <definedName name="BExOG45J81K4OPA40KW5VQU54KY3" hidden="1">#REF!</definedName>
    <definedName name="BExOG9P1KR6IKJLWWPRUPX02VICI" hidden="1">#REF!</definedName>
    <definedName name="BExOGDAJ596HWOW4VATVCN0097XK" hidden="1">#REF!</definedName>
    <definedName name="BExOGESIHVCJSAP59ZAFZGUBZA3E" hidden="1">#REF!</definedName>
    <definedName name="BExOGFE2SCL8HHT4DFAXKLUTJZOG" hidden="1">#REF!</definedName>
    <definedName name="BExOGH1BM96SO1WJGDZD66432CWA" hidden="1">#REF!</definedName>
    <definedName name="BExOGT6D0LJ3C22RDW8COECKB1J5" hidden="1">#REF!</definedName>
    <definedName name="BExOGTMI1HT31M1RGWVRAVHAK7DE" hidden="1">#REF!</definedName>
    <definedName name="BExOGUDJ58VXWTH2K48FL6DM4IEB" hidden="1">BW #REF!</definedName>
    <definedName name="BExOGXO9JE5XSE9GC3I6O21UEKAO" hidden="1">#REF!</definedName>
    <definedName name="BExOGYVEAJFUXQVT8YQO2U7YT5OY" hidden="1">#REF!</definedName>
    <definedName name="BExOH2GVFOFXDG3YQK89NSKG7WJG" hidden="1">#REF!</definedName>
    <definedName name="BExOH7KB5HAPBB5K1Z3DIW5LCRSI" hidden="1">#REF!</definedName>
    <definedName name="BExOH9ICZ13C1LAW8OTYTR9S7ZP3" hidden="1">#REF!</definedName>
    <definedName name="BExOHBB43JS54D6MARIQR5PJNUDG" hidden="1">#REF!</definedName>
    <definedName name="BExOHHWG30J9SV9XR9HZGC6XGDDX" hidden="1">pda brand FlujoAsFIn2004 #REF!</definedName>
    <definedName name="BExOHJEESDEDRP8BOKFRAJ1290GQ" hidden="1">#REF!</definedName>
    <definedName name="BExOHL75H3OT4WAKKPUXIVXWFVDS" hidden="1">#REF!</definedName>
    <definedName name="BExOHLHXXJL6363CC082M9M5VVXQ" hidden="1">#REF!</definedName>
    <definedName name="BExOHNAO5UDXSO73BK2ARHWKS90Y" hidden="1">#REF!</definedName>
    <definedName name="BExOHR1G1I9A9CI1HG94EWBLWNM2" hidden="1">#REF!</definedName>
    <definedName name="BExOHSU8PAEU4U3712YRQGEK1C9Q" hidden="1">#REF!</definedName>
    <definedName name="BExOHTQPP8LQ98L6PYUI6QW08YID" hidden="1">#REF!</definedName>
    <definedName name="BExOHX6Q6NJI793PGX59O5EKTP4G" hidden="1">#REF!</definedName>
    <definedName name="BExOI5VMTHH7Y8MQQ1N635CHYI0P" hidden="1">#REF!</definedName>
    <definedName name="BExOIEVCP4Y6VDS23AK84MCYYHRT" hidden="1">#REF!</definedName>
    <definedName name="BExOIHPQIXR0NDR5WD01BZKPKEO3" hidden="1">#REF!</definedName>
    <definedName name="BExOII0J8RNNZUR3OFUZ1Q4BKKML" hidden="1">pda brand FlujoAsFIn2004 #REF!</definedName>
    <definedName name="BExOIM7L0Z3LSII9P7ZTV4KJ8RMA" hidden="1">#REF!</definedName>
    <definedName name="BExOIN9ETPA87K6NINBIFRSWHK4C" hidden="1">#REF!</definedName>
    <definedName name="BExOIUAXBMBTA0M48QOY6SBZ0Z15" hidden="1">BW #REF!</definedName>
    <definedName name="BExOIWJVMJ6MG6JC4SPD1L00OHU1" hidden="1">#REF!</definedName>
    <definedName name="BExOIYCN8Z4JK3OOG86KYUCV0ME8" hidden="1">#REF!</definedName>
    <definedName name="BExOIYSS26WK7K11HHIA0IRFTPDU" hidden="1">#REF!</definedName>
    <definedName name="BExOJ3AKZ9BCBZT3KD8WMSLK6MN2" hidden="1">#REF!</definedName>
    <definedName name="BExOJ3G249K9GRVM81DQAIHPNJO3" hidden="1">#REF!</definedName>
    <definedName name="BExOJ5UD7J0K0T9BZVMOMBRY77MJ" hidden="1">pda SWSS21W11 #REF!</definedName>
    <definedName name="BExOJ7XQK71I4YZDD29AKOOWZ47E" hidden="1">#REF!</definedName>
    <definedName name="BExOJDS7I0JG48N20VP9RMZQ2YCB" hidden="1">#REF!</definedName>
    <definedName name="BExOJM0W6XGSW5MXPTTX0GNF6SFT" hidden="1">#REF!</definedName>
    <definedName name="BExOJMBNMO61DP008OEZFFAE4CUG" hidden="1">#REF!</definedName>
    <definedName name="BExOJTNXWA2ASDB4Z3Q8SBSWTUOD" hidden="1">#REF!</definedName>
    <definedName name="BExOJXEUJJ9SYRJXKYYV2NCCDT2R" hidden="1">#REF!</definedName>
    <definedName name="BExOK0EQYM9JUMAGWOUN7QDH7VMZ" hidden="1">#REF!</definedName>
    <definedName name="BExOK4GIAR6KB8Q9M234NUCTBV9P" hidden="1">pda SWSS21W11 #REF!</definedName>
    <definedName name="BExOK4WM9O7QNG6O57FOASI5QSN1" hidden="1">#REF!</definedName>
    <definedName name="BExOKCECQSFWA99RY6KEDPH30KT6" hidden="1">#REF!</definedName>
    <definedName name="BExOKDAQ31PVS0Q7NXOF66C24GYL" hidden="1">#REF!</definedName>
    <definedName name="BExOKKHOPWUVRJGQJ5ONR2U40JX8" hidden="1">#REF!</definedName>
    <definedName name="BExOKKHP10AWZKC8LXDOG8H7Y08K" hidden="1">#REF!</definedName>
    <definedName name="BExOKLZMCFQM40YP18ZXMRB3W50J" hidden="1">BW #REF!</definedName>
    <definedName name="BExOKTHD2AV5PL9VAIV5DKJ0PQUW" hidden="1">#REF!</definedName>
    <definedName name="BExOKTXMJP351VXKH8VT6SXUNIMF" hidden="1">#REF!</definedName>
    <definedName name="BExOKU8GMLOCNVORDE329819XN67" hidden="1">#REF!</definedName>
    <definedName name="BExOKYKRF11T16HCALPNMFTUQUQR" hidden="1">#N/A</definedName>
    <definedName name="BExOKYQ4PIKVW4CH63U0LEWGVCG2" hidden="1">BW #REF!</definedName>
    <definedName name="BExOL0Z3Z7IAMHPB91EO2MF49U57" hidden="1">#REF!</definedName>
    <definedName name="BExOL7KH12VAR0LG741SIOJTLWFD" hidden="1">#REF!</definedName>
    <definedName name="BExOLB5SC7VD8OG53K8II93SAENQ" hidden="1">#REF!</definedName>
    <definedName name="BExOLC7O4FARI9USJVTUH1ZLQRRI" hidden="1">BW #REF!</definedName>
    <definedName name="BExOLD411QWFX4FN11349510DRJ8" hidden="1">#REF!</definedName>
    <definedName name="BExOLGEOE0BJOYID9GQBI2UM1UVZ" hidden="1">#REF!</definedName>
    <definedName name="BExOLICXFHJLILCJVFMJE5MGGWKR" hidden="1">#REF!</definedName>
    <definedName name="BExOLL1UM7BSKM4A4IPGE11437I8" hidden="1">#REF!</definedName>
    <definedName name="BExOLOI0GRD2H5FFNW1CPSIO3C5Q" hidden="1">#REF!</definedName>
    <definedName name="BExOLOI0WJS3QC12I3ISL0D9AWOF" hidden="1">#REF!</definedName>
    <definedName name="BExOLOSU019R869D57UVDXBZUDXA" hidden="1">#REF!</definedName>
    <definedName name="BExOLW57GHB0E5S9OPE2BOPEFCUP" hidden="1">#REF!</definedName>
    <definedName name="BExOLYZNCQU9YFRCJTSR1R7098U7" hidden="1">#REF!</definedName>
    <definedName name="BExOLYZNG5RBD0BTS1OEZJNU92Q5" hidden="1">#REF!</definedName>
    <definedName name="BExOM2L3QZZNA5G1PMT8MMUY6CWS" hidden="1">#REF!</definedName>
    <definedName name="BExOM3HIJ3UZPOKJI68KPBJAHPDC" hidden="1">#REF!</definedName>
    <definedName name="BExOMADOB0S91653XWUATXH57Y09" hidden="1">BW #REF!</definedName>
    <definedName name="BExOMBFCBGGM6KO5RX1LMJ0M22S4" hidden="1">#REF!</definedName>
    <definedName name="BExOMI672TH8VPB5MGW4I7CD339Q" hidden="1">#REF!</definedName>
    <definedName name="BExOMKPURE33YQ3K1JG9NVQD4W49" hidden="1">#REF!</definedName>
    <definedName name="BExOMP7NGCLUNFK50QD2LPKRG078" hidden="1">#REF!</definedName>
    <definedName name="BExOMU0A6XMY48SZRYL4WQZD13BI" hidden="1">#REF!</definedName>
    <definedName name="BExOMVT0HSNC59DJP4CLISASGHKL" hidden="1">#REF!</definedName>
    <definedName name="BExON0AX35F2SI0UCVMGWGVIUNI3" hidden="1">#REF!</definedName>
    <definedName name="BExON41U4296DV3DPG6I5EF3OEYF" hidden="1">#REF!</definedName>
    <definedName name="BExON771LM99H7IXJDS6MNI2H8TU" hidden="1">BW #REF!</definedName>
    <definedName name="BExON7SMSJ2UIABSM6VM8YJVJYGG" hidden="1">BW #REF!</definedName>
    <definedName name="BExON8UB96J8UZO1ZX4IVWLM8DGA" hidden="1">#REF!</definedName>
    <definedName name="BExONB3A7CO4YD8RB41PHC93BQ9M" hidden="1">#REF!</definedName>
    <definedName name="BExONFL4TFXSXWK3WNKGBKED9MO0" hidden="1">#REF!</definedName>
    <definedName name="BExONFQH6UUXF8V0GI4BRIST9RFO" hidden="1">#REF!</definedName>
    <definedName name="BExONIL1EPN8W1SVF4S473NVT9G0" hidden="1">#REF!</definedName>
    <definedName name="BExONIL31DZWU7IFVN3VV0XTXJA1" hidden="1">#REF!</definedName>
    <definedName name="BExONIVUV7PLTUL3KD7HTSSQXB22" hidden="1">pda SWSS21W11 #REF!</definedName>
    <definedName name="BExONJ1BU17R0F5A2UP1UGJBOGKS" hidden="1">#REF!</definedName>
    <definedName name="BExONLFGE4BS94F6VPP8WWGM8B4I" hidden="1">BW #REF!</definedName>
    <definedName name="BExONNZ9VMHVX3J6NLNJY7KZA61O" hidden="1">#REF!</definedName>
    <definedName name="BExONRQ1BAA4F3TXP2MYQ4YCZ09S" hidden="1">#REF!</definedName>
    <definedName name="BExONRQ26NFMR47XN20N0I3B01WT" hidden="1">#REF!</definedName>
    <definedName name="BExONVBIXX436X1BG1TMAO4S9LD0" hidden="1">#REF!</definedName>
    <definedName name="BExONW7WPYTZ8CNPFFFUY5CJ4ZPZ" hidden="1">#REF!</definedName>
    <definedName name="BExOO1WWIZSGB0YTGKESB45TSVMZ" hidden="1">#REF!</definedName>
    <definedName name="BExOO4B8FPAFYPHCTYTX37P1TQM5" hidden="1">#REF!</definedName>
    <definedName name="BExOOIULUDOJRMYABWV5CCL906X6" hidden="1">#REF!</definedName>
    <definedName name="BExOOMLCTM0KPMJJ27637MREHY2K" hidden="1">BW #REF!</definedName>
    <definedName name="BExOORE1DP6UVW28XJX2VS05649B" hidden="1">#REF!</definedName>
    <definedName name="BExOOROTR5J688RWM7HA31GXPJMJ" hidden="1">#REF!</definedName>
    <definedName name="BExOOTN0KTXJCL7E476XBN1CJ553" hidden="1">#REF!</definedName>
    <definedName name="BExOP9DEBV5W5P4Q25J3XCJBP5S9" hidden="1">#REF!</definedName>
    <definedName name="BExOPEGUPZOWYSCI1HPYKYVTULA2" hidden="1">#REF!</definedName>
    <definedName name="BExOPFNYRBL0BFM23LZBJTADNOE4" hidden="1">#REF!</definedName>
    <definedName name="BExOPINVFSIZMCVT9YGT2AODVCX3" hidden="1">#REF!</definedName>
    <definedName name="BExOPJV0G43Z50LNI0UWME9NPU9S" hidden="1">#REF!</definedName>
    <definedName name="BExOQ1JN4SAC44RTMZIGHSW023WA" hidden="1">#REF!</definedName>
    <definedName name="BExOQ256YMF115DJL3KBPNKABJ90" hidden="1">#REF!</definedName>
    <definedName name="BExQ19DEUOLC11IW32E2AMVZLFF1" hidden="1">#REF!</definedName>
    <definedName name="BExQ1FD6KISGYU1JWEQ4G243ZPVD" hidden="1">#REF!</definedName>
    <definedName name="BExQ1X1RE71HCCMKWV64X8HPHR0R" hidden="1">#REF!</definedName>
    <definedName name="BExQ29C73XR33S3668YYSYZAIHTG" hidden="1">#REF!</definedName>
    <definedName name="BExQ2FS228IUDUP2023RA1D4AO4C" hidden="1">#REF!</definedName>
    <definedName name="BExQ2L0XYWLY9VPZWXYYFRIRQRJ1" hidden="1">#REF!</definedName>
    <definedName name="BExQ2M841F5Z1BQYR8DG5FKK0LIU" hidden="1">#REF!</definedName>
    <definedName name="BExQ2VTDPEYF5PBXPBAJFAATUVNY" hidden="1">BW #REF!</definedName>
    <definedName name="BExQ300G8I8TK45A0MVHV15422EU" hidden="1">#REF!</definedName>
    <definedName name="BExQ39R28MXSG2SEV956F0KZ20AN" hidden="1">#REF!</definedName>
    <definedName name="BExQ3D1P3M5Z3HLMEZ17E0BLEE4U" hidden="1">#REF!</definedName>
    <definedName name="BExQ3LQLFZQG95TOJDEI36FC81A0" hidden="1">BW #REF!</definedName>
    <definedName name="BExQ3O4W7QF8BOXTUT4IOGF6YKUD" hidden="1">#REF!</definedName>
    <definedName name="BExQ3PXOWSN8561ZR8IEY8ZASI3B" hidden="1">#REF!</definedName>
    <definedName name="BExQ3RAA476IZ749S0W30KPHGX4I" hidden="1">#REF!</definedName>
    <definedName name="BExQ3TZF04IPY0B0UG9CQQ5736UA" hidden="1">#REF!</definedName>
    <definedName name="BExQ41BOL730OSEM60CEMAMP4ARQ" hidden="1">#REF!</definedName>
    <definedName name="BExQ42IU9MNDYLODP41DL6YTZMAR" hidden="1">#REF!</definedName>
    <definedName name="BExQ452HF7N1HYPXJXQ8WD6SOWUV" hidden="1">#REF!</definedName>
    <definedName name="BExQ499KBJ5W7A1G293A0K14EVQB" hidden="1">#REF!</definedName>
    <definedName name="BExQ49V48S7I4A6UKF69YICHWAYV" hidden="1">#REF!</definedName>
    <definedName name="BExQ4B7Q3NN5PZMR9C0YCQ9KMIUO" hidden="1">#REF!</definedName>
    <definedName name="BExQ4B7RDYHXRPR630IAOLGXRNGJ" hidden="1">BW #REF!</definedName>
    <definedName name="BExQ4BTBSHPHVEDRCXC2ROW8PLFC" hidden="1">#REF!</definedName>
    <definedName name="BExQ4DGKF54SRKQUTUT4B1CZSS62" hidden="1">#REF!</definedName>
    <definedName name="BExQ4FERSG6A5WI52Q58S5ZAE0NV" hidden="1">pda SWSS21W11 #REF!</definedName>
    <definedName name="BExQ4T74LQ5PYTV1MUQUW75A4BDY" hidden="1">#REF!</definedName>
    <definedName name="BExQ4VFYL1SJ7KIP668ZW718RXYJ" hidden="1">#REF!</definedName>
    <definedName name="BExQ4VQQ7TZAKXJYW4N3WOWIM0YN" hidden="1">BW #REF!</definedName>
    <definedName name="BExQ4XJHD7EJCNH7S1MJDZJ2MNWG" hidden="1">#REF!</definedName>
    <definedName name="BExQ5039ZCEWBUJHU682G4S89J03" hidden="1">#REF!</definedName>
    <definedName name="BExQ53U1WPQDQWX1BVV1GSXRBF6E" hidden="1">#REF!</definedName>
    <definedName name="BExQ56DP2Q2F7H5R0DQDXNADVXKN" hidden="1">#N/A</definedName>
    <definedName name="BExQ56DVKU183HK379WGV2OHNYP9" hidden="1">BW #REF!</definedName>
    <definedName name="BExQ56Z9W6YHZHRXOFFI8EFA7CDI" hidden="1">#REF!</definedName>
    <definedName name="BExQ59DLMPQER8X7YUTBOLMYCXU5" hidden="1">#N/A</definedName>
    <definedName name="BExQ5DFBQ9A3D80Z0XWTA29UHWJF" hidden="1">#REF!</definedName>
    <definedName name="BExQ5HME3SV1FNI0YM38WE48SUB1" hidden="1">BW #REF!</definedName>
    <definedName name="BExQ5HX6SZOEU0GY25OPF301PWBN" hidden="1">BW #REF!</definedName>
    <definedName name="BExQ5KX3Z668H1KUCKZ9J24HUQ1F" hidden="1">#REF!</definedName>
    <definedName name="BExQ5N0LLXMTBZDH182YZ4GXJNRJ" hidden="1">#REF!</definedName>
    <definedName name="BExQ5SPMSOCJYLAY20NB5A6O32RE" hidden="1">#REF!</definedName>
    <definedName name="BExQ5UICMGTMK790KTLK49MAGXRC" hidden="1">#REF!</definedName>
    <definedName name="BExQ5VEQEIJO7YY80OJTA3XRQYJ9" hidden="1">#REF!</definedName>
    <definedName name="BExQ5YUUK9FD0QGTY4WD0W90O7OL" hidden="1">#REF!</definedName>
    <definedName name="BExQ63793YQ9BH7JLCNRIATIGTRG" hidden="1">#REF!</definedName>
    <definedName name="BExQ63Y4KRAWOZJ4224IPAF28SHY" hidden="1">BW #REF!</definedName>
    <definedName name="BExQ667531N32QQE9SB9I0ZGWBWX" hidden="1">BW #REF!</definedName>
    <definedName name="BExQ6BW43WO5TVJ1756L3JNQ2RYW" hidden="1">BW #REF!</definedName>
    <definedName name="BExQ6CN1EF2UPZ57ZYMGK8TUJQSS" hidden="1">#REF!</definedName>
    <definedName name="BExQ6JJ6GQ820H268M24Q000VLS5" hidden="1">#REF!</definedName>
    <definedName name="BExQ6M2YXJ8AMRJF3QGHC40ADAHZ" hidden="1">#REF!</definedName>
    <definedName name="BExQ6M8B0X44N9TV56ATUVHGDI00" hidden="1">#REF!</definedName>
    <definedName name="BExQ6NKT7GLCK5DO3FT99FA0VH7Y" hidden="1">#REF!</definedName>
    <definedName name="BExQ6PIZEB3532T46HXOTSDMM8XR" hidden="1">#REF!</definedName>
    <definedName name="BExQ6POH065GV0I74XXVD0VUPBJW" hidden="1">#REF!</definedName>
    <definedName name="BExQ6SDGAF4GXUQMFGVPIVUC2IWX" hidden="1">#REF!</definedName>
    <definedName name="BExQ6WV9KPSMXPPLGZ3KK4WNYTHU" hidden="1">#REF!</definedName>
    <definedName name="BExQ73M4590M0JZ4RTWLIEVAWZAE" hidden="1">BW #REF!</definedName>
    <definedName name="BExQ74IGSYYS0CEWSLDDB67P6K6K" hidden="1">BW #REF!</definedName>
    <definedName name="BExQ783XTMM2A9I3UKCFWJH1PP2N" hidden="1">#REF!</definedName>
    <definedName name="BExQ79LX01ZPQB8EGD1ZHR2VK2H3" hidden="1">#REF!</definedName>
    <definedName name="BExQ7A25WYSTUZMY7JFVSIMFZLUE" hidden="1">#REF!</definedName>
    <definedName name="BExQ7B3V9MGDK2OIJ61XXFBFLJFZ" hidden="1">#REF!</definedName>
    <definedName name="BExQ7CB046NVPF9ZXDGA7OXOLSLX" hidden="1">#REF!</definedName>
    <definedName name="BExQ7IWDCGGOO1HTJ97YGO1CK3R9" hidden="1">#REF!</definedName>
    <definedName name="BExQ7JNFIEGS2HKNBALH3Q2N5G7Z" hidden="1">#REF!</definedName>
    <definedName name="BExQ7MY3U2Z1IZ71U5LJUD00VVB4" hidden="1">#REF!</definedName>
    <definedName name="BExQ7P1IUHQ0IU6R9K2OKDB4GC0O" hidden="1">BW #REF!</definedName>
    <definedName name="BExQ7XL2Q1GVUFL1F9KK0K0EXMWG" hidden="1">#REF!</definedName>
    <definedName name="BExQ834LBI0L9K0538XDPW3PL7YU" hidden="1">#REF!</definedName>
    <definedName name="BExQ8469L3ZRZ3KYZPYMSJIDL7Y5" hidden="1">#REF!</definedName>
    <definedName name="BExQ84MJB94HL3BWRN50M4NCB6Z0" hidden="1">#REF!</definedName>
    <definedName name="BExQ8583ZE00NW7T9OF11OT9IA14" hidden="1">#REF!</definedName>
    <definedName name="BExQ8A0RPE3IMIFIZLUE7KD2N21W" hidden="1">#REF!</definedName>
    <definedName name="BExQ8ABK6H1ADV2R2OYT8NFFYG2N" hidden="1">#REF!</definedName>
    <definedName name="BExQ8DM90XJ6GCJIK9LC5O82I2TJ" hidden="1">#REF!</definedName>
    <definedName name="BExQ8G0K46ZORA0QVQTDI7Z8LXGF" hidden="1">#REF!</definedName>
    <definedName name="BExQ8O3WEU8HNTTGKTW5T0QSKCLP" hidden="1">#REF!</definedName>
    <definedName name="BExQ8U3OUPKMLMS2J6SPT88NX8JV" hidden="1">#REF!</definedName>
    <definedName name="BExQ8U95JXE2ZGDDWOEHH46ENO5L" hidden="1">#REF!</definedName>
    <definedName name="BExQ8UUP7KQWLXPL81ZMF3AC1K7V" hidden="1">#REF!</definedName>
    <definedName name="BExQ8ZCEDBOBJA3D9LDP5TU2WYGR" hidden="1">#REF!</definedName>
    <definedName name="BExQ94LAW6MAQBWY25WTBFV5PPZJ" hidden="1">#REF!</definedName>
    <definedName name="BExQ956V1JINASAWKF1WWJFYUNEW" hidden="1">#REF!</definedName>
    <definedName name="BExQ968K7SQZFCTX9EOTQS9OKX52" hidden="1">BW #REF!</definedName>
    <definedName name="BExQ97QIPOSSRK978N8P234Y1XA4" hidden="1">#REF!</definedName>
    <definedName name="BExQ99ZHSJWMM2EB93WI5IG3BXEJ" hidden="1">#REF!</definedName>
    <definedName name="BExQ9DQATTM64NGUOQWM96CIR7J1" hidden="1">#REF!</definedName>
    <definedName name="BExQ9DVR0WJQK432BJFWT5WHPMRB" hidden="1">#REF!</definedName>
    <definedName name="BExQ9E6FBAXTHGF3RXANFIA77GXP" hidden="1">#REF!</definedName>
    <definedName name="BExQ9F2YH4UUCCMQITJ475B3S3NP" hidden="1">#REF!</definedName>
    <definedName name="BExQ9HMK4IRI541FLQ3F3E8BBPH7" hidden="1">BW #REF!</definedName>
    <definedName name="BExQ9KX9734KIAK7IMRLHCPYDHO2" hidden="1">#REF!</definedName>
    <definedName name="BExQ9L81FF4I7816VTPFBDWVU4CW" hidden="1">#REF!</definedName>
    <definedName name="BExQ9M4E2ACZOWWWP1JJIQO8AHUM" hidden="1">#REF!</definedName>
    <definedName name="BExQ9Q65PY366O4IIOT0PBK9ANXW" hidden="1">pda brand FlujoAsFIn2004 #REF!</definedName>
    <definedName name="BExQ9UTANMJCK7LJ4OQMD6F2Q01L" hidden="1">#REF!</definedName>
    <definedName name="BExQ9ZLYHWABXAA9NJDW8ZS0UQ9P" hidden="1">#REF!</definedName>
    <definedName name="BExQA324HSCK40ENJUT9CS9EC71B" hidden="1">#REF!</definedName>
    <definedName name="BExQA55GY0STSNBWQCWN8E31ZXCS" hidden="1">#REF!</definedName>
    <definedName name="BExQA9HZIN9XEMHEEVHT99UU9Z82" hidden="1">#REF!</definedName>
    <definedName name="BExQADZVMPWBL672HF5PVNGTY61C" hidden="1">#REF!</definedName>
    <definedName name="BExQAELFYH92K8CJL155181UDORO" hidden="1">#REF!</definedName>
    <definedName name="BExQAG8PP8R5NJKNQD1U4QOSD6X5" hidden="1">#REF!</definedName>
    <definedName name="BExQAHW3IF7PG0KMMN5Q2LOPL738" hidden="1">BW #REF!</definedName>
    <definedName name="BExQAK4ZKFB4IUX1ZOKMLIG0AD1T" hidden="1">#REF!</definedName>
    <definedName name="BExQBDICMZTSA1X73TMHNO4JSFLN" hidden="1">#REF!</definedName>
    <definedName name="BExQBEER6CRCRPSSL61S0OMH57ZA" hidden="1">#REF!</definedName>
    <definedName name="BExQBIGGY5TXI2FJVVZSLZ0LTZYH" hidden="1">#REF!</definedName>
    <definedName name="BExQBLAW1ER7VYE6K4Z30CW03V36" hidden="1">BW #REF!</definedName>
    <definedName name="BExQBM1RUSIQ85LLMM2159BYDPIP" hidden="1">#REF!</definedName>
    <definedName name="BExQBP74XLK8B73BTIY0L49TKD3L" hidden="1">#REF!</definedName>
    <definedName name="BExQBPSOZ47V81YAEURP0NQJNTJH" hidden="1">#REF!</definedName>
    <definedName name="BExQBRANZS77ZDUTNK5IXXSEW8EM" hidden="1">BW #REF!</definedName>
    <definedName name="BExQC5TWT21CGBKD0IHAXTIN2QB8" hidden="1">#REF!</definedName>
    <definedName name="BExQC94JL9F5GW4S8DQCAF4WB2DA" hidden="1">#REF!</definedName>
    <definedName name="BExQCDRWTHLM1XH5WMXNLIDDPGH2" hidden="1">#REF!</definedName>
    <definedName name="BExQCI49BD690OOZKXNDZ6H6A4U7" hidden="1">BW #REF!</definedName>
    <definedName name="BExQCI9M5F9BX0WO90T8KQKXJECZ" hidden="1">#REF!</definedName>
    <definedName name="BExQCKO1AGMG5UT7J4JBNP6KBM5N" hidden="1">#REF!</definedName>
    <definedName name="BExQCKTD8AT0824LGWREXM1B5D1X" hidden="1">#REF!</definedName>
    <definedName name="BExQCQ24JS0SG7ROYU9CT7X7XE3P" hidden="1">#REF!</definedName>
    <definedName name="BExQCRK8U69E64V61P20AJS3YECM" hidden="1">BW #REF!</definedName>
    <definedName name="BExQD571YWOXKR2SX85K5MKQ0AO2" hidden="1">#REF!</definedName>
    <definedName name="BExQDB6VCHN8PNX8EA6JNIEQ2JC2" hidden="1">#REF!</definedName>
    <definedName name="BExQDE1B6U2Q9B73KBENABP71YM1" hidden="1">#REF!</definedName>
    <definedName name="BExQDGL340ELHHQ69HUBNO6D58NY" hidden="1">BW #REF!</definedName>
    <definedName name="BExQDGQCN7ZW41QDUHOBJUGQAX40" hidden="1">#REF!</definedName>
    <definedName name="BExQDQRXTDBKQGS4O1WVRCMVFBQJ" hidden="1">BW #REF!</definedName>
    <definedName name="BExQE2B9EYXN8RBDD21HIJX8WIAI" hidden="1">BW #REF!</definedName>
    <definedName name="BExQE5B4V26QRQK8TROEEBKHTXLT" hidden="1">BW #REF!</definedName>
    <definedName name="BExQE6I9RR5RSNM1P9HT4WLGPYUK" hidden="1">#REF!</definedName>
    <definedName name="BExQE6IAA3QFZ6TX9BXPJISLE0Q1" hidden="1">#REF!</definedName>
    <definedName name="BExQEC7BRIJ30PTU3UPFOIP2HPE3" hidden="1">#REF!</definedName>
    <definedName name="BExQEJE7WC6QSTIG2NDLVZSN9CX2" hidden="1">BW #REF!</definedName>
    <definedName name="BExQEJUD5RQJ325ULPV2E4W8QAL6" hidden="1">#REF!</definedName>
    <definedName name="BExQEMUA4HEFM4OVO8M8MA8PIAW1" hidden="1">#REF!</definedName>
    <definedName name="BExQEQ4XZQFIKUXNU9H7WE7AMZ1U" hidden="1">#REF!</definedName>
    <definedName name="BExQF00ZDAC842R706797DN4H4HE" hidden="1">#REF!</definedName>
    <definedName name="BExQF1OEB07CRAP6ALNNMJNJ3P2D" hidden="1">#REF!</definedName>
    <definedName name="BExQF5F7BMWGUY9QOBZVHCVRJW2R" hidden="1">BW #REF!</definedName>
    <definedName name="BExQF9X2AQPFJZTCHTU5PTTR0JAH" hidden="1">#REF!</definedName>
    <definedName name="BExQFC0M9KKFMQKPLPEO2RQDB7MM" hidden="1">#REF!</definedName>
    <definedName name="BExQFEEV7627R8TYZCM28C6V6WHE" hidden="1">#REF!</definedName>
    <definedName name="BExQFEK8NUD04X2OBRA275ADPSDL" hidden="1">#REF!</definedName>
    <definedName name="BExQFGYIWDR4W0YF7XR6E4EWWJ02" hidden="1">#REF!</definedName>
    <definedName name="BExQFMNOOBC2XE1R03V1MF8QJSDG" hidden="1">#REF!</definedName>
    <definedName name="BExQFNPE0JNBFPGM91B5GNSDG31N" hidden="1">#REF!</definedName>
    <definedName name="BExQFPNFKA36IAPS22LAUMBDI4KE" hidden="1">#REF!</definedName>
    <definedName name="BExQFPSWEMA8WBUZ4WK20LR13VSU" hidden="1">#REF!</definedName>
    <definedName name="BExQFQ96ESFPU4PTKLDZDVGQMRV9" hidden="1">#REF!</definedName>
    <definedName name="BExQFRAUMOZ4NKCGA0Y3W0VNUG49" hidden="1">BW #REF!</definedName>
    <definedName name="BExQFRAUUSVM6XZ1OPY89AKXSVS7" hidden="1">#REF!</definedName>
    <definedName name="BExQFRLMMA239MFMJQN5DAZ6QLAK" hidden="1">BW #REF!</definedName>
    <definedName name="BExQFVSPOSCCPF1TLJPIWYWYB8A9" hidden="1">#REF!</definedName>
    <definedName name="BExQFWJQXNQAW6LUMOEDS6KMJMYL" hidden="1">#REF!</definedName>
    <definedName name="BExQG535UKO6840JD8F78FVYUNJH" hidden="1">pda brand FlujoAsFIn2004 #REF!</definedName>
    <definedName name="BExQG8TYRD2G42UA5ZPCRLNKUDMX" hidden="1">#REF!</definedName>
    <definedName name="BExQGF4JAG108DE5YHB7TJ6ZROON" hidden="1">#REF!</definedName>
    <definedName name="BExQGFKTOP6WGJAF2OI8PXQPMWT4" hidden="1">#REF!</definedName>
    <definedName name="BExQGI4G6T7TPI8G13ALP5F8P03I" hidden="1">BW #REF!</definedName>
    <definedName name="BExQGMM9RZL83B2Z0ZZPHKUY6VTK" hidden="1">#REF!</definedName>
    <definedName name="BExQGO48J9MPCDQ96RBB9UN9AIGT" hidden="1">#REF!</definedName>
    <definedName name="BExQGSBB6MJWDW7AYWA0MSFTXKRR" hidden="1">#REF!</definedName>
    <definedName name="BExQH0UURAJ13AVO5UI04HSRGVYW" hidden="1">#REF!</definedName>
    <definedName name="BExQH6ZZY0NR8SE48PSI9D0CU1TC" hidden="1">#REF!</definedName>
    <definedName name="BExQH9EB3UCW0PNSNXAFIPJOT1F3" hidden="1">#N/A</definedName>
    <definedName name="BExQH9P2MCXAJOVEO4GFQT6MNW22" hidden="1">#REF!</definedName>
    <definedName name="BExQHCZSBYUY8OKKJXFYWKBBM6AH" hidden="1">#REF!</definedName>
    <definedName name="BExQHF8MU2GKS0HAGQAD6TNWCEFZ" hidden="1">BW #REF!</definedName>
    <definedName name="BExQHNS7YUNMELKN0OC9JIFKDYLQ" hidden="1">BW #REF!</definedName>
    <definedName name="BExQHO2ZU62JPU5GA455LDCIGRET" hidden="1">BW #REF!</definedName>
    <definedName name="BExQHPKXZ1K33V2F90NZIQRZYIAW" hidden="1">#REF!</definedName>
    <definedName name="BExQHSVMPVGEI8Q2EHFIJFZUXQYN" hidden="1">#REF!</definedName>
    <definedName name="BExQHUZ5O7THJ9C4QOZ40N25302O" hidden="1">#REF!</definedName>
    <definedName name="BExQHVF9KD06AG2RXUQJ9X4PVGX4" hidden="1">#REF!</definedName>
    <definedName name="BExQHZBHVN2L4HC7ACTR73T5OCV0" hidden="1">#REF!</definedName>
    <definedName name="BExQHZGZ5JZ4AE00IROC5LG5734F" hidden="1">#REF!</definedName>
    <definedName name="BExQI85V9TNLDJT5LTRZS10Y26SG" hidden="1">#REF!</definedName>
    <definedName name="BExQIAPKHVEV8CU1L3TTHJW67FJ5" hidden="1">#REF!</definedName>
    <definedName name="BExQIBB4I3Z6AUU0HYV1DHRS13M4" hidden="1">#REF!</definedName>
    <definedName name="BExQIBWPAXU7HJZLKGJZY3EB7MIS" hidden="1">#REF!</definedName>
    <definedName name="BExQICT281Q1E6HHLEIC7LOYTR4F" hidden="1">#REF!</definedName>
    <definedName name="BExQIDUXFRRQTUP42M6V5KODFDPZ" hidden="1">#REF!</definedName>
    <definedName name="BExQIEWM4YHWE15RFGAT8AWBZ25Y" hidden="1">#REF!</definedName>
    <definedName name="BExQIII2YKNNBPUFZNOC88FK394S" hidden="1">#REF!</definedName>
    <definedName name="BExQINW95C7N048P3U0KM5A2Q0VU" hidden="1">#REF!</definedName>
    <definedName name="BExQIS8O6R36CI01XRY9ISM99TW9" hidden="1">#REF!</definedName>
    <definedName name="BExQIVJB9MJ25NDUHTCVMSODJY2C" hidden="1">#REF!</definedName>
    <definedName name="BExQJ1ZF8I35X7FDP0XYDZGULP7M" hidden="1">pda SWSS21W11 #REF!</definedName>
    <definedName name="BExQJ7IXTYN8ELZIUSOUURFAP5Z5" hidden="1">#REF!</definedName>
    <definedName name="BExQJAOA7LA0K9HYJUJ6Q7T328ZF" hidden="1">pda SWSS21W11 #REF!</definedName>
    <definedName name="BExQJBF7LAX128WR7VTMJC88ZLPG" hidden="1">#REF!</definedName>
    <definedName name="BExQJEVCKX6KZHNCLYXY7D0MX5KN" hidden="1">#REF!</definedName>
    <definedName name="BExQJIBCENFZ4FNIPQ8IC1PBMHA9" hidden="1">#REF!</definedName>
    <definedName name="BExQJJYSDX8B0J1QGF2HL071KKA3" hidden="1">#REF!</definedName>
    <definedName name="BExQJNES4VOUCQIW6J4LVSL4OMKG" hidden="1">#REF!</definedName>
    <definedName name="BExQJP27YLRMVHFLXHN2WU52X8TB" hidden="1">BW #REF!</definedName>
    <definedName name="BExQJX019VWBQMW1HCV154DP9287" hidden="1">#REF!</definedName>
    <definedName name="BExQK1HV6SQQ7CP8H8IUKI9TYXTD" hidden="1">#REF!</definedName>
    <definedName name="BExQK1SODHG66277P2K5V2W6173O" hidden="1">#REF!</definedName>
    <definedName name="BExQK3LE5CSBW1E4H4KHW548FL2R" hidden="1">#REF!</definedName>
    <definedName name="BExQK8E13EO5BT7SUOE5ADGJEQG5" hidden="1">#REF!</definedName>
    <definedName name="BExQK9L8B3PK14OV48HIVUWHJX99" hidden="1">BW #REF!</definedName>
    <definedName name="BExQKG6LD6PLNDGNGO9DJXY865BR" hidden="1">#REF!</definedName>
    <definedName name="BExQLBY8OXOSYRGN3C171A9I49UK" hidden="1">BW #REF!</definedName>
    <definedName name="BExQLE1TOW3A287TQB0AVWENT8O1" hidden="1">#REF!</definedName>
    <definedName name="BExRYHGLGLX4WQL0FG2JTCJ9CVQU" hidden="1">BW #REF!</definedName>
    <definedName name="BExRYOYB4A3E5F6MTROY69LR0PMG" hidden="1">#REF!</definedName>
    <definedName name="BExRYPJW2NO5ZYB13XNNRXQABKZF" hidden="1">#REF!</definedName>
    <definedName name="BExRYTQZDP7BNNPA5IWKD2F4U7AI" hidden="1">BW #REF!</definedName>
    <definedName name="BExRYZLA9EW71H4SXQR525S72LLP" hidden="1">#REF!</definedName>
    <definedName name="BExRZ5VUB7OSZ32IVRXDWNNME1G3" hidden="1">#REF!</definedName>
    <definedName name="BExRZ66M8G9FQ0VFP077QSZBSOA5" hidden="1">#REF!</definedName>
    <definedName name="BExRZ8FMQQL46I8AQWU17LRNZD5T" hidden="1">#REF!</definedName>
    <definedName name="BExRZIRRIXRUMZ5GOO95S7460BMP" hidden="1">#REF!</definedName>
    <definedName name="BExRZK9RAHMM0ZLTNSK7A4LDC42D" hidden="1">#REF!</definedName>
    <definedName name="BExRZOGSR69INI6GAEPHDWSNK5Q4" hidden="1">#REF!</definedName>
    <definedName name="BExRZW9BEX04PVU5E7M8N8UJC1ZI" hidden="1">pda brand FlujoAsFIn2004 #REF!</definedName>
    <definedName name="BExS02PDU3RIYDBR02EV6VUXEVN6" hidden="1">#REF!</definedName>
    <definedName name="BExS09AQKGC9EJDM3N9R152WPBWU" hidden="1">#REF!</definedName>
    <definedName name="BExS0ASQBKRTPDWFK0KUDFOS9LE5" hidden="1">#REF!</definedName>
    <definedName name="BExS0GHQUF6YT0RU3TKDEO8CSJYB" hidden="1">#REF!</definedName>
    <definedName name="BExS0K8IHC45I78DMZBOJ1P13KQA" hidden="1">#REF!</definedName>
    <definedName name="BExS0UFCKI6Z4BDWL0C1TI1UZA8D" hidden="1">#REF!</definedName>
    <definedName name="BExS0XVDHX7BFKI6ZRF29BLW6AV4" hidden="1">#REF!</definedName>
    <definedName name="BExS11MB3J3WUDKKE1HX2KJ84A4H" hidden="1">#REF!</definedName>
    <definedName name="BExS152B2LFCRAUHSLI5T6QRNII0" hidden="1">#REF!</definedName>
    <definedName name="BExS15IJV0WW662NXQUVT3FGP4ST" hidden="1">#REF!</definedName>
    <definedName name="BExS16PROWSNHW3MZQBGQNQU7S8R" hidden="1">#REF!</definedName>
    <definedName name="BExS170I1TIX3IJLKZG9C9MAMJVO" hidden="1">#REF!</definedName>
    <definedName name="BExS194110MR25BYJI3CJ2EGZ8XT" hidden="1">#REF!</definedName>
    <definedName name="BExS1BNVGNSGD4EP90QL8WXYWZ66" hidden="1">#REF!</definedName>
    <definedName name="BExS1UE39N6NCND7MAARSBWXS6HU" hidden="1">#REF!</definedName>
    <definedName name="BExS1VQKWZC7SM0UY7BWIPST3VU3" hidden="1">#REF!</definedName>
    <definedName name="BExS226HTWL5WVC76MP5A1IBI8WD" hidden="1">#REF!</definedName>
    <definedName name="BExS26OI2QNNAH2WMDD95Z400048" hidden="1">#REF!</definedName>
    <definedName name="BExS28S03SS7B65RBCH8PEVZQP57" hidden="1">#N/A</definedName>
    <definedName name="BExS2BH3S75H11ZB1ELZQXHGKCJI" hidden="1">BW #REF!</definedName>
    <definedName name="BExS2DF6B4ZUF3VZLI4G6LJ3BF38" hidden="1">#REF!</definedName>
    <definedName name="BExS2OT61VXS58SSI0I90Z76DFCQ" hidden="1">#REF!</definedName>
    <definedName name="BExS2P3XOGGE85OLGH59LTSOI4QZ" hidden="1">#REF!</definedName>
    <definedName name="BExS2QB5FS5LYTFYO4BROTWG3OV5" hidden="1">#REF!</definedName>
    <definedName name="BExS2RIBMZPBDB3W6PKRNHUM06WI" hidden="1">#REF!</definedName>
    <definedName name="BExS2TLU1HONYV6S3ZD9T12D7CIG" hidden="1">#REF!</definedName>
    <definedName name="BExS2UNITVMOKVKZHT4E1TMRKVRI" hidden="1">BW #REF!</definedName>
    <definedName name="BExS2W04XACBWA9WPG9O60G4DOAW" hidden="1">#REF!</definedName>
    <definedName name="BExS318UV9I2FXPQQWUKKX00QLPJ" hidden="1">#REF!</definedName>
    <definedName name="BExS33CDLPNDVQB2U8LZKS7IG2UH" hidden="1">BW #REF!</definedName>
    <definedName name="BExS38AHQWKT950DKJR1SJAY5NKD" hidden="1">#REF!</definedName>
    <definedName name="BExS3BL7KZUM0PK7UW1Y6M98ZKXC" hidden="1">#REF!</definedName>
    <definedName name="BExS3BQIHHS2GBXL113XNL8LOQEM" hidden="1">BW #REF!</definedName>
    <definedName name="BExS3LBS0SMTHALVM4NRI1BAV1NP" hidden="1">#REF!</definedName>
    <definedName name="BExS3MTQ75VBXDGEBURP6YT8RROE" hidden="1">#REF!</definedName>
    <definedName name="BExS3OH5XH1H0NEUDJGB0D1EF3C6" hidden="1">#REF!</definedName>
    <definedName name="BExS3OMGYO0DFN5186UFKEXZ2RX3" hidden="1">#REF!</definedName>
    <definedName name="BExS3OX9KVA2LAWSK1C90LP36PZX" hidden="1">#REF!</definedName>
    <definedName name="BExS3SDERJ27OER67TIGOVZU13A2" hidden="1">#REF!</definedName>
    <definedName name="BExS3V2D42DYDAGV63TS13CN0KQY" hidden="1">pda brand FlujoAsFIn2004 #REF!</definedName>
    <definedName name="BExS3WV2VQ19L2A1DJ73AUFN7SRX" hidden="1">#REF!</definedName>
    <definedName name="BExS3ZEVPBVQNRKNYPUIZ7I2QQ00" hidden="1">BW #REF!</definedName>
    <definedName name="BExS46R5WDNU5KL04FKY5LHJUCB8" hidden="1">#REF!</definedName>
    <definedName name="BExS4ASWKM93XA275AXHYP8AG6SU" hidden="1">#REF!</definedName>
    <definedName name="BExS4ASWN6FUNCUGZWFM66C2IIIB" hidden="1">#REF!</definedName>
    <definedName name="BExS4BJSCPYKQZLI2O8DMZTCMQQX" hidden="1">BW #REF!</definedName>
    <definedName name="BExS4IAMWTT1CKFNHGN8SPWSD3QR" hidden="1">#REF!</definedName>
    <definedName name="BExS4JN3Y6SVBKILQK0R9HS45Y52" hidden="1">#REF!</definedName>
    <definedName name="BExS4MC7CK4M2DWGWM882LTVIF7W" hidden="1">#REF!</definedName>
    <definedName name="BExS4P6S41O6Z6BED77U3GD9PNH1" hidden="1">#REF!</definedName>
    <definedName name="BExS4QOQK0JO8VW8DZR276CXYBLZ" hidden="1">BW #REF!</definedName>
    <definedName name="BExS4SXM2LNMPUN11JUP94AA6QZ0" hidden="1">#REF!</definedName>
    <definedName name="BExS4UFKWNI7QAX0PTOVVBUB0LP8" hidden="1">#REF!</definedName>
    <definedName name="BExS51H0N51UT0FZOPZRCF1GU063" hidden="1">#REF!</definedName>
    <definedName name="BExS54X72TJFC41FJK72MLRR2OO7" hidden="1">#REF!</definedName>
    <definedName name="BExS5949CB62NRMZ304QFFT9NZHN" hidden="1">BW #REF!</definedName>
    <definedName name="BExS59F0PA1V2ZC7S5TN6IT41SXP" hidden="1">#REF!</definedName>
    <definedName name="BExS5BYO19H5ZKO75ERO60KF7DQH" hidden="1">#REF!</definedName>
    <definedName name="BExS5DRER9US6NXY9ATYT41KZII3" hidden="1">#REF!</definedName>
    <definedName name="BExS5L3TGB8JVW9ROYWTKYTUPW27" hidden="1">#REF!</definedName>
    <definedName name="BExS5SG2YTMNSYP4PRJOIUK2SVKK" hidden="1">#REF!</definedName>
    <definedName name="BExS5SG3GBHVDR15MOYHV230A4BG" hidden="1">#REF!</definedName>
    <definedName name="BExS5TY0F5R1ZXIVJHAAVVG81G5H" hidden="1">#REF!</definedName>
    <definedName name="BExS621C78Q9BUE7UG0CYQOCL0BY" hidden="1">BW #REF!</definedName>
    <definedName name="BExS6GKQ96EHVLYWNJDWXZXUZW90" hidden="1">#REF!</definedName>
    <definedName name="BExS6ITKSZFRR01YD5B0F676SYN7" hidden="1">#REF!</definedName>
    <definedName name="BExS6IYVVGGZJXGGYPX7UNAQOB2X" hidden="1">#REF!</definedName>
    <definedName name="BExS6KGU63BUOXCPJ9TSCDS9ZY2T" hidden="1">#REF!</definedName>
    <definedName name="BExS6N0LI574IAC89EFW6CLTCQ33" hidden="1">#REF!</definedName>
    <definedName name="BExS6NX08RAAL9H6PX163SMKI0S2" hidden="1">#REF!</definedName>
    <definedName name="BExS6OYU3ELXDPLZDWEBSB34CGVQ" hidden="1">#REF!</definedName>
    <definedName name="BExS6Q0J9G642DGW8TQFFNCUR1ZF" hidden="1">BW #REF!</definedName>
    <definedName name="BExS6WRDBF3ST86ZOBBUL3GTCR11" hidden="1">#REF!</definedName>
    <definedName name="BExS6XNRKR0C3MTA0LV5B60UB908" hidden="1">#REF!</definedName>
    <definedName name="BExS7675IGJBAGWK196WT2GLXY83" hidden="1">#REF!</definedName>
    <definedName name="BExS79HUY1GAJJP4VMMZHU8UJI6O" hidden="1">#REF!</definedName>
    <definedName name="BExS7DU7IOWG5MHL28Z4KOM2V434" hidden="1">#REF!</definedName>
    <definedName name="BExS7G38ASJVTDO2IAPA36EB2SPF" hidden="1">#REF!</definedName>
    <definedName name="BExS7HQI0PBQNP39JUZ69RMC7M7N" hidden="1">#REF!</definedName>
    <definedName name="BExS7JZH9460U71RUAH7UNGDC4VP" hidden="1">#REF!</definedName>
    <definedName name="BExS7TKQYLRZGM93UY3ZJZJBQNFJ" hidden="1">#REF!</definedName>
    <definedName name="BExS7TVIHJQ54K2Q7S5TI60WWB6A" hidden="1">#REF!</definedName>
    <definedName name="BExS7Y2LNGVHSIBKC7C3R6X4LDR6" hidden="1">#REF!</definedName>
    <definedName name="BExS80RP8GCPNFHHGN85D3RLJQWW" hidden="1">#REF!</definedName>
    <definedName name="BExS81TE0EY44Y3W2M4Z4MGNP5OM" hidden="1">#REF!</definedName>
    <definedName name="BExS81YPDZDVJJVS15HV2HDXAC3Y" hidden="1">#REF!</definedName>
    <definedName name="BExS82PRVNUTEKQZS56YT2DVF6C2" hidden="1">#REF!</definedName>
    <definedName name="BExS8BPG5A0GR5AO1U951NDGGR0L" hidden="1">#REF!</definedName>
    <definedName name="BExS8F04BU69DD6DDFK8LK6HS1N2" hidden="1">#REF!</definedName>
    <definedName name="BExS8GSUS17UY50TEM2AWF36BR9Z" hidden="1">#REF!</definedName>
    <definedName name="BExS8H3NXNHTVM3G905U5BKZ8RMJ" hidden="1">BW #REF!</definedName>
    <definedName name="BExS8HJRBVG0XI6PWA9KTMJZMQXK" hidden="1">#REF!</definedName>
    <definedName name="BExS8LQTNX922FCMI8FORKMV1ZCD" hidden="1">#REF!</definedName>
    <definedName name="BExS8R51C8RM2FS6V6IRTYO9GA4A" hidden="1">#REF!</definedName>
    <definedName name="BExS8T395C9HHBAQAPWZH2GC9LDE" hidden="1">BW #REF!</definedName>
    <definedName name="BExS8W8G0X4RIQXAZCCLUM05FF9P" hidden="1">#REF!</definedName>
    <definedName name="BExS8WDX408F60MH1X9B9UZ2H4R7" hidden="1">#REF!</definedName>
    <definedName name="BExS8Z2W2QEC3MH0BZIYLDFQNUIP" hidden="1">#REF!</definedName>
    <definedName name="BExS92DKGRFFCIA9C0IXDOLO57EP" hidden="1">#REF!</definedName>
    <definedName name="BExS92J2JHAXPRXN4DM6UNEGL45J" hidden="1">BW #REF!</definedName>
    <definedName name="BExS970VMB40OE1CEB7FR2ZHFGZ0" hidden="1">#REF!</definedName>
    <definedName name="BExS98OB4321YCHLCQ022PXKTT2W" hidden="1">#REF!</definedName>
    <definedName name="BExS9ABLCCFBK61DV4VL9P09J05G" hidden="1">#REF!</definedName>
    <definedName name="BExS9C9N8GFISC6HUERJ0EI06GB2" hidden="1">#REF!</definedName>
    <definedName name="BExS9DX13CACP3J8JDREK30JB1SQ" hidden="1">#REF!</definedName>
    <definedName name="BExS9E7TCBCDI1JED3T1UQIE25VD" hidden="1">pda SWSS21W11 #REF!</definedName>
    <definedName name="BExS9FPRS2KRRCS33SE6WFNF5GYL" hidden="1">#REF!</definedName>
    <definedName name="BExS9WI0A6PSEB8N9GPXF2Z7MWHM" hidden="1">#REF!</definedName>
    <definedName name="BExS9Y5A45G2OX9FQXA4WOTHY1AI" hidden="1">BW #REF!</definedName>
    <definedName name="BExS9Y5G1ZOA2CIEG2T76VCNAESV" hidden="1">BW #REF!</definedName>
    <definedName name="BExSA5HP306TN9XJS0TU619DLRR7" hidden="1">#REF!</definedName>
    <definedName name="BExSA6E25VHTJ47OLONNLLEZKB9A" hidden="1">#REF!</definedName>
    <definedName name="BExSAA4TQVBEW9YTSAC7IB9WGR0N" hidden="1">#REF!</definedName>
    <definedName name="BExSAAVWQOOIA6B3JHQVGP08HFEM" hidden="1">#REF!</definedName>
    <definedName name="BExSAFJ3IICU2M7QPVE4ARYMXZKX" hidden="1">#REF!</definedName>
    <definedName name="BExSAH6ID8OHX379UXVNGFO8J6KQ" hidden="1">#REF!</definedName>
    <definedName name="BExSAM4FRKPNUR61QS35T81S8FK4" hidden="1">#REF!</definedName>
    <definedName name="BExSAQ676P8B6WA0PSHHV3G2SVHP" hidden="1">BW #REF!</definedName>
    <definedName name="BExSAQBHIXGQRNIRGCJMBXUPCZQA" hidden="1">#REF!</definedName>
    <definedName name="BExSARTG5ASGO67LKDH428L7O2ZA" hidden="1">BW #REF!</definedName>
    <definedName name="BExSAT5WZEM6Z4GG7X374JPK349Y" hidden="1">#REF!</definedName>
    <definedName name="BExSAUTCT4P7JP57NOR9MTX33QJZ" hidden="1">#REF!</definedName>
    <definedName name="BExSAY9CA9TFXQ9M9FBJRGJO9T9E" hidden="1">#REF!</definedName>
    <definedName name="BExSAZ0EOR1VCSHFXAHDTUL4B3T5" hidden="1">pda brand FlujoAsFIn2004 #REF!</definedName>
    <definedName name="BExSB4JYKQ3MINI7RAYK5M8BLJDC" hidden="1">#REF!</definedName>
    <definedName name="BExSB6SY1GHPWMRXFCN3FDJYNPUV" hidden="1">BW #REF!</definedName>
    <definedName name="BExSBA3MJYSYJ05MQBK9ZWOCR5HD" hidden="1">BW #REF!</definedName>
    <definedName name="BExSBIHQ2VYN0GCRW3UA1HIO038E" hidden="1">#REF!</definedName>
    <definedName name="BExSBLHMDPAU7TLJHXOGAD2L0A74" hidden="1">#REF!</definedName>
    <definedName name="BExSBMOS41ZRLWYLOU29V6Y7YORR" hidden="1">#REF!</definedName>
    <definedName name="BExSBRBXXQMBU1TYDW1BXTEVEPRU" hidden="1">#REF!</definedName>
    <definedName name="BExSBY83THTWZJMRSLQUR6WMBZWA" hidden="1">#REF!</definedName>
    <definedName name="BExSC54998WTZ21DSL0R8UN0Y9JH" hidden="1">#REF!</definedName>
    <definedName name="BExSC60N7WR9PJSNC9B7ORCX9NGY" hidden="1">#REF!</definedName>
    <definedName name="BExSC7YNEZVGD2XV6472II67A0JA" hidden="1">#REF!</definedName>
    <definedName name="BExSC90J7MOHYXKMTGLSEY9BNG8L" hidden="1">#REF!</definedName>
    <definedName name="BExSC9M353D3EKCXI5GRYJZYPZYZ" hidden="1">#REF!</definedName>
    <definedName name="BExSC9M37V7XWEN1AF9BBNRN9WMT" hidden="1">#REF!</definedName>
    <definedName name="BExSCE99EZTILTTCE4NJJF96OYYM" hidden="1">#REF!</definedName>
    <definedName name="BExSCHUQZ2HFEWS54X67DIS8OSXZ" hidden="1">#REF!</definedName>
    <definedName name="BExSCOG41SKKG4GYU76WRWW1CTE6" hidden="1">#REF!</definedName>
    <definedName name="BExSCVC9P86YVFMRKKUVRV29MZXZ" hidden="1">#REF!</definedName>
    <definedName name="BExSD16RWPJ4BKJERNVKGA3W1V8N" hidden="1">#REF!</definedName>
    <definedName name="BExSD233CH4MU9ZMGNRF97ZV7KWU" hidden="1">#REF!</definedName>
    <definedName name="BExSD23566YS03VZ9HP84O49R2V1" hidden="1">BW #REF!</definedName>
    <definedName name="BExSD2U0F3BN6IN9N4R2DTTJG15H" hidden="1">#REF!</definedName>
    <definedName name="BExSD6A6NY15YSMFH51ST6XJY429" hidden="1">#REF!</definedName>
    <definedName name="BExSD9VH6PF6RQ135VOEE08YXPAW" hidden="1">#REF!</definedName>
    <definedName name="BExSDHO0CDFA30BPRBLVLR37HW9Q" hidden="1">BW #REF!</definedName>
    <definedName name="BExSDJ5ZE3T46HSF6W0OXL80TXQG" hidden="1">#REF!</definedName>
    <definedName name="BExSDOEV3Y3NC530KO65FCO6MYWS" hidden="1">#N/A</definedName>
    <definedName name="BExSDOKDCFF81DW684ANU5A3GPKC" hidden="1">BW #REF!</definedName>
    <definedName name="BExSDP5Y04WWMX2WWRITWOX8R5I9" hidden="1">#REF!</definedName>
    <definedName name="BExSDSGM203BJTNS9MKCBX453HMD" hidden="1">#REF!</definedName>
    <definedName name="BExSDT20XUFXTDM37M148AXAP7HN" hidden="1">#REF!</definedName>
    <definedName name="BExSDU3VPKDITYRA9ZSKAQ0KIOHI" hidden="1">#REF!</definedName>
    <definedName name="BExSDUK000740GFBYXTP8S25T91M" hidden="1">#N/A</definedName>
    <definedName name="BExSE1LMPVW34HVESDPSK8UX964N" hidden="1">pda brand FlujoAsFIn2004 #REF!</definedName>
    <definedName name="BExSEEHK1VLWD7JBV9SVVVIKQZ3I" hidden="1">#REF!</definedName>
    <definedName name="BExSEGFLG2CH6JYYAWOTE9T46T0V" hidden="1">#REF!</definedName>
    <definedName name="BExSEHMSY7RUATHQHEDDZ8N3XWA5" hidden="1">pda SWSS21W11 #REF!</definedName>
    <definedName name="BExSEJKZLX37P3V33TRTFJ30BFRK" hidden="1">#REF!</definedName>
    <definedName name="BExSEP9UVOAI6TMXKNK587PQ3328" hidden="1">#REF!</definedName>
    <definedName name="BExSERZ34ETZF8OI93MYIVZX4RDV" hidden="1">#REF!</definedName>
    <definedName name="BExSERZ351VKRGHUWLONR72FQTUP" hidden="1">#REF!</definedName>
    <definedName name="BExSF07QFLZCO4P6K6QF05XG7PH1" hidden="1">#REF!</definedName>
    <definedName name="BExSFAUOFKAD6T053US03I897I2M" hidden="1">BW #REF!</definedName>
    <definedName name="BExSFELNPJYUZX393PKWKNNZYV1N" hidden="1">#REF!</definedName>
    <definedName name="BExSFFI18FE6W9LRLUPHNCJZHAVG" hidden="1">#REF!</definedName>
    <definedName name="BExSFI73JR2DYXX5V13N4O9BNMFY" hidden="1">#N/A</definedName>
    <definedName name="BExSFJ8ZAGQ63A4MVMZRQWLVRGQ5" hidden="1">#REF!</definedName>
    <definedName name="BExSFKQRST2S9KXWWLCXYLKSF4G1" hidden="1">#REF!</definedName>
    <definedName name="BExSFTL4HT9QL9JRRUMX7IT9RXNS" hidden="1">#REF!</definedName>
    <definedName name="BExSFWVTTC9SBC57CIRQ1QJ0I71B" hidden="1">BW #REF!</definedName>
    <definedName name="BExSFYDRRTAZVPXRWUF5PDQ97WFF" hidden="1">#REF!</definedName>
    <definedName name="BExSFZVPFTXA3F0IJ2NGH1GXX9R7" hidden="1">#REF!</definedName>
    <definedName name="BExSG5KPZYFGK2YDX4CBJT8LXV2X" hidden="1">BW #REF!</definedName>
    <definedName name="BExSG90Q4ZUU2IPGDYOM169NJV9S" hidden="1">#REF!</definedName>
    <definedName name="BExSG9X3DU845PNXYJGGLBQY2UHG" hidden="1">#REF!</definedName>
    <definedName name="BExSGE45J27MDUUNXW7Z8Q33UAON" hidden="1">#REF!</definedName>
    <definedName name="BExSGE9LY91Q0URHB4YAMX0UAMYI" hidden="1">#REF!</definedName>
    <definedName name="BExSGEEWSM6V6B3J3F29MN7WAH14" hidden="1">#REF!</definedName>
    <definedName name="BExSGFRJCO245DA8JZ1IH0BIOF5S" hidden="1">BW #REF!</definedName>
    <definedName name="BExSGJT4LF1CNH5RN5GZ373ISW9D" hidden="1">#REF!</definedName>
    <definedName name="BExSGLB2URTLBCKBB4Y885W925F2" hidden="1">#REF!</definedName>
    <definedName name="BExSGMT0J7UD3IRGU56PKHI1F56B" hidden="1">BW #REF!</definedName>
    <definedName name="BExSGOAYG73SFWOPAQV80P710GID" hidden="1">#REF!</definedName>
    <definedName name="BExSGOWJHRW7FWKLO2EHUOOGHNAF" hidden="1">#REF!</definedName>
    <definedName name="BExSGOWJTAP41ZV5Q23H7MI9C76W" hidden="1">#REF!</definedName>
    <definedName name="BExSGR5JQVX2HQ0PKCGZNSSUM1RV" hidden="1">#REF!</definedName>
    <definedName name="BExSGU00IAYCY3YYLEU8K0JMXPDG" hidden="1">#N/A</definedName>
    <definedName name="BExSGVHX69GJZHD99DKE4RZ042B1" hidden="1">#REF!</definedName>
    <definedName name="BExSGWP2OPYP6HS0G19RKOCUMECR" hidden="1">BW #REF!</definedName>
    <definedName name="BExSGZJO4J4ZO04E2N2ECVYS9DEZ" hidden="1">#REF!</definedName>
    <definedName name="BExSH1HQZ7HGHAKZ0NHIBMOXJB4S" hidden="1">BW #REF!</definedName>
    <definedName name="BExSH4HLTQVL4MI545VJL4WFN9U2" hidden="1">#REF!</definedName>
    <definedName name="BExSH4HMJS0TXSYHRWJRFTJ7NOSN" hidden="1">#REF!</definedName>
    <definedName name="BExSHAHFHS7MMNJR8JPVABRGBVIT" hidden="1">#REF!</definedName>
    <definedName name="BExSHCVQ2P4WEBAPDWFD6UNBJMNG" hidden="1">#REF!</definedName>
    <definedName name="BExSHDS3RJMD6MEJ67RL63M0SEIC" hidden="1">#REF!</definedName>
    <definedName name="BExSHGH88QZWW4RNAX4YKAZ5JEBL" hidden="1">#REF!</definedName>
    <definedName name="BExSHNDDGE75T50SJD76HLFDAR54" hidden="1">#REF!</definedName>
    <definedName name="BExSHOKK1OO3CX9Z28C58E5J1D9W" hidden="1">#REF!</definedName>
    <definedName name="BExSHQD8KYLTQGDXIRKCHQQ7MKIH" hidden="1">#REF!</definedName>
    <definedName name="BExSHUKBQVT2G9G0K9ORVIJO6TU8" hidden="1">#REF!</definedName>
    <definedName name="BExSHVGPIAHXI97UBLI9G4I4M29F" hidden="1">#REF!</definedName>
    <definedName name="BExSI0K2YL3HTCQAD8A7TR4QCUR6" hidden="1">#REF!</definedName>
    <definedName name="BExSIFUDNRWXWIWNGCCFOOD8WIAZ" hidden="1">#REF!</definedName>
    <definedName name="BExTTWD2PGX3Y9FR5F2MRNLY1DIY" hidden="1">#REF!</definedName>
    <definedName name="BExTTYRDWSBX5FS44IPJOWTBER7V" hidden="1">BW #REF!</definedName>
    <definedName name="BExTTZNS2PBCR93C9IUW49UZ4I6T" hidden="1">#REF!</definedName>
    <definedName name="BExTU2YFQ25JQ6MEMRHHN66VLTPJ" hidden="1">#REF!</definedName>
    <definedName name="BExTU75IOII1V5O0C9X2VAYYVJUG" hidden="1">#REF!</definedName>
    <definedName name="BExTUA5F7V4LUIIAM17J3A8XF3JE" hidden="1">#REF!</definedName>
    <definedName name="BExTUJ53ANGZ3H1KDK4CR4Q0OD6P" hidden="1">#REF!</definedName>
    <definedName name="BExTUKXSZBM7C57G6NGLWGU4WOHY" hidden="1">#REF!</definedName>
    <definedName name="BExTUOOMC43GH95KQ1PJ86MN9XDF" hidden="1">#REF!</definedName>
    <definedName name="BExTURTY6YTDZ4P5A1PXPNNJLYG4" hidden="1">#REF!</definedName>
    <definedName name="BExTUSQCFFYZCDNHWHADBC2E1ZP1" hidden="1">#REF!</definedName>
    <definedName name="BExTUVFGOJEYS28JURA5KHQFDU5J" hidden="1">#REF!</definedName>
    <definedName name="BExTUW10U40QCYGHM5NJ3YR1O5SP" hidden="1">#REF!</definedName>
    <definedName name="BExTUWXFQHINU66YG82BI20ATMB5" hidden="1">#REF!</definedName>
    <definedName name="BExTUY9WNSJ91GV8CP0SKJTEIV82" hidden="1">#REF!</definedName>
    <definedName name="BExTV5RLWBCVOL88S21VW8B8WWJL" hidden="1">BW #REF!</definedName>
    <definedName name="BExTV67VIM8PV6KO253M4DUBJQLC" hidden="1">#REF!</definedName>
    <definedName name="BExTV9IK7YD6GLN5KCRNXB6F2IBV" hidden="1">#REF!</definedName>
    <definedName name="BExTVELZCF2YA5L6F23BYZZR6WHF" hidden="1">#REF!</definedName>
    <definedName name="BExTVGPIQZ99YFXUC8OONUX5BD42" hidden="1">#REF!</definedName>
    <definedName name="BExTVTLH2E1SH7Z2XBYHUOQBWWLI" hidden="1">#REF!</definedName>
    <definedName name="BExTVVJIM4IOM3N7M2L6WJH7IZON" hidden="1">#REF!</definedName>
    <definedName name="BExTVZQLP9VFLEYQ9280W13X7E8K" hidden="1">#REF!</definedName>
    <definedName name="BExTVZVWR3UAEVLJ0JI9PJY1BGEP" hidden="1">BW #REF!</definedName>
    <definedName name="BExTW7OLPA1CSHAV8NC1KAT1QXAN" hidden="1">pda SWSS21W11 #REF!</definedName>
    <definedName name="BExTWB4LA1PODQOH4LDTHQKBN16K" hidden="1">#REF!</definedName>
    <definedName name="BExTWFX8OYD9IX59PTP73YAC8O9G" hidden="1">#REF!</definedName>
    <definedName name="BExTWI0Q8AWXUA3ZN7I5V3QK2KM1" hidden="1">#REF!</definedName>
    <definedName name="BExTWI0R31187AOWYLZ1W1WNI84K" hidden="1">#REF!</definedName>
    <definedName name="BExTWJTGTEM42YMMOXES1DOPT9UG" hidden="1">#REF!</definedName>
    <definedName name="BExTWJTIA3WUW1PUWXAOP9O8NKLZ" hidden="1">#REF!</definedName>
    <definedName name="BExTWLBF41H11L4NP2UMUMYV5ENG" hidden="1">#REF!</definedName>
    <definedName name="BExTWLM7VD55DE1V5Q6YY6XMJVJ3" hidden="1">#REF!</definedName>
    <definedName name="BExTWN45B9WNVCWS5Y7SABGAK1Y8" hidden="1">BW #REF!</definedName>
    <definedName name="BExTWNEZGIZP49Q3INOXPYYBP6K2" hidden="1">BW #REF!</definedName>
    <definedName name="BExTWR0GD4PKJS35Z2PQ2LA1A1SE" hidden="1">BW #REF!</definedName>
    <definedName name="BExTWRRAWFAP3C0B0VOREJC4JTHU" hidden="1">BW #REF!</definedName>
    <definedName name="BExTWTERU1SE8R3LRC2C4HQMOIB1" hidden="1">#REF!</definedName>
    <definedName name="BExTWVNR7D9XJKBTHJB3P3BQ1N09" hidden="1">BW #REF!</definedName>
    <definedName name="BExTWVYE2CH1LTX8890R2DKG6RDD" hidden="1">BW #REF!</definedName>
    <definedName name="BExTWW95OX07FNA01WF5MSSSFQLX" hidden="1">#REF!</definedName>
    <definedName name="BExTWYCPES9GIA6CDILHREX3K5LK" hidden="1">#REF!</definedName>
    <definedName name="BExTX476KI0RNB71XI5TYMANSGBG" hidden="1">#REF!</definedName>
    <definedName name="BExTXEJD4X93PAVIEXZHHW7SARCP" hidden="1">#REF!</definedName>
    <definedName name="BExTXJ6HBAIXMMWKZTJNFDYVZCAY" hidden="1">#REF!</definedName>
    <definedName name="BExTXK8CHY4HQ4JWZCJ6H81OVML7" hidden="1">#REF!</definedName>
    <definedName name="BExTXNDJZPTJKSGFR6UI0KVUXQWQ" hidden="1">#N/A</definedName>
    <definedName name="BExTXT2R6UYEDN18ZVZ0PBF3DFWW" hidden="1">BW #REF!</definedName>
    <definedName name="BExTXT812NQT8GAEGH738U29BI0D" hidden="1">#REF!</definedName>
    <definedName name="BExTXWIP2TFPTQ76NHFOB72NICRZ" hidden="1">#REF!</definedName>
    <definedName name="BExTY1WXTBXUD0M1NWE12NMAUGCO" hidden="1">#REF!</definedName>
    <definedName name="BExTY5T62H651VC86QM4X7E28JVA" hidden="1">#REF!</definedName>
    <definedName name="BExTY69AL0W4QDHNNSC156ULGSFH" hidden="1">#REF!</definedName>
    <definedName name="BExTY8T41OBZ32MRCWT76H4XO1YE" hidden="1">#REF!</definedName>
    <definedName name="BExTYHCJJ2NWRM1RV59FYR41534U" hidden="1">#REF!</definedName>
    <definedName name="BExTYKCEFJ83LZM95M1V7CSFQVEA" hidden="1">#REF!</definedName>
    <definedName name="BExTYMQQ02WBLEE9H3TMA56X7UPM" hidden="1">BW #REF!</definedName>
    <definedName name="BExTYPLA9N640MFRJJQPKXT7P88M" hidden="1">#REF!</definedName>
    <definedName name="BExTYT6TIBC1LOID1E3L2Q17M8QS" hidden="1">#REF!</definedName>
    <definedName name="BExTZ7F71SNTOX4LLZCK5R9VUMIJ" hidden="1">#REF!</definedName>
    <definedName name="BExTZ8X5G9S3PA4FPSNK7T69W7QT" hidden="1">#REF!</definedName>
    <definedName name="BExTZ97Y0RMR8V5BI9F2H4MFB77O" hidden="1">#REF!</definedName>
    <definedName name="BExTZD470L0E5TO9MK6XOQFXIA12" hidden="1">#N/A</definedName>
    <definedName name="BExTZFIIXXJZB6Q9BPDUCM9VZMNR" hidden="1">#REF!</definedName>
    <definedName name="BExTZGEXAGO5G4MNKA9TRM9EA9K7" hidden="1">#REF!</definedName>
    <definedName name="BExTZK5PMCAXJL4DUIGL6H9Y8U4C" hidden="1">#REF!</definedName>
    <definedName name="BExTZKB6L5SXV5UN71YVTCBEIGWY" hidden="1">#REF!</definedName>
    <definedName name="BExTZLICVKK4NBJFEGL270GJ2VQO" hidden="1">#REF!</definedName>
    <definedName name="BExTZO2596CBZKPI7YNA1QQNPAIJ" hidden="1">#REF!</definedName>
    <definedName name="BExTZY8TDV4U7FQL7O10G6VKWKPJ" hidden="1">#REF!</definedName>
    <definedName name="BExU02QNT4LT7H9JPUC4FXTLVGZT" hidden="1">#REF!</definedName>
    <definedName name="BExU091A10QVE7583Q5CAHW138RD" hidden="1">#REF!</definedName>
    <definedName name="BExU0BFJJQO1HJZKI14QGOQ6JROO" hidden="1">#REF!</definedName>
    <definedName name="BExU0CMPMOKFPSOB1UKYOIHDF6OZ" hidden="1">#REF!</definedName>
    <definedName name="BExU0FH5WTGW8MRFUFMDDSMJ6YQ5" hidden="1">#REF!</definedName>
    <definedName name="BExU0FMLYKBHXH0JHAD0FA64EF92" hidden="1">#REF!</definedName>
    <definedName name="BExU0GDOIL9U33QGU9ZU3YX3V1I4" hidden="1">#REF!</definedName>
    <definedName name="BExU0HKTO8WJDQDWRTUK5TETM3HS" hidden="1">#REF!</definedName>
    <definedName name="BExU0MTJQPE041ZN7H8UKGV6MZT7" hidden="1">#REF!</definedName>
    <definedName name="BExU0XB6XCXI4SZ92YEUFMW4TAXF" hidden="1">#REF!</definedName>
    <definedName name="BExU0ZUUFYHLUK4M4E8GLGIBBNT0" hidden="1">#REF!</definedName>
    <definedName name="BExU147D6RPG6ZVTSXRKFSVRHSBG" hidden="1">#REF!</definedName>
    <definedName name="BExU16R10W1SOAPNG4CDJ01T7JRE" hidden="1">#REF!</definedName>
    <definedName name="BExU17CKOR3GNIHDNVLH9L1IOJS9" hidden="1">#REF!</definedName>
    <definedName name="BExU1DN4RELJSQTQUF8YK7BNGXKO" hidden="1">#REF!</definedName>
    <definedName name="BExU1E8PYBFFGLXNVOOFEP1VF670" hidden="1">BW #REF!</definedName>
    <definedName name="BExU1GXUTLRPJN4MRINLAPHSZQFG" hidden="1">#REF!</definedName>
    <definedName name="BExU1IL9AOHFO85BZB6S60DK3N8H" hidden="1">#REF!</definedName>
    <definedName name="BExU1K8K1XJ1U77Y34WY9W5BQ647" hidden="1">#REF!</definedName>
    <definedName name="BExU1NOPS09CLFZL1O31RAF9BQNQ" hidden="1">#REF!</definedName>
    <definedName name="BExU1PH9MOEX1JZVZ3D5M9DXB191" hidden="1">#REF!</definedName>
    <definedName name="BExU1QZEEKJA35IMEOLOJ3ODX0ZA" hidden="1">#REF!</definedName>
    <definedName name="BExU1SXFY3B7GPTZZOQ8CK4Q2L1A" hidden="1">#REF!</definedName>
    <definedName name="BExU1VRURIWWVJ95O40WA23LMTJD" hidden="1">#REF!</definedName>
    <definedName name="BExU23PUCT261XALHRJM3UMWIHFX" hidden="1">#REF!</definedName>
    <definedName name="BExU23PVNJ96EIFS74ZVS7AVHSBE" hidden="1">BW #REF!</definedName>
    <definedName name="BExU2941Z7GTMQ5O1VVPEU7YRR7P" hidden="1">#REF!</definedName>
    <definedName name="BExU2ALZF484J9TFYQXE7TEKKX65" hidden="1">#REF!</definedName>
    <definedName name="BExU2ENLGVW6WFBNMU4Z004ZENCL" hidden="1">#REF!</definedName>
    <definedName name="BExU2F96MXZIX5ZOAIXIUW2MHE9R" hidden="1">#N/A</definedName>
    <definedName name="BExU2M5CK6XK55UIHDVYRXJJJRI4" hidden="1">#REF!</definedName>
    <definedName name="BExU2TXVT25ZTOFQAF6CM53Z1RLF" hidden="1">#REF!</definedName>
    <definedName name="BExU2XZLYIU19G7358W5T9E87AFR" hidden="1">#REF!</definedName>
    <definedName name="BExU30DXH5C90WQ9TMT86V5PVSR3" hidden="1">BW #REF!</definedName>
    <definedName name="BExU38XD4IRO1UD7D9TTTM65OFA9" hidden="1">BW #REF!</definedName>
    <definedName name="BExU3AKMDKQ93ZO6QJDM1BFKW4UA" hidden="1">BW #REF!</definedName>
    <definedName name="BExU3B66MCKJFSKT3HL8B5EJGVX0" hidden="1">#REF!</definedName>
    <definedName name="BExU3D9R4DRJADX0E7E2OZ3T6J9D" hidden="1">#REF!</definedName>
    <definedName name="BExU3E0SO4VR8BQ9BYE35GIJBM9T" hidden="1">BW #REF!</definedName>
    <definedName name="BExU3G4AG8D072H7Q0G13WNMDLHL" hidden="1">BW #REF!</definedName>
    <definedName name="BExU3HX1IEJGNDJI6N6CLR8ZJK9D" hidden="1">#REF!</definedName>
    <definedName name="BExU3J47080EBSPVK2GBIU82MTH2" hidden="1">BW #REF!</definedName>
    <definedName name="BExU3L29LXRGLE5D1UI3XVO9XEG3" hidden="1">#REF!</definedName>
    <definedName name="BExU3QWQVA35KFNEQYRLU0ZG2TZ0" hidden="1">#REF!</definedName>
    <definedName name="BExU3UNI9NR1RNZR07NSLSZMDOQQ" hidden="1">#REF!</definedName>
    <definedName name="BExU3ZWG09E7GB05SU33HBX31GHA" hidden="1">BW #REF!</definedName>
    <definedName name="BExU401R18N6XKZKL7CNFOZQCM14" hidden="1">#REF!</definedName>
    <definedName name="BExU42QVGY7TK39W1BIN6CDRG2OE" hidden="1">#REF!</definedName>
    <definedName name="BExU4373K7C2JD65FQCI8UZ3RU54" hidden="1">BW #REF!</definedName>
    <definedName name="BExU44P2AEX6PD8VC4ISCROUCQSP" hidden="1">#REF!</definedName>
    <definedName name="BExU47OZMS6TCWMEHHF0UCSFLLPI" hidden="1">#REF!</definedName>
    <definedName name="BExU4D36E8TXN0M8KSNGEAFYP4DQ" hidden="1">#REF!</definedName>
    <definedName name="BExU4FXL6TNZRG6JH462OAA22EM8" hidden="1">#REF!</definedName>
    <definedName name="BExU4G31RRVLJ3AC6E1FNEFMXM3O" hidden="1">#REF!</definedName>
    <definedName name="BExU4GDVLPUEWBA4MRYRTQAUNO7B" hidden="1">#REF!</definedName>
    <definedName name="BExU4I148DA7PRCCISLWQ6ABXFK6" hidden="1">#REF!</definedName>
    <definedName name="BExU4JOKG6ATSULNXUUSBUTMI7GG" hidden="1">BW #REF!</definedName>
    <definedName name="BExU4L101H2KQHVKCKQ4PBAWZV6K" hidden="1">#REF!</definedName>
    <definedName name="BExU4MDLZJQO77FUVIKDBLRZ6I9H" hidden="1">BW #REF!</definedName>
    <definedName name="BExU4MIZMMFZZWTK4WHGFZSMWPS8" hidden="1">#REF!</definedName>
    <definedName name="BExU4NA00RRRBGRT6TOB0MXZRCRZ" hidden="1">#REF!</definedName>
    <definedName name="BExU4XWZRGDFLCPK6HI2B3EXIQNU" hidden="1">#REF!</definedName>
    <definedName name="BExU51IFNZXPBDES28457LR8X60M" hidden="1">#REF!</definedName>
    <definedName name="BExU51T9DOA89P5LIJ3TTRPAM4VB" hidden="1">BW #REF!</definedName>
    <definedName name="BExU529CJ5AWHU0WNPZUYLVVT9GO" hidden="1">#REF!</definedName>
    <definedName name="BExU529I6YHVOG83TJHWSILIQU1S" hidden="1">#REF!</definedName>
    <definedName name="BExU56B286I4771BFKMPIAGIZJOV" hidden="1">#REF!</definedName>
    <definedName name="BExU57YCIKPRD8QWL6EU0YR3NG3J" hidden="1">#REF!</definedName>
    <definedName name="BExU5DSTBWXLN6E59B757KRWRI6E" hidden="1">#REF!</definedName>
    <definedName name="BExU5K8OQUTOUWLEMFLDDIVQHFWP" hidden="1">BW #REF!</definedName>
    <definedName name="BExU5N8L0E2WDEBA4ITD4A8FT8ON" hidden="1">#REF!</definedName>
    <definedName name="BExU5NJEBRRR3P3CX3CIFO1QVYW1" hidden="1">BW #REF!</definedName>
    <definedName name="BExU5TDWM8NNDHYPQ7OQODTQ368A" hidden="1">#REF!</definedName>
    <definedName name="BExU5UFK56FZ6AXDJPXNK93MJ7SY" hidden="1">#N/A</definedName>
    <definedName name="BExU5WDS11RUEE734SBXPEF5A04V" hidden="1">#N/A</definedName>
    <definedName name="BExU5X4OX1V1XHS6WSSORVQPP6Z3" hidden="1">#REF!</definedName>
    <definedName name="BExU5XQ89E4P6ZRTYD255Y6VSHWA" hidden="1">BW #REF!</definedName>
    <definedName name="BExU5XVPARTFMRYHNUTBKDIL4UJN" hidden="1">#REF!</definedName>
    <definedName name="BExU66KMFBAP8JCVG9VM1RD1TNFF" hidden="1">#REF!</definedName>
    <definedName name="BExU67BIP4IDGLTCZMUKNEA7DFWZ" hidden="1">#REF!</definedName>
    <definedName name="BExU68IOM3CB3TACNAE9565TW7SH" hidden="1">#REF!</definedName>
    <definedName name="BExU6AM82KN21E82HMWVP3LWP9IL" hidden="1">#REF!</definedName>
    <definedName name="BExU6FEU1MRHU98R9YOJC5OKUJ6L" hidden="1">#REF!</definedName>
    <definedName name="BExU6FPMS3OJOUGUTU5BOYRQ1Q1N" hidden="1">#N/A</definedName>
    <definedName name="BExU6GLZTOWP779MH953G9UJ0DNW" hidden="1">#REF!</definedName>
    <definedName name="BExU6I3YY75DHL3D0DJJ5UB4K3VA" hidden="1">#REF!</definedName>
    <definedName name="BExU6KIAJ663Y8W8QMU4HCF183DF" hidden="1">#REF!</definedName>
    <definedName name="BExU6KT19B4PG6SHXFBGBPLM66KT" hidden="1">#REF!</definedName>
    <definedName name="BExU6L94XZHURKKDQLVFYKXXEJR4" hidden="1">#REF!</definedName>
    <definedName name="BExU6MWL30NHY8I1G97R2SU1TD1Y" hidden="1">#REF!</definedName>
    <definedName name="BExU6PAVKIOAIMQ9XQIHHF1SUAGO" hidden="1">#REF!</definedName>
    <definedName name="BExU6WXXC7SSQDMHSLUN5C2V4IYX" hidden="1">#REF!</definedName>
    <definedName name="BExU73387E74XE8A9UKZLZNJYY65" hidden="1">#REF!</definedName>
    <definedName name="BExU73E0R8ZOG5IVNLRZFL8QLPTU" hidden="1">#REF!</definedName>
    <definedName name="BExU76ZHCJM8I7VSICCMSTC33O6U" hidden="1">#REF!</definedName>
    <definedName name="BExU77L1ZM2BRJB4M5RWTLREPRBO" hidden="1">#REF!</definedName>
    <definedName name="BExU7BBTUF8BQ42DSGM94X5TG5GF" hidden="1">#REF!</definedName>
    <definedName name="BExU7DVMNLPZ8DIZKTOS0GLZESXN" hidden="1">#REF!</definedName>
    <definedName name="BExU7FTO3XALRER43QGYIIHFS5YD" hidden="1">BW #REF!</definedName>
    <definedName name="BExU7FZ6UBTGVG366Z7O7NBHS79N" hidden="1">#REF!</definedName>
    <definedName name="BExU7HH4EAHFQHT4AXKGWAWZP3I0" hidden="1">#REF!</definedName>
    <definedName name="BExU7MF1ZVPDHOSMCAXOSYICHZ4I" hidden="1">#REF!</definedName>
    <definedName name="BExU7O2BJ6D5YCKEL6FD2EFCWYRX" hidden="1">#REF!</definedName>
    <definedName name="BExU7Q0JS9YIUKUPNSSAIDK2KJAV" hidden="1">#REF!</definedName>
    <definedName name="BExU7VUWIK7942LR3XULMKX3BJWZ" hidden="1">#REF!</definedName>
    <definedName name="BExU80I6AE5OU7P7F5V7HWIZBJ4P" hidden="1">#REF!</definedName>
    <definedName name="BExU848YXKWIL5HZEZJQNIR4PQ3V" hidden="1">#REF!</definedName>
    <definedName name="BExU85AUW6RSKQIVXFO60KKE5T20" hidden="1">#REF!</definedName>
    <definedName name="BExU86NB26MCPYIISZ36HADONGT2" hidden="1">#REF!</definedName>
    <definedName name="BExU885EZZNSZV3GP298UJ8LB7OL" hidden="1">#REF!</definedName>
    <definedName name="BExU89XZ24NAEGSD8GN6NKO3596G" hidden="1">#REF!</definedName>
    <definedName name="BExU8FSAUP9TUZ1NO9WXK80QPHWV" hidden="1">#REF!</definedName>
    <definedName name="BExU8FSGATXULCM675VF1KYAHGP1" hidden="1">#REF!</definedName>
    <definedName name="BExU8KFLAN778MBN93NYZB0FV30G" hidden="1">#REF!</definedName>
    <definedName name="BExU8S2O68RLH6LUDGJKFXMKKE5J" hidden="1">#REF!</definedName>
    <definedName name="BExU8U6ECAT2V3S9IOCIPTF6RGVU" hidden="1">#REF!</definedName>
    <definedName name="BExU8UX9JX3XLB47YZ8GFXE0V7R2" hidden="1">#REF!</definedName>
    <definedName name="BExU8V2QEONF9R0X2D3R15MZ0GVY" hidden="1">#REF!</definedName>
    <definedName name="BExU8ZKKZX6OBOGM3YAPF843PPL0" hidden="1">#REF!</definedName>
    <definedName name="BExU91DC3DGKPZD6LTER2IRTF89C" hidden="1">#REF!</definedName>
    <definedName name="BExU96M1J7P9DZQ3S9H0C12KGYTW" hidden="1">#REF!</definedName>
    <definedName name="BExU97D33LVD001XK5XBKE6ERCY3" hidden="1">#REF!</definedName>
    <definedName name="BExU9B98E0WUJ89KDTIKL2K0JEM7" hidden="1">#REF!</definedName>
    <definedName name="BExU9F05OR1GZ3057R6UL3WPEIYI" hidden="1">#REF!</definedName>
    <definedName name="BExU9GCSO5YILIKG6VAHN13DL75K" hidden="1">#REF!</definedName>
    <definedName name="BExU9KJOZLO15N11MJVN782NFGJ0" hidden="1">#REF!</definedName>
    <definedName name="BExU9KZXGXPUA7J15E6ZFPQ4OLRL" hidden="1">#REF!</definedName>
    <definedName name="BExU9LG29XU2K1GNKRO4438JYQZE" hidden="1">#REF!</definedName>
    <definedName name="BExU9RW36I5Z6JIXUIUB3PJH86LT" hidden="1">#REF!</definedName>
    <definedName name="BExUA28AO7OWDG3H23Q0CL4B7BHW" hidden="1">#REF!</definedName>
    <definedName name="BExUA2Z5T24XO35S5LV5LDQZEFG3" hidden="1">pda brand FlujoAsFIn2004 #REF!</definedName>
    <definedName name="BExUA5DNU0A1SDP57ZCS18G59MTI" hidden="1">BW #REF!</definedName>
    <definedName name="BExUA5O923FFNEBY8BPO1TU3QGBM" hidden="1">#REF!</definedName>
    <definedName name="BExUA6Q4K25VH452AQ3ZIRBCMS61" hidden="1">#REF!</definedName>
    <definedName name="BExUAFV4JMBSM2SKBQL9NHL0NIBS" hidden="1">#REF!</definedName>
    <definedName name="BExUAH7QU2GT1HEZDOV2C8GY40ZR" hidden="1">BW #REF!</definedName>
    <definedName name="BExUAIPQR61RYBK0DW086CJAMVQ6" hidden="1">#REF!</definedName>
    <definedName name="BExUAM0E1XOPDLF772IH1L1IBWS1" hidden="1">#REF!</definedName>
    <definedName name="BExUAMWQODKBXMRH1QCMJLJBF8M7" hidden="1">#REF!</definedName>
    <definedName name="BExUAS06S9DMT23TRDYQ7QFTRS9V" hidden="1">#REF!</definedName>
    <definedName name="BExUAX8WS5OPVLCDXRGKTU2QMTFO" hidden="1">#REF!</definedName>
    <definedName name="BExUB33FJHDI3XKPQSVL75HO9RQ3" hidden="1">#REF!</definedName>
    <definedName name="BExUB3JHDL430WKBOVB9KNTSWU3Q" hidden="1">#REF!</definedName>
    <definedName name="BExUB8HLEXSBVPZ5AXNQEK96F1N4" hidden="1">#REF!</definedName>
    <definedName name="BExUBCDVZIEA7YT0LPSMHL5ZSERQ" hidden="1">#REF!</definedName>
    <definedName name="BExUBDQCZ5XYMPCB7BSMCMLRV6B3" hidden="1">BW #REF!</definedName>
    <definedName name="BExUBKXBUCN760QYU7Q8GESBWOQH" hidden="1">#REF!</definedName>
    <definedName name="BExUBL83ED0P076RN9RJ8P1MZ299" hidden="1">#REF!</definedName>
    <definedName name="BExUBLDLBBHHHWQJJGODLLB3BY7Z" hidden="1">BW #REF!</definedName>
    <definedName name="BExUBN64LPXX4Z738WO97YQ5MXMX" hidden="1">#REF!</definedName>
    <definedName name="BExUBNRVHXRIJBHKA2TWL10IFYUF" hidden="1">#REF!</definedName>
    <definedName name="BExUBPV8GB3LLCKQZCK9OFOFPN4G" hidden="1">#REF!</definedName>
    <definedName name="BExUC623BDYEODBN0N4DO6PJQ7NU" hidden="1">#REF!</definedName>
    <definedName name="BExUC6NGIF52RV7TBMW7M6E67KBY" hidden="1">BW #REF!</definedName>
    <definedName name="BExUC8WH8TCKBB5313JGYYQ1WFLT" hidden="1">#REF!</definedName>
    <definedName name="BExUCAEGQZ6PB4AG64761OAR17RY" hidden="1">#REF!</definedName>
    <definedName name="BExUCFCDK6SPH86I6STXX8X3WMC4" hidden="1">#REF!</definedName>
    <definedName name="BExUCK4ZAXCL6P0CTLJ063QYA7XC" hidden="1">BW #REF!</definedName>
    <definedName name="BExUCL6UQ476YYVX683BBR9XPCGS" hidden="1">pda SWSS21W11 #REF!</definedName>
    <definedName name="BExUCLC6AQ5KR6LXSAXV4QQ8ASVG" hidden="1">#REF!</definedName>
    <definedName name="BExUCU1380H0EVMDW7ZLRGPE7MP0" hidden="1">#REF!</definedName>
    <definedName name="BExUD4IOJ12X3PJG5WXNNGDRCKAP" hidden="1">#REF!</definedName>
    <definedName name="BExUD9WX9BWK72UWVSLYZJLAY5VY" hidden="1">#REF!</definedName>
    <definedName name="BExUDBEUJH9IACZDBL1VAUWPG0QW" hidden="1">#REF!</definedName>
    <definedName name="BExUDCWTFG93TOP6BPPNBNCCVPX4" hidden="1">pda SWSS21W11 #REF!</definedName>
    <definedName name="BExUDEV0CYVO7Y5IQQBEJ6FUY9S6" hidden="1">#REF!</definedName>
    <definedName name="BExUDQ3JPLF15XXZMZ6T43VLXCV3" hidden="1">#REF!</definedName>
    <definedName name="BExUDWOXQGIZW0EAIIYLQUPXF8YV" hidden="1">#REF!</definedName>
    <definedName name="BExUDXAIC17W1FUU8Z10XUAVB7CS" hidden="1">#REF!</definedName>
    <definedName name="BExUE5OMY7OAJQ9WR8C8HG311ORP" hidden="1">#REF!</definedName>
    <definedName name="BExUE6VRXW7VES81UH90C2NVKKKP" hidden="1">#REF!</definedName>
    <definedName name="BExUEFKOQWXXGRNLAOJV2BJ66UB8" hidden="1">#REF!</definedName>
    <definedName name="BExUEJGX3OQQP5KFRJSRCZ70EI9V" hidden="1">#REF!</definedName>
    <definedName name="BExUEUUYGWC3FQUTN1ND3L7WVD4S" hidden="1">BW #REF!</definedName>
    <definedName name="BExUEYR71COFS2X8PDNU21IPMQEU" hidden="1">#REF!</definedName>
    <definedName name="BExVPRLJ9I6RX45EDVFSQGCPJSOK" hidden="1">#REF!</definedName>
    <definedName name="BExVR15ITEN8TF2H5MGLG77YNGFE" hidden="1">#REF!</definedName>
    <definedName name="BExVR3JTVTETYK9SYYME9OR6LBLX" hidden="1">#REF!</definedName>
    <definedName name="BExVR8NAH73TVNEQ6TXX8GAYA4RX" hidden="1">#REF!</definedName>
    <definedName name="BExVRBXXU3KP2FPG5CANS1J012VJ" hidden="1">#REF!</definedName>
    <definedName name="BExVROZ7OEVO0GGHSTBFB9MFBGN6" hidden="1">BW #REF!</definedName>
    <definedName name="BExVRUTPZITFNE49WIGPQ0REN1BF" hidden="1">BW #REF!</definedName>
    <definedName name="BExVS6TAND82CBJNY4L4SO9LKEMV" hidden="1">#REF!</definedName>
    <definedName name="BExVS9YHCYZW3NAO9O5DW553NBG1" hidden="1">#REF!</definedName>
    <definedName name="BExVSER5EHWF2XW4EBVU0YLM0TT5" hidden="1">#REF!</definedName>
    <definedName name="BExVSG3LD0VX975P7H2LHS86H04N" hidden="1">BW #REF!</definedName>
    <definedName name="BExVSL787C8E4HFQZ2NVLT35I2XV" hidden="1">#REF!</definedName>
    <definedName name="BExVSM8VRZHKJUHFEE9MLBCTJUZX" hidden="1">#REF!</definedName>
    <definedName name="BExVSOHR2917QL49XYKOH345KV83" hidden="1">BW #REF!</definedName>
    <definedName name="BExVSTFTVV14SFGHQUOJL5SQ5TX9" hidden="1">#REF!</definedName>
    <definedName name="BExVT3MPE8LQ5JFN3HQIFKSQ80U4" hidden="1">#REF!</definedName>
    <definedName name="BExVT4DR8NTMM26LT7PHYHL65X39" hidden="1">BW #REF!</definedName>
    <definedName name="BExVT7TRK3NZHPME2TFBXOF1WBR9" hidden="1">#REF!</definedName>
    <definedName name="BExVT9H0R0T7WGQAAC0HABMG54YM" hidden="1">#REF!</definedName>
    <definedName name="BExVTCMDDEDGLUIMUU6BSFHEWTOP" hidden="1">#REF!</definedName>
    <definedName name="BExVTCMDQMLKRA2NQR72XU6Y54IK" hidden="1">#REF!</definedName>
    <definedName name="BExVTCRV8FQ5U9OYWWL44N6KFNHU" hidden="1">#REF!</definedName>
    <definedName name="BExVTHPTVKUQC3FTAMKY0725A11A" hidden="1">BW #REF!</definedName>
    <definedName name="BExVTNESHPVG0A0KZ7BRX26MS0PF" hidden="1">#REF!</definedName>
    <definedName name="BExVTTJVTNRSBHBTUZ78WG2JM5MK" hidden="1">#REF!</definedName>
    <definedName name="BExVTUAYUR922VXBNO4MN569BULR" hidden="1">#REF!</definedName>
    <definedName name="BExVTUR2EQLOZF1RWWB23H1THALV" hidden="1">BW #REF!</definedName>
    <definedName name="BExVTW3OZ04QHKTFPPDM5JDNT6C1" hidden="1">#REF!</definedName>
    <definedName name="BExVTXLMYR87BC04D1ERALPUFVPG" hidden="1">#REF!</definedName>
    <definedName name="BExVTY1QHVUPRKRHP2IV89I38GK0" hidden="1">#REF!</definedName>
    <definedName name="BExVU6QMM5J49S1312H8AMNK3Y8U" hidden="1">#REF!</definedName>
    <definedName name="BExVUJ6CTVW5212GMBW0EISVS0EL" hidden="1">BW #REF!</definedName>
    <definedName name="BExVUJHB6VY1DX3MMI3R2BLSKQ1O" hidden="1">#N/A</definedName>
    <definedName name="BExVUL9V3H8ZF6Y72LQBBN639YAA" hidden="1">#REF!</definedName>
    <definedName name="BExVV1GJ4HYUP8J67LNODJH6XKIC" hidden="1">BW #REF!</definedName>
    <definedName name="BExVV5T14N2HZIK7HQ4P2KG09U0J" hidden="1">#REF!</definedName>
    <definedName name="BExVV7R410VYLADLX9LNG63ID6H1" hidden="1">#REF!</definedName>
    <definedName name="BExVVA033OB71P301YYKYS90S2LK" hidden="1">#REF!</definedName>
    <definedName name="BExVVCEED4JEKF59OV0G3T4XFMFO" hidden="1">#REF!</definedName>
    <definedName name="BExVVCP61TWNS2S2CUCWTFNHLM7R" hidden="1">BW #REF!</definedName>
    <definedName name="BExVVPFO2J7FMSRPD36909HN4BZJ" hidden="1">#REF!</definedName>
    <definedName name="BExVVQ19AQ3VCARJOC38SF7OYE9Y" hidden="1">#REF!</definedName>
    <definedName name="BExVVQ19TAECID45CS4HXT1RD3AQ" hidden="1">#REF!</definedName>
    <definedName name="BExVVRTZD1UFQC7VW7RUPYKQ69LF" hidden="1">BW #REF!</definedName>
    <definedName name="BExVVW11R8G8EJOJP2ID2NHBWO2P" hidden="1">BW #REF!</definedName>
    <definedName name="BExVVXJ0BWCON65PGQXO3N2BEWPD" hidden="1">#REF!</definedName>
    <definedName name="BExVW3802KUG14LBGUGWI39N752X" hidden="1">BW #REF!</definedName>
    <definedName name="BExVW3YV5XGIVJ97UUPDJGJ2P15B" hidden="1">#REF!</definedName>
    <definedName name="BExVW5X571GEYR5SCU1Z2DHKWM79" hidden="1">#REF!</definedName>
    <definedName name="BExVW6D6UQRY8HLNVBI5Z3R4K0LF" hidden="1">#REF!</definedName>
    <definedName name="BExVW6YTKA098AF57M4PHNQ54XMH" hidden="1">#REF!</definedName>
    <definedName name="BExVWF7L5CXHR5DPAY5Q94Q5GFOX" hidden="1">BW #REF!</definedName>
    <definedName name="BExVWI7HN02Z7LAHK7X6A75Z5EMW" hidden="1">#REF!</definedName>
    <definedName name="BExVWINKCH0V0NUWH363SMXAZE62" hidden="1">#REF!</definedName>
    <definedName name="BExVWSZVRWH1A444ELWB85INT2DC" hidden="1">#REF!</definedName>
    <definedName name="BExVWUHW2NMRJ5DUYFEPQGJPC387" hidden="1">pda brand FlujoAsFIn2004 #REF!</definedName>
    <definedName name="BExVWYU8EK669NP172GEIGCTVPPA" hidden="1">#REF!</definedName>
    <definedName name="BExVX36N2YHJ05QUQCK6VQ8JG85K" hidden="1">#REF!</definedName>
    <definedName name="BExVX3HJPV9ZPAY12RMBV261NE68" hidden="1">#REF!</definedName>
    <definedName name="BExVX3MVJ0GHWPP1EL59ZQNKMX0B" hidden="1">#REF!</definedName>
    <definedName name="BExVX3XN2DRJKL8EDBIG58RYQ36R" hidden="1">#REF!</definedName>
    <definedName name="BExVXDZ63PUART77BBR5SI63TPC6" hidden="1">#REF!</definedName>
    <definedName name="BExVXHKI6LFYMGWISMPACMO247HL" hidden="1">#REF!</definedName>
    <definedName name="BExVXLX2BZ5EF2X6R41BTKRJR1NM" hidden="1">#REF!</definedName>
    <definedName name="BExVXTEREB7GEGKLQD71HAFZ3IPM" hidden="1">BW #REF!</definedName>
    <definedName name="BExVXXWMUP796JSQ7SKM6R43U0DG" hidden="1">BW #REF!</definedName>
    <definedName name="BExVY11V7U1SAY4QKYE0PBSPD7LW" hidden="1">#REF!</definedName>
    <definedName name="BExVY1SV37DL5YU59HS4IG3VBCP4" hidden="1">#REF!</definedName>
    <definedName name="BExVY3WFGJKSQA08UF9NCMST928Y" hidden="1">#REF!</definedName>
    <definedName name="BExVY7N7APOSX562C86T41J73BNN" hidden="1">#REF!</definedName>
    <definedName name="BExVY7XZS7ZEEEI66TWUYUKRGMHJ" hidden="1">#REF!</definedName>
    <definedName name="BExVY954UOEVQEIC5OFO4NEWVKAQ" hidden="1">#REF!</definedName>
    <definedName name="BExVYHDYIV5397LC02V4FEP8VD6W" hidden="1">#REF!</definedName>
    <definedName name="BExVYOVIZDA18YIQ0A30Q052PCAK" hidden="1">#REF!</definedName>
    <definedName name="BExVYQIXPEM6J4JVP78BRHIC05PV" hidden="1">#REF!</definedName>
    <definedName name="BExVYS6E8B2YJRL229OU76NMOB6N" hidden="1">BW #REF!</definedName>
    <definedName name="BExVYVGWN7SONLVDH9WJ2F1JS264" hidden="1">#REF!</definedName>
    <definedName name="BExVZ9EO732IK6MNMG17Y1EFTJQC" hidden="1">#REF!</definedName>
    <definedName name="BExVZB1Y5J4UL2LKK0363EU7GIJ1" hidden="1">#REF!</definedName>
    <definedName name="BExVZESW4KWQ72XZ6AAT3JSAGMMO" hidden="1">#REF!</definedName>
    <definedName name="BExVZGWG5BWGBDKB7023QSAWFRGK" hidden="1">BW #REF!</definedName>
    <definedName name="BExVZJQVO5LQ0BJH5JEN5NOBIAF6" hidden="1">#REF!</definedName>
    <definedName name="BExVZNXWS91RD7NXV5NE2R3C8WW7" hidden="1">#REF!</definedName>
    <definedName name="BExVZQHQ9BTAQA3LGB01PC6MMXEU" hidden="1">#REF!</definedName>
    <definedName name="BExVZQXT6OYRAHZSLF21IQ5BT5I3" hidden="1">BW #REF!</definedName>
    <definedName name="BExVZR3B3FS5U2VIA1AHJJVBD1PR" hidden="1">pda brand FlujoAsFIn2004 #REF!</definedName>
    <definedName name="BExW0386REQRCQCVT9BCX80UPTRY" hidden="1">#REF!</definedName>
    <definedName name="BExW08X7MUCAUZUT84HH2K0HG8JM" hidden="1">#REF!</definedName>
    <definedName name="BExW09DB3U56MXBDCUQHRRPA4KX9" hidden="1">pda brand FlujoAsFIn2004 #REF!</definedName>
    <definedName name="BExW0FYP4WXY71CYUG40SUBG9UWU" hidden="1">#REF!</definedName>
    <definedName name="BExW0HBAR94L0RTT4FLGEJ88FO94" hidden="1">#REF!</definedName>
    <definedName name="BExW0HBC1RMZ2GDGOGDTNAOOFO74" hidden="1">#REF!</definedName>
    <definedName name="BExW0J9CZQMI8468RI25URT84I1B" hidden="1">BW #REF!</definedName>
    <definedName name="BExW0PJY0QT1YYHEOQPDHHNJJOC5" hidden="1">#REF!</definedName>
    <definedName name="BExW0RI61B4VV0ARXTFVBAWRA1C5" hidden="1">#REF!</definedName>
    <definedName name="BExW0ZFZK22WVH1ET2MVEUVKIIWF" hidden="1">#REF!</definedName>
    <definedName name="BExW161D42DEIVY0YN9PRK7XDPPT" hidden="1">#REF!</definedName>
    <definedName name="BExW1BVUYQTKMOR56MW7RVRX4L1L" hidden="1">#REF!</definedName>
    <definedName name="BExW1F1220628FOMTW5UAATHRJHK" hidden="1">#REF!</definedName>
    <definedName name="BExW1LRX7G723CWG02M19WK56QEI" hidden="1">BW #REF!</definedName>
    <definedName name="BExW1PIONJADVRAAR8YPK1LNL3K5" hidden="1">pda brand FlujoAsFIn2004 #REF!</definedName>
    <definedName name="BExW1TKA0Z9OP2DTG50GZR5EG8C7" hidden="1">#REF!</definedName>
    <definedName name="BExW1U0JLKQ094DW5MMOI8UHO09V" hidden="1">#REF!</definedName>
    <definedName name="BExW1W9JU9DDA2TSH0KNIIZ0QMFC" hidden="1">#N/A</definedName>
    <definedName name="BExW22PGTQTO5C5TK1RQUWPR4X8X" hidden="1">#REF!</definedName>
    <definedName name="BExW235KVNDGG7AC6S0QWWKF5A02" hidden="1">BW #REF!</definedName>
    <definedName name="BExW26046UZ56MLDUP7Z36ON9VT6" hidden="1">BW #REF!</definedName>
    <definedName name="BExW26G777MKMASLUZ6605HRKTAC" hidden="1">#REF!</definedName>
    <definedName name="BExW27CKTHXIQCUL3RSLAFEQV8VT" hidden="1">#REF!</definedName>
    <definedName name="BExW283NP9D366XFPXLGSCI5UB0L" hidden="1">#REF!</definedName>
    <definedName name="BExW29WF535OHEG91SW5OF7MQBU2" hidden="1">#REF!</definedName>
    <definedName name="BExW2H3C8WJSBW5FGTFKVDVJC4CL" hidden="1">#REF!</definedName>
    <definedName name="BExW2MSCKPGF5K3I7TL4KF5ISUOL" hidden="1">#REF!</definedName>
    <definedName name="BExW2OL2YROF4ALZ3FR1QYZH1RW8" hidden="1">#REF!</definedName>
    <definedName name="BExW2SMO90FU9W8DVVES6Q4E6BZR" hidden="1">#REF!</definedName>
    <definedName name="BExW2XFAA7EETT7VBAYZG88C5DRN" hidden="1">BW #REF!</definedName>
    <definedName name="BExW32O26T2P9Y9H3OBPQLXW8BGX" hidden="1">#N/A</definedName>
    <definedName name="BExW35YV9V70DFOPLUGI2W7IYOU2" hidden="1">#REF!</definedName>
    <definedName name="BExW36V9N91OHCUMGWJQL3I5P4JK" hidden="1">#REF!</definedName>
    <definedName name="BExW3ARD8N7SU2TA4H5BOA4PXU8X" hidden="1">BW #REF!</definedName>
    <definedName name="BExW3EIBA1J9Q9NA9VCGZGRS8WV7" hidden="1">#REF!</definedName>
    <definedName name="BExW3FEO8FI8N6AGQKYEG4SQVJWB" hidden="1">#REF!</definedName>
    <definedName name="BExW3GB28STOMJUSZEIA7YKYNS4Y" hidden="1">#REF!</definedName>
    <definedName name="BExW3T1K638HT5E0Y8MMK108P5JT" hidden="1">#REF!</definedName>
    <definedName name="BExW3T6ZZXWDFGLEQWXA2RGJNC8E" hidden="1">pda SWSS21W11 #REF!</definedName>
    <definedName name="BExW4217ZHL9VO39POSTJOD090WU" hidden="1">#REF!</definedName>
    <definedName name="BExW432XDN17D9JKKWZZX5LB748C" hidden="1">#REF!</definedName>
    <definedName name="BExW4ERVFW7MVF1RNTPA0W2UXI9U" hidden="1">#REF!</definedName>
    <definedName name="BExW4FTIUCPVFATJJULC10DTBHYU" hidden="1">BW #REF!</definedName>
    <definedName name="BExW4GPW71EBF8XPS2QGVQHBCDX3" hidden="1">#REF!</definedName>
    <definedName name="BExW4JKC5837JBPCOJV337ZVYYY3" hidden="1">#REF!</definedName>
    <definedName name="BExW4L7R1NVUKEQSVWZPXWCI6NVN" hidden="1">#REF!</definedName>
    <definedName name="BExW4QR9FV9MP5K610THBSM51RYO" hidden="1">#REF!</definedName>
    <definedName name="BExW4S980QVHHT7SZ0CMVH1Z25PN" hidden="1">#REF!</definedName>
    <definedName name="BExW4T5LSKVW8S3GT5UMLXWVF0RW" hidden="1">#N/A</definedName>
    <definedName name="BExW4W5HHUEZ3O9DYN9KJZWC1FEL" hidden="1">#REF!</definedName>
    <definedName name="BExW4Z029R9E19ZENN3WEA3VDAD1" hidden="1">#REF!</definedName>
    <definedName name="BExW5AZNT6IAZGNF2C879ODHY1B8" hidden="1">#REF!</definedName>
    <definedName name="BExW5B4YV86P2H8XXXKDWKMYD131" hidden="1">#REF!</definedName>
    <definedName name="BExW5BW1IGDAPFR7NTQRH1USW43B" hidden="1">BW #REF!</definedName>
    <definedName name="BExW5EFO6R6U4UQLT4G2G4W9SX94" hidden="1">#REF!</definedName>
    <definedName name="BExW5MJ0GZ22L1ZACAWFUIF5DIJL" hidden="1">#REF!</definedName>
    <definedName name="BExW5WPU27WD4NWZOT0ZEJIDLX5J" hidden="1">#REF!</definedName>
    <definedName name="BExW5X64UZDAB8GEIIQBWQV66NV9" hidden="1">#REF!</definedName>
    <definedName name="BExW61NYOHBXEBCZ80ZJTB38E7BS" hidden="1">#REF!</definedName>
    <definedName name="BExW64T5GUYKW4V1314DJGUR4ABG" hidden="1">#REF!</definedName>
    <definedName name="BExW660AV1TUV2XNUPD65RZR3QOO" hidden="1">#REF!</definedName>
    <definedName name="BExW66LVVZK656PQY1257QMHP2AY" hidden="1">#REF!</definedName>
    <definedName name="BExW6EJPHAP1TWT380AZLXNHR22P" hidden="1">#REF!</definedName>
    <definedName name="BExW6G1PJ38H10DVLL8WPQ736OEB" hidden="1">#REF!</definedName>
    <definedName name="BExW6J723BZHN1SIX0MFBALMEIR9" hidden="1">#REF!</definedName>
    <definedName name="BExW6QE0VJ5RRAQZB4SWWF8JTHCL" hidden="1">#REF!</definedName>
    <definedName name="BExW6WJ2VW51JNF32JZF98WJDRR3" hidden="1">#REF!</definedName>
    <definedName name="BExW74MG1WIOS7FRGX4CXWYNPZV1" hidden="1">#REF!</definedName>
    <definedName name="BExW782LBJUIVCV6ACRLJBIKVJFQ" hidden="1">#REF!</definedName>
    <definedName name="BExW794A74Z5F2K8LVQLD6VSKXUE" hidden="1">#REF!</definedName>
    <definedName name="BExW7B7T1URN0NPPWZU6LTZ48FGE" hidden="1">BW #REF!</definedName>
    <definedName name="BExW7H24L1DUV84IYWPG0VYWLAJW" hidden="1">#REF!</definedName>
    <definedName name="BExW7KIAGG6GYYFNM3ZO3CSCZ51K" hidden="1">#REF!</definedName>
    <definedName name="BExW7NSY9CQA1O23DAZ9TYTC0PAO" hidden="1">#REF!</definedName>
    <definedName name="BExW7Q79RJWXCSWJIY4GLGGQXX5G" hidden="1">#REF!</definedName>
    <definedName name="BExW88MRGDJ9MAWLF7YDAFMUX5LY" hidden="1">BW #REF!</definedName>
    <definedName name="BExW89DT2OUQ24LOFUS7BMP44P4B" hidden="1">#REF!</definedName>
    <definedName name="BExW8CDPPGCSRFC0J9C0G4WJHA0Z" hidden="1">#REF!</definedName>
    <definedName name="BExW8D4LP8JTLUYN8DS6EU3315G1" hidden="1">BW #REF!</definedName>
    <definedName name="BExW8K0SSIPSKBVP06IJ71600HJZ" hidden="1">#REF!</definedName>
    <definedName name="BExW8NM8DJJESE7GF7VGTO2XO6P1" hidden="1">#REF!</definedName>
    <definedName name="BExW8T0GVY3ZYO4ACSBLHS8SH895" hidden="1">#REF!</definedName>
    <definedName name="BExW8YEP73JMMU9HZ08PM4WHJQZ4" hidden="1">#REF!</definedName>
    <definedName name="BExW937AT53OZQRHNWQZ5BVH24IE" hidden="1">#REF!</definedName>
    <definedName name="BExW95LN284TYX0908SQV7BMUT05" hidden="1">BW #REF!</definedName>
    <definedName name="BExW95LN5N0LYFFVP7GJEGDVDLF0" hidden="1">#REF!</definedName>
    <definedName name="BExW967733Q8RAJOHR2GJ3HO8JIW" hidden="1">#REF!</definedName>
    <definedName name="BExW96CPAIM3RLS9WPID52EMT8V9" hidden="1">#REF!</definedName>
    <definedName name="BExW98LK3HYMDZ3HN2SRAPLO7KQJ" hidden="1">#REF!</definedName>
    <definedName name="BExW99SPK1CC67WLLET97KFNZ0JM" hidden="1">#REF!</definedName>
    <definedName name="BExW9G39X58B5FGJEE8EY65TJ80A" hidden="1">#REF!</definedName>
    <definedName name="BExW9JZK2CSFMKED1TX7YD9FRDO3" hidden="1">#REF!</definedName>
    <definedName name="BExW9POK1KIOI0ALS5MZIKTDIYMA" hidden="1">#REF!</definedName>
    <definedName name="BExW9TVLB7OIHTG98I7I4EXBL61S" hidden="1">#REF!</definedName>
    <definedName name="BExXLDE6PN4ESWT3LXJNQCY94NE4" hidden="1">#REF!</definedName>
    <definedName name="BExXLDOYNIS8GLKISUIBXIOW06CA" hidden="1">#REF!</definedName>
    <definedName name="BExXLQVPK2H3IF0NDDA5CT612EUK" hidden="1">#REF!</definedName>
    <definedName name="BExXLR6IO70TYTACKQH9M5PGV24J" hidden="1">#REF!</definedName>
    <definedName name="BExXM065WOLYRYHGHOJE0OOFXA4M" hidden="1">#REF!</definedName>
    <definedName name="BExXM3GUNXVDM82KUR17NNUMQCNI" hidden="1">#REF!</definedName>
    <definedName name="BExXMA28M8SH7MKIGETSDA72WUIZ" hidden="1">#REF!</definedName>
    <definedName name="BExXMOLHIAHDLFSA31PUB36SC3I9" hidden="1">#REF!</definedName>
    <definedName name="BExXMT8T5Z3M2JBQN65X2LKH0YQI" hidden="1">#REF!</definedName>
    <definedName name="BExXMX518PVD6UX17W56A8SIHWDC" hidden="1">BW #REF!</definedName>
    <definedName name="BExXMXADHNH99BUCPBYGBQFPLHD3" hidden="1">BW #REF!</definedName>
    <definedName name="BExXN0QILBPJVJ6C953D6OWQ5TUZ" hidden="1">BW #REF!</definedName>
    <definedName name="BExXN1XNO7H60M9X1E7EVWFJDM5N" hidden="1">#REF!</definedName>
    <definedName name="BExXN22ZOTIW49GPLWFYKVM90FNZ" hidden="1">#REF!</definedName>
    <definedName name="BExXN2U2VODI31PEMX3RN6JFPNY7" hidden="1">#N/A</definedName>
    <definedName name="BExXN4C031W9DK73MJHKL8YT1QA8" hidden="1">#REF!</definedName>
    <definedName name="BExXN6QAP8UJQVN4R4BQKPP4QK35" hidden="1">#REF!</definedName>
    <definedName name="BExXNBOA39T2X6Y5Y5GZ5DDNA1AX" hidden="1">#REF!</definedName>
    <definedName name="BExXND6872VJ3M2PGT056WQMWBHD" hidden="1">#REF!</definedName>
    <definedName name="BExXNPM24UN2PGVL9D1TUBFRIKR4" hidden="1">#REF!</definedName>
    <definedName name="BExXNRUWHTVKJZUNKVBFHLNVSDV2" hidden="1">#REF!</definedName>
    <definedName name="BExXNSLYWITH4246M4YVOUIV04ZJ" hidden="1">#REF!</definedName>
    <definedName name="BExXNWYB165VO9MHARCL5WLCHWS0" hidden="1">#REF!</definedName>
    <definedName name="BExXO1G5TG80TSHNS86X0DXO6YHY" hidden="1">#REF!</definedName>
    <definedName name="BExXO278QHQN8JDK5425EJ615ECC" hidden="1">#REF!</definedName>
    <definedName name="BExXO6E9ABFOYA2LVN6RLW4BO9G6" hidden="1">#REF!</definedName>
    <definedName name="BExXO6ZP85325PSLSXWM38N73O6V" hidden="1">#REF!</definedName>
    <definedName name="BExXO7AGXP5CMSZ6V7F6QP6920KB" hidden="1">pda brand FlujoAsFIn2004 #REF!</definedName>
    <definedName name="BExXO9OZ6R747QRB2WYKCWMG87OC" hidden="1">BW #REF!</definedName>
    <definedName name="BExXOBHOP0WGFHI2Y9AO4L440UVQ" hidden="1">#REF!</definedName>
    <definedName name="BExXOHSAD2NSHOLLMZ2JWA4I3I1R" hidden="1">#REF!</definedName>
    <definedName name="BExXOJQBVBDGLVEYZAE7AL8F0VWX" hidden="1">#REF!</definedName>
    <definedName name="BExXOMQ9421Y32TZ81U6YGIP35QU" hidden="1">#REF!</definedName>
    <definedName name="BExXP3YJQ3B14CB0M50D70SPJ3BJ" hidden="1">BW #REF!</definedName>
    <definedName name="BExXP67LAKKDWS2MWAJNVKSOL13E" hidden="1">pda SWSS21W11 #REF!</definedName>
    <definedName name="BExXP80B5FGA00JCM7UXKPI3PB7Y" hidden="1">#REF!</definedName>
    <definedName name="BExXP85M4WXYVN1UVHUTOEKEG5XS" hidden="1">#REF!</definedName>
    <definedName name="BExXPDUMN4B85QFXGPSJPII52QR3" hidden="1">#REF!</definedName>
    <definedName name="BExXPELOTHOAG0OWILLAH94OZV5J" hidden="1">#REF!</definedName>
    <definedName name="BExXPG3GUC60QLEQXMTPZS1P8MFJ" hidden="1">#REF!</definedName>
    <definedName name="BExXPKAIE81F77D220XGSIMBKVMP" hidden="1">#REF!</definedName>
    <definedName name="BExXPRMY46AD0DR48O61CGMCBQU2" hidden="1">#REF!</definedName>
    <definedName name="BExXPS31W1VD2NMIE4E37LHVDF0L" hidden="1">#REF!</definedName>
    <definedName name="BExXPTQHK0J2CMPEA3J0CT8JWGY4" hidden="1">BW #REF!</definedName>
    <definedName name="BExXPUMU4BLFWI2L0MHMM5F3OUPL" hidden="1">#REF!</definedName>
    <definedName name="BExXPZKYEMVF5JOC14HYOOYQK6JK" hidden="1">#REF!</definedName>
    <definedName name="BExXQ06J7OF0O2FO4WR0QK93RJ17" hidden="1">#REF!</definedName>
    <definedName name="BExXQ89PA10X79WBWOEP1AJX1OQM" hidden="1">#REF!</definedName>
    <definedName name="BExXQCGQGGYSI0LTRVR73MUO50AW" hidden="1">#REF!</definedName>
    <definedName name="BExXQE469K0SP0RCZEO4QUZJ35ZU" hidden="1">BW #REF!</definedName>
    <definedName name="BExXQEEXFHDQ8DSRAJSB5ET6J004" hidden="1">#REF!</definedName>
    <definedName name="BExXQH41O5HZAH8BO6HCFY8YC3TU" hidden="1">#REF!</definedName>
    <definedName name="BExXQHPNAFE4M6C2HYRCQNIU9D31" hidden="1">#REF!</definedName>
    <definedName name="BExXQIRBLQSLAJTFL7224FCFUTKH" hidden="1">#REF!</definedName>
    <definedName name="BExXQJIEF5R3QQ6D8HO3NGPU0IQC" hidden="1">#REF!</definedName>
    <definedName name="BExXQLGGMD5AIQPIG6MG2WEXNKJU" hidden="1">BW #REF!</definedName>
    <definedName name="BExXQMYEOGRO69K9BLZF14USRMVP" hidden="1">#REF!</definedName>
    <definedName name="BExXQRG7L3TGSZIQ55Y8MAMJKU31" hidden="1">BW #REF!</definedName>
    <definedName name="BExXQS1SGPIQX0ESRMCECOYMUQQJ" hidden="1">#REF!</definedName>
    <definedName name="BExXQU00K9ER4I1WM7T9J0W1E7ZC" hidden="1">#REF!</definedName>
    <definedName name="BExXQU00KOR7XLM8B13DGJ1MIQDY" hidden="1">#REF!</definedName>
    <definedName name="BExXQV70M5ULRJY24E42MK0IW7M9" hidden="1">BW #REF!</definedName>
    <definedName name="BExXQXG18PS8HGBOS03OSTQ0KEYC" hidden="1">#REF!</definedName>
    <definedName name="BExXQXQT4OAFQT5B0YB3USDJOJOB" hidden="1">#REF!</definedName>
    <definedName name="BExXR3FSEXAHSXEQNJORWFCPX86N" hidden="1">#REF!</definedName>
    <definedName name="BExXR3W3FKYQBLR299HO9RZ70C43" hidden="1">#REF!</definedName>
    <definedName name="BExXR46U23CRRBV6IZT982MAEQKI" hidden="1">#REF!</definedName>
    <definedName name="BExXR8OKAVX7O70V5IYG2PRKXSTI" hidden="1">#REF!</definedName>
    <definedName name="BExXRA6N6XCLQM6XDV724ZIH6G93" hidden="1">#REF!</definedName>
    <definedName name="BExXRABZ1CNKCG6K1MR6OUFHF7J9" hidden="1">#REF!</definedName>
    <definedName name="BExXRBOFETC0OTJ6WY3VPMFH03VB" hidden="1">#REF!</definedName>
    <definedName name="BExXRD13K1S9Y3JGR7CXSONT7RJZ" hidden="1">#REF!</definedName>
    <definedName name="BExXRHIY77F53DUYX7CMZPXGRDAG" hidden="1">#REF!</definedName>
    <definedName name="BExXRIFB4QQ87QIGA9AG0NXP577K" hidden="1">#REF!</definedName>
    <definedName name="BExXRIQ2JF2CVTRDQX2D9SPH7FTN" hidden="1">#REF!</definedName>
    <definedName name="BExXRM0SF7Q4830QXQ7CZN9BTOHH" hidden="1">BW #REF!</definedName>
    <definedName name="BExXRN7WKDUKMG7BUMKZG3V2M1RW" hidden="1">BW #REF!</definedName>
    <definedName name="BExXRO4A6VUH1F4XV8N1BRJ4896W" hidden="1">#REF!</definedName>
    <definedName name="BExXRO9N1SNJZGKD90P4K7FU1J0P" hidden="1">#REF!</definedName>
    <definedName name="BExXRSM54X8RERLFP22RMCS6CP6M" hidden="1">#REF!</definedName>
    <definedName name="BExXRV5QP3Z0KAQ1EQT9JYT2FV0L" hidden="1">#REF!</definedName>
    <definedName name="BExXRW253ZLFDIZFOZNAMRUHDWVS" hidden="1">#REF!</definedName>
    <definedName name="BExXRZ20LZZCW8LVGDK0XETOTSAI" hidden="1">#REF!</definedName>
    <definedName name="BExXRZNM651EJ5HJPGKGTVYLAZQ1" hidden="1">#REF!</definedName>
    <definedName name="BExXS63O4OMWMNXXAODZQFSDG33N" hidden="1">#REF!</definedName>
    <definedName name="BExXSBSP1TOY051HSPEPM0AEIO2M" hidden="1">#REF!</definedName>
    <definedName name="BExXSBY0S70HRJ1R0POASBK3RJTG" hidden="1">#REF!</definedName>
    <definedName name="BExXSC8RFK5D68FJD2HI4K66SA6I" hidden="1">#REF!</definedName>
    <definedName name="BExXSJ4WYXS2Q6O6PQU08HRQZJ05" hidden="1">#REF!</definedName>
    <definedName name="BExXSNHC88W4UMXEOIOOATJAIKZO" hidden="1">#REF!</definedName>
    <definedName name="BExXSTBS08WIA9TLALV3UQ2Z3MRG" hidden="1">#REF!</definedName>
    <definedName name="BExXSUIXKMITMGY30OVPJD6B7Z10" hidden="1">#REF!</definedName>
    <definedName name="BExXSVQ2WOJJ73YEO8Q2FK60V4G8" hidden="1">#REF!</definedName>
    <definedName name="BExXSX2K1GGMRZ9AAJ4H8XXDC40D" hidden="1">BW #REF!</definedName>
    <definedName name="BExXSXTN4H1MQE0H3LPYZIQOACYS" hidden="1">BW #REF!</definedName>
    <definedName name="BExXSZRPLHTPF89VC3EO124FKJSY" hidden="1">#REF!</definedName>
    <definedName name="BExXTDJZWIKXAQYVQYOERH9PUHDV" hidden="1">#REF!</definedName>
    <definedName name="BExXTDPHLD6VCAP2KSMLETA1GDBV" hidden="1">BW #REF!</definedName>
    <definedName name="BExXTHLRNL82GN7KZY3TOLO508N7" hidden="1">#REF!</definedName>
    <definedName name="BExXTI1V45NQ8MU18KE9FV9M0ZYA" hidden="1">#REF!</definedName>
    <definedName name="BExXTINEGPKZ75DCUCEF3QOV6OES" hidden="1">#REF!</definedName>
    <definedName name="BExXTKAV4Y4JQ7D62LKGD89F9WMF" hidden="1">#REF!</definedName>
    <definedName name="BExXTL72MKEQSQH9L2OTFLU8DM2B" hidden="1">#REF!</definedName>
    <definedName name="BExXTM3M4RTCRSX7VGAXGQNPP668" hidden="1">#REF!</definedName>
    <definedName name="BExXTOCF78J7WY6FOVBRY1N2RBBR" hidden="1">#REF!</definedName>
    <definedName name="BExXTOSO5N2T0XXKSB8I0W57R8RE" hidden="1">BW #REF!</definedName>
    <definedName name="BExXTP3GYO6Z9RTKKT10XA0UTV3T" hidden="1">#REF!</definedName>
    <definedName name="BExXTRN4KWB79123QK82NC7SWVR5" hidden="1">BW #REF!</definedName>
    <definedName name="BExXTUHPR3TI5JQ9PAP05TYDGTYZ" hidden="1">#REF!</definedName>
    <definedName name="BExXTWW1CI7ONZ8ZDWIMQLODAQ68" hidden="1">#REF!</definedName>
    <definedName name="BExXTXC59I447AA20OLKKR2AVY6O" hidden="1">BW #REF!</definedName>
    <definedName name="BExXTYZEN1DTVLHDNIMKAFGQCL6O" hidden="1">BW #REF!</definedName>
    <definedName name="BExXTZKZ4CG92ZQLIRKEXXH9BFIR" hidden="1">#REF!</definedName>
    <definedName name="BExXU4J2BM2964GD5UZHM752Q4NS" hidden="1">#REF!</definedName>
    <definedName name="BExXU6XDTT7RM93KILIDEYPA9XKF" hidden="1">#REF!</definedName>
    <definedName name="BExXU8KTL6SUASS24HEJRS6LIW9Z" hidden="1">#REF!</definedName>
    <definedName name="BExXU8VLZA7WLPZ3RAQZGNERUD26" hidden="1">#REF!</definedName>
    <definedName name="BExXUB9RSLSCNN5ETLXY72DAPZZM" hidden="1">#REF!</definedName>
    <definedName name="BExXUFRM82XQIN2T8KGLDQL1IBQW" hidden="1">#REF!</definedName>
    <definedName name="BExXUQEPODL0UUNLBLZYZGHA74J2" hidden="1">pda SWSS21W11 #REF!</definedName>
    <definedName name="BExXUQEQBF6FI240ZGIF9YXZSRAU" hidden="1">#REF!</definedName>
    <definedName name="BExXURR7HOT4MA21O4SEHF9DCGOW" hidden="1">#REF!</definedName>
    <definedName name="BExXUX5FP7OMVH2388BULRIG93A2" hidden="1">#N/A</definedName>
    <definedName name="BExXUYND6EJO7CJ5KRICV4O1JNWK" hidden="1">#REF!</definedName>
    <definedName name="BExXV0QWBD0P1YU9PH99PUICCCXK" hidden="1">#REF!</definedName>
    <definedName name="BExXV1HWKTB46UXT08JLMPP8P4SP" hidden="1">#REF!</definedName>
    <definedName name="BExXV5JIUWK9C0JOQNXNT64JNOV7" hidden="1">#REF!</definedName>
    <definedName name="BExXV6FWG4H3S2QEUJZYIXILNGJ7" hidden="1">#REF!</definedName>
    <definedName name="BExXVA6NW7LJTLUK01M4LWH6E60Z" hidden="1">#REF!</definedName>
    <definedName name="BExXVDC2ZRYLE99M6XTUPB4S191Y" hidden="1">BW #REF!</definedName>
    <definedName name="BExXVE8EJLHECSE6QUTE32NU4Y8X" hidden="1">BW #REF!</definedName>
    <definedName name="BExXVK87BMMO6LHKV0CFDNIQVIBS" hidden="1">#REF!</definedName>
    <definedName name="BExXVKZ9WXPGL6IVY6T61IDD771I" hidden="1">#REF!</definedName>
    <definedName name="BExXVQITXE2VCR068MKIBYXPZHL6" hidden="1">BW #REF!</definedName>
    <definedName name="BExXW0K72T1Y8K1I4VZT87UY9S2G" hidden="1">#REF!</definedName>
    <definedName name="BExXW27MMXHXUXX78SDTBE1JYTHT" hidden="1">#REF!</definedName>
    <definedName name="BExXW2YIM2MYBSHRIX0RP9D4PRMN" hidden="1">#REF!</definedName>
    <definedName name="BExXW3UUYHHCUHI5QV990CRPTTLJ" hidden="1">#REF!</definedName>
    <definedName name="BExXWBNE4KTFSXKVSRF6WX039WPB" hidden="1">#REF!</definedName>
    <definedName name="BExXWCEFPM2UFC3LC37H8GSMA5GA" hidden="1">#REF!</definedName>
    <definedName name="BExXWFP5AYE7EHYTJWBZSQ8PQ0YX" hidden="1">#REF!</definedName>
    <definedName name="BExXWIP1K9YJ7186ETZ49KN10729" hidden="1">BW #REF!</definedName>
    <definedName name="BExXWODZZ5TZQBIDM8JVYZI57X1U" hidden="1">BW #REF!</definedName>
    <definedName name="BExXWVFIBQT8OY1O41FRFPFGXQHK" hidden="1">#REF!</definedName>
    <definedName name="BExXWWXHBZHA9J3N8K47F84X0M0L" hidden="1">#REF!</definedName>
    <definedName name="BExXWXJ0HHWXGBLLRFCJ35TDLBWS" hidden="1">#REF!</definedName>
    <definedName name="BExXXBM521DL8R4ZX7NZ3DBCUOR5" hidden="1">#REF!</definedName>
    <definedName name="BExXXC7OZI33XZ03NRMEP7VRLQK4" hidden="1">#REF!</definedName>
    <definedName name="BExXXH5N3NKBQ7BCJPJTBF8CYM2Q" hidden="1">#REF!</definedName>
    <definedName name="BExXXKWLM4D541BH6O8GOJMHFHMW" hidden="1">#REF!</definedName>
    <definedName name="BExXXPPA1Q87XPI97X0OXCPBPDON" hidden="1">#REF!</definedName>
    <definedName name="BExXXS3JGE7F4TNCQDR2I0Y4MRE7" hidden="1">BW #REF!</definedName>
    <definedName name="BExXXVUDA98IZTQ6MANKU4MTTDVR" hidden="1">#REF!</definedName>
    <definedName name="BExXXZQNZY6IZI45DJXJK0MQZWA7" hidden="1">#REF!</definedName>
    <definedName name="BExXY0SAZOPJMDG9GOR625UDCCS8" hidden="1">#REF!</definedName>
    <definedName name="BExXY2FR7PFLXNGA6J0Z6IQF8TYJ" hidden="1">#REF!</definedName>
    <definedName name="BExXY5QFFRD4SS3Z171J13XJYDJH" hidden="1">BW #REF!</definedName>
    <definedName name="BExXY5QFG6QP94SFT3935OBM8Y4K" hidden="1">#REF!</definedName>
    <definedName name="BExXY7TYEBFXRYUYIFHTN65RJ8EW" hidden="1">#REF!</definedName>
    <definedName name="BExXYFMH4U1IFU45S7QTSYBNMZN0" hidden="1">#REF!</definedName>
    <definedName name="BExXYLBHANUXC5FCTDDTGOVD3GQS" hidden="1">#REF!</definedName>
    <definedName name="BExXYMNYAYH3WA2ZCFAYKZID9ZCI" hidden="1">#REF!</definedName>
    <definedName name="BExXYSYJCTE3XXYKLPETIM0NLZZQ" hidden="1">#REF!</definedName>
    <definedName name="BExXYYT12SVN2VDMLVNV4P3ISD8T" hidden="1">#REF!</definedName>
    <definedName name="BExXZ3WEYVVV9XKKD5E86QEX5U57" hidden="1">#REF!</definedName>
    <definedName name="BExXZ4CKWN3R9HA311KINBA3R2K4" hidden="1">#REF!</definedName>
    <definedName name="BExXZ4I0VTTU4MUUUXF24L6U46OL" hidden="1">BW #REF!</definedName>
    <definedName name="BExXZ6QU5C0UMWY7U4BHVZNIPANK" hidden="1">#REF!</definedName>
    <definedName name="BExXZ957CCDYHSFMZ9I43X0U7H2F" hidden="1">#N/A</definedName>
    <definedName name="BExXZEDWUYH25UZMW2QU2RXFILJE" hidden="1">#REF!</definedName>
    <definedName name="BExXZFVV4YB42AZ3H1I40YG3JAPU" hidden="1">#REF!</definedName>
    <definedName name="BExXZHJ9T2JELF12CHHGD54J1B0C" hidden="1">#REF!</definedName>
    <definedName name="BExXZJC1KF4PDP3880O8J8862LR2" hidden="1">#REF!</definedName>
    <definedName name="BExXZM14XID3OAA88OURJ7QSZW1E" hidden="1">#REF!</definedName>
    <definedName name="BExXZNJ2X1TK2LRK5ZY3MX49H5T7" hidden="1">#REF!</definedName>
    <definedName name="BExXZOKRMNXCIMT98GSM07J1CB2U" hidden="1">#REF!</definedName>
    <definedName name="BExXZOVPCEP495TQSON6PSRQ8XCY" hidden="1">#REF!</definedName>
    <definedName name="BExXZXKH7NBARQQAZM69Z57IH1MM" hidden="1">#REF!</definedName>
    <definedName name="BExY05T95YHBLI9ZYWFFT2O2B871" hidden="1">#REF!</definedName>
    <definedName name="BExY07WSDH5QEVM7BJXJK2ZRAI1O" hidden="1">#REF!</definedName>
    <definedName name="BExY0C3UBVC4M59JIRXVQ8OWAJC1" hidden="1">#REF!</definedName>
    <definedName name="BExY0OE8GFHMLLTEAFIOQTOPEVPB" hidden="1">#REF!</definedName>
    <definedName name="BExY0OJHW85S0VKBA8T4HTYPYBOS" hidden="1">#REF!</definedName>
    <definedName name="BExY0T1E034D7XAXNC6F7540LLIE" hidden="1">#REF!</definedName>
    <definedName name="BExY0TSGAAQRC775N1PLFCG5PFLS" hidden="1">BW #REF!</definedName>
    <definedName name="BExY0TXRPZZQOO8L23AKJ2ZTN4QA" hidden="1">BW #REF!</definedName>
    <definedName name="BExY0XTZLHN49J2JH94BYTKBJLT3" hidden="1">#REF!</definedName>
    <definedName name="BExY11FH9TXHERUYGG8FE50U7H7J" hidden="1">#REF!</definedName>
    <definedName name="BExY180UKNW5NIAWD6ZUYTFEH8QS" hidden="1">#REF!</definedName>
    <definedName name="BExY1D9KNZ2S7BD9OFNXFS4L6N9X" hidden="1">#N/A</definedName>
    <definedName name="BExY1DPTV4LSY9MEOUGXF8X052NA" hidden="1">#REF!</definedName>
    <definedName name="BExY1FIMLW9L499KIE7ZJ706UYLM" hidden="1">#REF!</definedName>
    <definedName name="BExY1GK9ELBEKDD7O6HR6DUO8YGO" hidden="1">#REF!</definedName>
    <definedName name="BExY1GPQQN0I4JUMN4NM8ZRV71WU" hidden="1">BW #REF!</definedName>
    <definedName name="BExY1HGNOCK6B42DQ7MN0W71XJYW" hidden="1">#REF!</definedName>
    <definedName name="BExY1MEQYTDURGIYWECCME7JA3R8" hidden="1">#REF!</definedName>
    <definedName name="BExY1NLWFCQUF4RAFHW75OO3B84U" hidden="1">#REF!</definedName>
    <definedName name="BExY1NWOXXFV9GGZ3PX444LZ8TVX" hidden="1">#REF!</definedName>
    <definedName name="BExY1O20XWGR7QHPVHLKVF17PNXK" hidden="1">BW #REF!</definedName>
    <definedName name="BExY1ONMI973LYH6W67SZIDXWDA0" hidden="1">#REF!</definedName>
    <definedName name="BExY1QAZNYPD7OLIDFKAYXV07U94" hidden="1">#REF!</definedName>
    <definedName name="BExY1UCL0RND63LLSM9X5SFRG117" hidden="1">#REF!</definedName>
    <definedName name="BExY1WAT3937L08HLHIRQHMP2A3H" hidden="1">#REF!</definedName>
    <definedName name="BExY1YEBOSLMID7LURP8QB46AI91" hidden="1">#REF!</definedName>
    <definedName name="BExY23N3KBVE3O71221WDUMP5PA7" hidden="1">BW #REF!</definedName>
    <definedName name="BExY2DJ5F5XGPGF956H4EWBG7KM2" hidden="1">BW #REF!</definedName>
    <definedName name="BExY2FS4LFX9OHOTQT7SJ2PXAC25" hidden="1">#REF!</definedName>
    <definedName name="BExY2GDPCZPVU0IQ6IJIB1YQQRQ6" hidden="1">#REF!</definedName>
    <definedName name="BExY2GTSZ3VA9TXLY7KW1LIAKJ61" hidden="1">#REF!</definedName>
    <definedName name="BExY2IXBR1SGYZH08T7QHKEFS8HA" hidden="1">#REF!</definedName>
    <definedName name="BExY2MO3XLFCWTUNVNQ54PZ7YKSP" hidden="1">#REF!</definedName>
    <definedName name="BExY2O0SC7U45OZ8PCVJBUIRW4BD" hidden="1">#REF!</definedName>
    <definedName name="BExY2Q4B5FUDA5VU4VRUHX327QN0" hidden="1">#REF!</definedName>
    <definedName name="BExY2YT6RCXKRQTYTM0B524H0IXJ" hidden="1">#REF!</definedName>
    <definedName name="BExY3AHZ7IE09W1WPYUEAGPNXQOG" hidden="1">#REF!</definedName>
    <definedName name="BExY3BUHF49HBMC20Z30YPLFCPS7" hidden="1">#REF!</definedName>
    <definedName name="BExY3C59PDF2BON135CH8LLYNO9W" hidden="1">#REF!</definedName>
    <definedName name="BExY3CQTJMWYHB0CBZRWLWQL6V6A" hidden="1">BW #REF!</definedName>
    <definedName name="BExY3FAME3HIN2RXBJJ7BFZOQELW" hidden="1">#REF!</definedName>
    <definedName name="BExY3HOSK7YI364K15OX70AVR6F1" hidden="1">#REF!</definedName>
    <definedName name="BExY3JXT10HDV8IRQXYNHEEU49VD" hidden="1">#REF!</definedName>
    <definedName name="BExY3K8LMD1TPMZ4KZHBASBU2KXU" hidden="1">BW #REF!</definedName>
    <definedName name="BExY3LQJB8G1ZZCOZ2KF2IPB68MQ" hidden="1">BW #REF!</definedName>
    <definedName name="BExY3PS9FF16S8QWSYU89GM4E8VB" hidden="1">#REF!</definedName>
    <definedName name="BExY3T89AUR83SOAZZ3OMDEJDQ39" hidden="1">#REF!</definedName>
    <definedName name="BExY3XVEF5BAHBEBA89FSYHS8YKF" hidden="1">#N/A</definedName>
    <definedName name="BExY3Y6CZ6UYCQ9BXWAULLJY5GJ1" hidden="1">BW #REF!</definedName>
    <definedName name="BExY3YMHKXSM8ZA6J2QVK2F5QV01" hidden="1">#REF!</definedName>
    <definedName name="BExY3ZO6NCRBLU47B00JHDAZX1GT" hidden="1">BW #REF!</definedName>
    <definedName name="BExY410SHL4P3Z1C6XA0JULTVV62" hidden="1">#REF!</definedName>
    <definedName name="BExY42IRHTS0JZJ2CWINBR8VUTMZ" hidden="1">BW #REF!</definedName>
    <definedName name="BExY4DRA1NB56I6KHB22C0U0NKPH" hidden="1">#REF!</definedName>
    <definedName name="BExY4MG771JQ84EMIVB6HQGGHZY7" hidden="1">#REF!</definedName>
    <definedName name="BExY4PQUTBYZGBCOH80JJH5VLRD6" hidden="1">#REF!</definedName>
    <definedName name="BExY4PWCSFB8P3J3TBQB2MD67263" hidden="1">#REF!</definedName>
    <definedName name="BExY4RZW3KK11JLYBA4DWZ92M6LQ" hidden="1">#REF!</definedName>
    <definedName name="BExY4SW8AV0ZS8G2TZLIRJTOBSGD" hidden="1">#REF!</definedName>
    <definedName name="BExY4UUA6Z11E2PXUP0Z78OZBQZQ" hidden="1">#REF!</definedName>
    <definedName name="BExY4XOVTTNVZ577RLIEC7NZQFIX" hidden="1">#REF!</definedName>
    <definedName name="BExY50JAF5CG01GTHAUS7I4ZLUDC" hidden="1">#REF!</definedName>
    <definedName name="BExY53J7EXFEOFTRNAHLK7IH3ACB" hidden="1">#REF!</definedName>
    <definedName name="BExY5515SJTJS3VM80M3YYR0WF37" hidden="1">#REF!</definedName>
    <definedName name="BExY5515WE39FQ3EG5QHG67V9C0O" hidden="1">#REF!</definedName>
    <definedName name="BExY5986WNAD8NFCPXC9TVLBU4FG" hidden="1">#REF!</definedName>
    <definedName name="BExY5AA2QCHZOFE546EF7RXG7J32" hidden="1">#REF!</definedName>
    <definedName name="BExY5AFD8JT1WYBFO87419FLBRDG" hidden="1">BW #REF!</definedName>
    <definedName name="BExY5BXBLQUW4SOF44M3WMGHRNE2" hidden="1">#REF!</definedName>
    <definedName name="BExY5DF9MS25IFNWGJ1YAS5MDN8R" hidden="1">#REF!</definedName>
    <definedName name="BExY5ERVGL3UM2MGT8LJ0XPKTZEK" hidden="1">#REF!</definedName>
    <definedName name="BExY5EX6NJFK8W754ZVZDN5DS04K" hidden="1">#REF!</definedName>
    <definedName name="BExY5S3XD1NJT109CV54IFOHVLQ6" hidden="1">#REF!</definedName>
    <definedName name="BExY5TB2VAI3GHKCPXMCVIOM8B8W" hidden="1">#REF!</definedName>
    <definedName name="BExY61EFTU0ZT9SVQVFOL9111AGE" hidden="1">#REF!</definedName>
    <definedName name="BExY6KVS1MMZ2R34PGEFR2BMTU9W" hidden="1">#REF!</definedName>
    <definedName name="BExY6Q9YY7LW745GP7CYOGGSPHGE" hidden="1">#REF!</definedName>
    <definedName name="BExZI8LDRCJYLNS10Z0LHAL384Q4" hidden="1">#REF!</definedName>
    <definedName name="BExZIA3C8LKJTEH3MKQ57KJH5TA2" hidden="1">#REF!</definedName>
    <definedName name="BExZIIHH3QNQE3GFMHEE4UMHY6WQ" hidden="1">#REF!</definedName>
    <definedName name="BExZIYO22G5UXOB42GDLYGVRJ6U7" hidden="1">#REF!</definedName>
    <definedName name="BExZJ7I9T8XU4MZRKJ1VVU76V2LZ" hidden="1">#REF!</definedName>
    <definedName name="BExZJA22HQFUO0AXG89KJGS2WE03" hidden="1">#REF!</definedName>
    <definedName name="BExZJMY170JCUU1RWASNZ1HJPRTA" hidden="1">#REF!</definedName>
    <definedName name="BExZJOQR77H0P4SUKVYACDCFBBXO" hidden="1">#REF!</definedName>
    <definedName name="BExZJS6RG34ODDY9HMZ0O34MEMSB" hidden="1">#REF!</definedName>
    <definedName name="BExZJU4ZJUO53Z0ZDKXRX3KI682X" hidden="1">#REF!</definedName>
    <definedName name="BExZJZOIRI2AN9UVCY06F56EBN6J" hidden="1">BW #REF!</definedName>
    <definedName name="BExZK34NR4BAD7HJAP7SQ926UQP3" hidden="1">#REF!</definedName>
    <definedName name="BExZK3FGPHH5H771U7D5XY7XBS6E" hidden="1">#REF!</definedName>
    <definedName name="BExZK4XEDPS94TMUSW35ZU73WB9Y" hidden="1">#REF!</definedName>
    <definedName name="BExZKGRIH1C8XY2R7Z1LHBXCBRJC" hidden="1">#REF!</definedName>
    <definedName name="BExZKHYORG3O8C772XPFHM1N8T80" hidden="1">#REF!</definedName>
    <definedName name="BExZKJRF2IRR57DG9CLC7MSHWNNN" hidden="1">#REF!</definedName>
    <definedName name="BExZKMM0OIPC42UWEITJH4C2X3AW" hidden="1">#REF!</definedName>
    <definedName name="BExZKV5GYXO0X760SBD9TWTIQHGI" hidden="1">#REF!</definedName>
    <definedName name="BExZL1G0AHOCEFYAA4WBBIAC31X4" hidden="1">#REF!</definedName>
    <definedName name="BExZL51I6XUPGQA7UIAENFOXPJOJ" hidden="1">BW #REF!</definedName>
    <definedName name="BExZL6E4YVXRUN7ZGF2BIGIXFR8K" hidden="1">#REF!</definedName>
    <definedName name="BExZL81DDFG78CCHSZDBTJ8Z204C" hidden="1">BW #REF!</definedName>
    <definedName name="BExZLCDWOXSAL3E45Y87GOH1NUUX" hidden="1">#REF!</definedName>
    <definedName name="BExZLGVLMKTPFXG42QYT0PO81G7F" hidden="1">#REF!</definedName>
    <definedName name="BExZLHRZMB1LAT56CZDZRRPS2Q5E" hidden="1">#REF!</definedName>
    <definedName name="BExZLI88Z097E6GBR49D5DY94WZ7" hidden="1">#REF!</definedName>
    <definedName name="BExZLKMK7LRK14S09WLMH7MXSQXM" hidden="1">#REF!</definedName>
    <definedName name="BExZLM9SGDX3GKP4VZS8KFPPPQQI" hidden="1">pda brand FlujoAsFIn2004 #REF!</definedName>
    <definedName name="BExZLOYYHHRYE6V3150UFTRJZE2F" hidden="1">BW #REF!</definedName>
    <definedName name="BExZLT5ZPFGYISDYWOPOK90JLRBR" hidden="1">#REF!</definedName>
    <definedName name="BExZM7JVLG0W8EG5RBU915U3SKBY" hidden="1">#REF!</definedName>
    <definedName name="BExZM85FOVUFF110XMQ9O2ODSJUK" hidden="1">#REF!</definedName>
    <definedName name="BExZM9Y7IKX53SABB7WW6ZO0XMKA" hidden="1">BW #REF!</definedName>
    <definedName name="BExZMB01CSUKYK3T5U80GNKJ6QVD" hidden="1">#REF!</definedName>
    <definedName name="BExZMF1MMTZ1TA14PZ8ASSU2CBSP" hidden="1">#REF!</definedName>
    <definedName name="BExZMFN7HKXRZ8FWJZFRD0LY9PO9" hidden="1">#N/A</definedName>
    <definedName name="BExZMKL5YQZD7F0FUCSVFGLPFK52" hidden="1">#REF!</definedName>
    <definedName name="BExZMOC3VNZALJM71X2T6FV91GTB" hidden="1">#REF!</definedName>
    <definedName name="BExZMXH39OB0I43XEL3K11U3G9PM" hidden="1">#REF!</definedName>
    <definedName name="BExZMZQ3RBKDHT5GLFNLS52OSJA0" hidden="1">#REF!</definedName>
    <definedName name="BExZN2F7Y2J2L2LN5WZRG949MS4A" hidden="1">#REF!</definedName>
    <definedName name="BExZN847WUWKRYTZWG9TCQZJS3OL" hidden="1">#REF!</definedName>
    <definedName name="BExZNH3VISFF4NQI11BZDP5IQ7VG" hidden="1">#REF!</definedName>
    <definedName name="BExZNIB2Z0PW4MJVTRVEDQX8NTGC" hidden="1">#REF!</definedName>
    <definedName name="BExZNJ1Y8RSOGU7HCLNI4JJ9WA8U" hidden="1">#REF!</definedName>
    <definedName name="BExZNJSZUG34OK69124BNEWOCC7A" hidden="1">BW #REF!</definedName>
    <definedName name="BExZNJYCFYVMAOI62GB2BABK1ELE" hidden="1">#REF!</definedName>
    <definedName name="BExZNPCJD6X0T3H4IW1NJ4K9U8LG" hidden="1">#N/A</definedName>
    <definedName name="BExZNT3IENBP4PJ3O1VRGS96XB1T" hidden="1">#REF!</definedName>
    <definedName name="BExZNV707LIU6Z5H6QI6H67LHTI1" hidden="1">#REF!</definedName>
    <definedName name="BExZNVCBKB930QQ9QW7KSGOZ0V1M" hidden="1">#REF!</definedName>
    <definedName name="BExZNW38CH2CJGLXJ6BH24EX7RO1" hidden="1">BW #REF!</definedName>
    <definedName name="BExZNW8QJ18X0RSGFDWAE9ZSDX39" hidden="1">#REF!</definedName>
    <definedName name="BExZNZDWRS6Q40L8OCWFEIVI0A1O" hidden="1">#REF!</definedName>
    <definedName name="BExZO6A2DXQ9JYVB7V7VGNY44LAY" hidden="1">#N/A</definedName>
    <definedName name="BExZOBO9NYLGVJQ31LVQ9XS2ZT4N" hidden="1">#REF!</definedName>
    <definedName name="BExZOEIVPQXLMQIOFZKVB6QU4PL2" hidden="1">#REF!</definedName>
    <definedName name="BExZOETNB1CJ3Y2RKLI1ZK0S8Z6H" hidden="1">#REF!</definedName>
    <definedName name="BExZOGBLV9VKIJSZA9FTH6F6I902" hidden="1">#REF!</definedName>
    <definedName name="BExZOIVEFHR31LZDU5FB41WJKCNT" hidden="1">BW #REF!</definedName>
    <definedName name="BExZOL9K1RUXBTLZ6FJ65BIE9G5R" hidden="1">#REF!</definedName>
    <definedName name="BExZOO9GOBPEC3NBXQOWS50R3SXS" hidden="1">#REF!</definedName>
    <definedName name="BExZOPM27W13XKD29CGG54Z1OIG0" hidden="1">#REF!</definedName>
    <definedName name="BExZOREMVSK4E5VSWM838KHUB8AI" hidden="1">#REF!</definedName>
    <definedName name="BExZOVR745T5P1KS9NV2PXZPZVRG" hidden="1">#REF!</definedName>
    <definedName name="BExZOZSWGLSY2XYVRIS6VSNJDSGD" hidden="1">#REF!</definedName>
    <definedName name="BExZP0JU6H9J46MARZ1OYTKGXG76" hidden="1">pda SWSS21W11 #REF!</definedName>
    <definedName name="BExZP7AIJKLM6C6CSUIIFAHFBNX2" hidden="1">#REF!</definedName>
    <definedName name="BExZP9UBFBB3WGUCRNEM24AVK5KF" hidden="1">#REF!</definedName>
    <definedName name="BExZPFU3AP7RASS5X21Q6MTP5DI1" hidden="1">#REF!</definedName>
    <definedName name="BExZPMQ97ISORYZ5KTH4KPMXX51U" hidden="1">#REF!</definedName>
    <definedName name="BExZPQ0XY507N8FJMVPKCTK8HC9H" hidden="1">#REF!</definedName>
    <definedName name="BExZPUO3WXZZLJS5CMNV98Z7IUYV" hidden="1">#REF!</definedName>
    <definedName name="BExZPWBJ4H8RND8XVKNCJ474L2J6" hidden="1">#REF!</definedName>
    <definedName name="BExZQ2RFKJN1UVNU6H01SU7IAA8M" hidden="1">#REF!</definedName>
    <definedName name="BExZQ37OVBR25U32CO2YYVPZOMR5" hidden="1">#REF!</definedName>
    <definedName name="BExZQ3IHNAFF2HI20IH754T349LH" hidden="1">#REF!</definedName>
    <definedName name="BExZQ3NT7H06VO0AR48WHZULZB93" hidden="1">#REF!</definedName>
    <definedName name="BExZQ7K1QFLLZKGCZHMT1QM753MQ" hidden="1">#REF!</definedName>
    <definedName name="BExZQ7PJU07SEJMDX18U9YVDC2GU" hidden="1">#REF!</definedName>
    <definedName name="BExZQ97GRS1JT451BUNZG7OVGF7Q" hidden="1">#REF!</definedName>
    <definedName name="BExZQD91D9SVRPW7GHVKEX0FUWQD" hidden="1">#REF!</definedName>
    <definedName name="BExZQIHTGHK7OOI2Y2PN3JYBY82I" hidden="1">#REF!</definedName>
    <definedName name="BExZQJJMGU5MHQOILGXGJPAQI5XI" hidden="1">#REF!</definedName>
    <definedName name="BExZQPU9QPL0VWTZ4GRXF4ZJHQPW" hidden="1">#REF!</definedName>
    <definedName name="BExZQTFQ1Z5SEEDD2GSNQ5VEG6VL" hidden="1">#N/A</definedName>
    <definedName name="BExZQXBYEBN28QUH1KOVW6KKA5UM" hidden="1">#REF!</definedName>
    <definedName name="BExZQZFH91FIS20GXQAV0IN5XPKT" hidden="1">#REF!</definedName>
    <definedName name="BExZQZKT146WEN8FTVZ7Y5TSB8L5" hidden="1">#REF!</definedName>
    <definedName name="BExZR1OHEB52AS4ECIERT7U90M0S" hidden="1">BW #REF!</definedName>
    <definedName name="BExZR485AKBH93YZ08CMUC3WROED" hidden="1">#REF!</definedName>
    <definedName name="BExZR7TL98P2PPUVGIZYR5873DWW" hidden="1">#REF!</definedName>
    <definedName name="BExZRGD1603X5ACFALUUDKCD7X48" hidden="1">#REF!</definedName>
    <definedName name="BExZRGNSUPG6TBX2L292MP1PLVMU" hidden="1">#REF!</definedName>
    <definedName name="BExZRP1X6UVLN1UOLHH5VF4STP1O" hidden="1">#REF!</definedName>
    <definedName name="BExZRPYCAWVW5GCL8ADG84G2R16I" hidden="1">BW #REF!</definedName>
    <definedName name="BExZRQ930U6OCYNV00CH5I0Q4LPE" hidden="1">#REF!</definedName>
    <definedName name="BExZRQJV9T81X8JUTRK2HY01I9BD" hidden="1">BW #REF!</definedName>
    <definedName name="BExZRUAT7KXKMML24Z244H12MJ7I" hidden="1">#REF!</definedName>
    <definedName name="BExZRULMQ04DQJ3PVHF2DAR1JY3F" hidden="1">BW #REF!</definedName>
    <definedName name="BExZRUQXFGL2BPGGHRM6SIWHUGKG" hidden="1">BW #REF!</definedName>
    <definedName name="BExZRW8W514W8OZ72YBONYJ64GXF" hidden="1">#REF!</definedName>
    <definedName name="BExZRWJP2BUVFJPO8U8ATQEP0LZU" hidden="1">#REF!</definedName>
    <definedName name="BExZRYN6TKLS1N70DLRI2IKWN37Q" hidden="1">#REF!</definedName>
    <definedName name="BExZRZ8TCX3KYOGMV4JF4DWJKPF4" hidden="1">BW #REF!</definedName>
    <definedName name="BExZS1CBTC8QC8S2HIB93A2TPFQA" hidden="1">#REF!</definedName>
    <definedName name="BExZS2OY9JTSSP01ZQ6V2T2LO5R9" hidden="1">#REF!</definedName>
    <definedName name="BExZSDBWGBX0ZGW3S82XV3GH1KRG" hidden="1">#REF!</definedName>
    <definedName name="BExZSGRXMX7TY1H6FNL7RVRCOJE6" hidden="1">BW #REF!</definedName>
    <definedName name="BExZSI9USDLZAN8LI8M4YYQL24GZ" hidden="1">#REF!</definedName>
    <definedName name="BExZSS0LA2JY4ZLJ1Z5YCMLJJZCH" hidden="1">#REF!</definedName>
    <definedName name="BExZST7RSSV92CS8OOQME7OCO2UO" hidden="1">BW #REF!</definedName>
    <definedName name="BExZSYRAL38T8SFTHLEC94VZAPTB" hidden="1">#REF!</definedName>
    <definedName name="BExZSZ21VX9ESDG8PFXHDLT82KLO" hidden="1">#REF!</definedName>
    <definedName name="BExZT099CSLD6DJMIKJKIXDO8GD5" hidden="1">#REF!</definedName>
    <definedName name="BExZT4G9XWEXQ18D0PEKSEHI6WID" hidden="1">#REF!</definedName>
    <definedName name="BExZT63OW9C7RAW7U0KE95N6B52O" hidden="1">BW #REF!</definedName>
    <definedName name="BExZTAQV2QVSZY5Y3VCCWUBSBW9P" hidden="1">#REF!</definedName>
    <definedName name="BExZTAWBR3Z4S0GIDGQ86T9AND5Q" hidden="1">BW #REF!</definedName>
    <definedName name="BExZTC8S1L60TW34BLBQLDKD9RH4" hidden="1">#REF!</definedName>
    <definedName name="BExZTCP3AS1RQUH3NNZGOJY7ORHW" hidden="1">#REF!</definedName>
    <definedName name="BExZTHSI2FX56PWRSNX9H5EWTZFO" hidden="1">#REF!</definedName>
    <definedName name="BExZTJL3HVBFY139H6CJHEQCT1EL" hidden="1">#REF!</definedName>
    <definedName name="BExZTLOL8OPABZI453E0KVNA1GJS" hidden="1">#REF!</definedName>
    <definedName name="BExZTT6J3X0TOX0ZY6YPLUVMCW9X" hidden="1">#REF!</definedName>
    <definedName name="BExZTW6ECBRA0BBITWBQ8R93RMCL" hidden="1">#REF!</definedName>
    <definedName name="BExZTYQ1JEJ7OY2XU5OVPIV2ST7B" hidden="1">#REF!</definedName>
    <definedName name="BExZU20P7TRLO6GMKWFS6KF6W4HA" hidden="1">#REF!</definedName>
    <definedName name="BExZU2BHYAOKSCBM3C5014ZF6IXS" hidden="1">#REF!</definedName>
    <definedName name="BExZU2RMJTXOCS0ROPMYPE6WTD87" hidden="1">#REF!</definedName>
    <definedName name="BExZU9YKK2W6GEBTI3GKWBTGJ7H0" hidden="1">BW #REF!</definedName>
    <definedName name="BExZUF7G8FENTJKH9R1XUWXM6CWD" hidden="1">#REF!</definedName>
    <definedName name="BExZUNARUJBIZ08VCAV3GEVBIR3D" hidden="1">#REF!</definedName>
    <definedName name="BExZUSZSJZU49WES7TCI0N0HW4M5" hidden="1">#REF!</definedName>
    <definedName name="BExZUSZT5496UMBP4LFSLTR1GVEW" hidden="1">#REF!</definedName>
    <definedName name="BExZUT54340I38GVCV79EL116WR0" hidden="1">#REF!</definedName>
    <definedName name="BExZUYDULCX65H9OZ9JHPBNKF3MI" hidden="1">#REF!</definedName>
    <definedName name="BExZV2QD5ZDK3AGDRULLA7JB46C3" hidden="1">#REF!</definedName>
    <definedName name="BExZV4OFC4E044NV2AK8G2UA1XAF" hidden="1">#REF!</definedName>
    <definedName name="BExZV611G65KBCL5Z82EMCFZBF3Z" hidden="1">#REF!</definedName>
    <definedName name="BExZVB4GZZX9CBLEXXZGRQD4ULMC" hidden="1">#REF!</definedName>
    <definedName name="BExZVB4HX2J9351ZJO12531K3APA" hidden="1">#N/A</definedName>
    <definedName name="BExZVBQ29OM0V8XAL3HL0JIM0MMU" hidden="1">#REF!</definedName>
    <definedName name="BExZVCRRWDAEMKOMWLKW8Y589BTB" hidden="1">#REF!</definedName>
    <definedName name="BExZVEPYS6HYXG8RN9GMWZTHDEMK" hidden="1">#REF!</definedName>
    <definedName name="BExZVJTEA3506W7JSJJD7PW4OTS5" hidden="1">#REF!</definedName>
    <definedName name="BExZVLM4T9ORS4ZWHME46U4Q103C" hidden="1">#REF!</definedName>
    <definedName name="BExZVM7OZWPPRH5YQW50EYMMIW1A" hidden="1">#REF!</definedName>
    <definedName name="BExZVPYGX2C5OSHMZ6F0KBKZ6B1S" hidden="1">#REF!</definedName>
    <definedName name="BExZVW92BIGOE7S7BGNAK369OBAA" hidden="1">#REF!</definedName>
    <definedName name="BExZW5UARC8W9AQNLJX2I5WQWS5F" hidden="1">#REF!</definedName>
    <definedName name="BExZW7HRGN6A9YS41KI2B2UUMJ7X" hidden="1">#REF!</definedName>
    <definedName name="BExZW8U9IHNG13WIN9TEW3DWIRLR" hidden="1">#REF!</definedName>
    <definedName name="BExZW8ZPNV43UXGOT98FDNIBQHZY" hidden="1">#REF!</definedName>
    <definedName name="BExZWKZ5N3RDXU8MZ8HQVYYD8O0F" hidden="1">#REF!</definedName>
    <definedName name="BExZWO4ITR24TI60TY7ZB4VTJJ3K" hidden="1">#REF!</definedName>
    <definedName name="BExZWRVBOU0P3E6UWOT6U1KBVWEB" hidden="1">pda brand FlujoAsFIn2004 #REF!</definedName>
    <definedName name="BExZWSMC9T48W74GFGQCIUJ8ZPP3" hidden="1">#REF!</definedName>
    <definedName name="BExZWTO13WI5HYOD923V9HWRJYKJ" hidden="1">#REF!</definedName>
    <definedName name="BExZWUF2V4HY3HI8JN9ZVPRWK1H3" hidden="1">#REF!</definedName>
    <definedName name="BExZWX45URTK9KYDJHEXL1OTZ833" hidden="1">#REF!</definedName>
    <definedName name="BExZX0EWQEZO86WDAD9A4EAEZ012" hidden="1">#REF!</definedName>
    <definedName name="BExZX1WSR48BBWSFW7QP7EUMPQM7" hidden="1">#REF!</definedName>
    <definedName name="BExZX2T6ZT2DZLYSDJJBPVIT5OK2" hidden="1">#REF!</definedName>
    <definedName name="BExZX8CQEAAFYDHHFRONSM8UGCB4" hidden="1">#REF!</definedName>
    <definedName name="BExZX8I6XYE9MJFC5JUG3ZJE9YCS" hidden="1">#REF!</definedName>
    <definedName name="BExZXMFU4QP8SQZPKN7J0XJNEH1U" hidden="1">BW #REF!</definedName>
    <definedName name="BExZXOJDELULNLEH7WG0OYJT0NJ4" hidden="1">#REF!</definedName>
    <definedName name="BExZXOOTRNUK8LGEAZ8ZCFW9KXQ1" hidden="1">#REF!</definedName>
    <definedName name="BExZXPL6MFAQL336VSEDZLU0HVB4" hidden="1">BW #REF!</definedName>
    <definedName name="BExZXT6JOXNKEDU23DKL8XZAJZIH" hidden="1">#REF!</definedName>
    <definedName name="BExZXUTYW1HWEEZ1LIX4OQWC7HL1" hidden="1">#REF!</definedName>
    <definedName name="BExZXY4NKQL9QD76YMQJ15U1C2G8" hidden="1">#REF!</definedName>
    <definedName name="BExZXYA4YA3LROELPDUCJ8SP9YM0" hidden="1">#REF!</definedName>
    <definedName name="BExZXYQ7U5G08FQGUIGYT14QCBOF" hidden="1">#REF!</definedName>
    <definedName name="BExZXZXD08FYACIR5TCW0K8H8C4J" hidden="1">#REF!</definedName>
    <definedName name="BExZY02V77YJBMODJSWZOYCMPS5X" hidden="1">#REF!</definedName>
    <definedName name="BExZY49QRZIR6CA41LFA9LM6EULU" hidden="1">#REF!</definedName>
    <definedName name="BExZYJPHJCKY7VH324KIOQH680XL" hidden="1">#REF!</definedName>
    <definedName name="BExZYZFUULF20XJGKHC8H9G3E49X" hidden="1">#REF!</definedName>
    <definedName name="BExZZ24YQOBUJTDPVU4JE2DI81OU" hidden="1">#REF!</definedName>
    <definedName name="BExZZ2FQA9A8C7CJKMEFQ9VPSLCE" hidden="1">#REF!</definedName>
    <definedName name="BExZZC6HAIITD2LG9VYL7VF2213L" hidden="1">#REF!</definedName>
    <definedName name="BExZZCHAVHW8C2H649KRGVQ0WVRT" hidden="1">#REF!</definedName>
    <definedName name="BExZZF0X4NBN8MQD83EXA8AB9DOC" hidden="1">pda brand FlujoAsFIn2004 #REF!</definedName>
    <definedName name="BExZZK4COWHCD7C0001BR0Y4FDWF" hidden="1">#REF!</definedName>
    <definedName name="BExZZPNV4TAX5EGOFM3FJ69LW65K" hidden="1">pda SWSS21W11 #REF!</definedName>
    <definedName name="BExZZQEYLP6D6FJOZGE2RBF3L5ZY" hidden="1">#REF!</definedName>
    <definedName name="BExZZTK54OTLF2YB68BHGOS27GEN" hidden="1">#REF!</definedName>
    <definedName name="BExZZX5LNMXWHX5WKP9XRZI1YZA1" hidden="1">#REF!</definedName>
    <definedName name="BExZZXB3JQQG4SIZS4MRU6NNW7HI" hidden="1">#REF!</definedName>
    <definedName name="BExZZZEMIIFKMLLV4DJKX5TB9R5V" hidden="1">#REF!</definedName>
    <definedName name="BF">#REF!</definedName>
    <definedName name="bftfdr" hidden="1">{#N/A,#N/A,TRUE,"Valeurs99"}</definedName>
    <definedName name="BG">#REF!</definedName>
    <definedName name="BG_Del" hidden="1">15</definedName>
    <definedName name="BG_Ins" hidden="1">4</definedName>
    <definedName name="BG_Mod" hidden="1">6</definedName>
    <definedName name="bgbg" hidden="1">{"comps2_1",#N/A,FALSE,"Comps2";"comps2_2",#N/A,FALSE,"Comps2";"comps2_3",#N/A,FALSE,"Comps2";"comps2_4",#N/A,FALSE,"Comps2";"comps2_5",#N/A,FALSE,"Comps2"}</definedName>
    <definedName name="bgbgf" hidden="1">{"DCF",#N/A,FALSE,"DCF"}</definedName>
    <definedName name="BGComp" hidden="1">{#N/A,#N/A,FALSE,"BAL. SITUACION";#N/A,#N/A,FALSE,"FLIJO EFECTIVO";#N/A,#N/A,FALSE,"CXC";#N/A,#N/A,FALSE,"INVENT";#N/A,#N/A,FALSE,"INMUEBLE";#N/A,#N/A,FALSE,"OBRAS PROCESO";#N/A,#N/A,FALSE,"CXP";#N/A,#N/A,FALSE,"ACUMULADO";#N/A,#N/A,FALSE,"INDICE";#N/A,#N/A,FALSE,"OTROS INDICES"}</definedName>
    <definedName name="BGFTR" hidden="1">{#N/A,#N/A,FALSE,"Aging Summary";#N/A,#N/A,FALSE,"Ratio Analysis";#N/A,#N/A,FALSE,"Test 120 Day Accts";#N/A,#N/A,FALSE,"Tickmarks"}</definedName>
    <definedName name="BGGBNN" hidden="1">{#N/A,#N/A,FALSE,"Aging Summary";#N/A,#N/A,FALSE,"Ratio Analysis";#N/A,#N/A,FALSE,"Test 120 Day Accts";#N/A,#N/A,FALSE,"Tickmarks"}</definedName>
    <definedName name="bghh" hidden="1">{"Informe 1_Consolidado",#N/A,FALSE,"Cons.";"Informe 1_Tunel",#N/A,FALSE,"Cons.";"Informe 1_Melip",#N/A,FALSE,"Cons.";"Informe 1_Guall",#N/A,FALSE,"Cons.";"Informe 1_Sara L",#N/A,FALSE,"Cons.";"Informe 1_Quellon",#N/A,FALSE,"Cons.";"Informe 1_Biolix",#N/A,FALSE,"Cons.";"Informe 1_Oficina",#N/A,FALSE,"Cons.";"Informe 1_Consorcio",#N/A,FALSE,"Cons."}</definedName>
    <definedName name="BGROUP">#REF!</definedName>
    <definedName name="bgt" hidden="1">{#N/A,#N/A,TRUE,"Resumen"}</definedName>
    <definedName name="bh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bhd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bhgv" hidden="1">{#N/A,#N/A,FALSE,"Aging Summary";#N/A,#N/A,FALSE,"Ratio Analysis";#N/A,#N/A,FALSE,"Test 120 Day Accts";#N/A,#N/A,FALSE,"Tickmarks"}</definedName>
    <definedName name="BHIF_BANCO">#REF!</definedName>
    <definedName name="bhj" hidden="1">{#N/A,#N/A,FALSE,"Aging Summary";#N/A,#N/A,FALSE,"Ratio Analysis";#N/A,#N/A,FALSE,"Test 120 Day Accts";#N/A,#N/A,FALSE,"Tickmarks"}</definedName>
    <definedName name="bhk" hidden="1">{#N/A,#N/A,FALSE,"Aging Summary";#N/A,#N/A,FALSE,"Ratio Analysis";#N/A,#N/A,FALSE,"Test 120 Day Accts";#N/A,#N/A,FALSE,"Tickmarks"}</definedName>
    <definedName name="BHP_Flash" localSheetId="10">#REF!</definedName>
    <definedName name="BHP_Flash">#REF!</definedName>
    <definedName name="BHP_Flash_2">#REF!</definedName>
    <definedName name="BHP_Flash_3">#REF!</definedName>
    <definedName name="bhy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bichito">#REF!</definedName>
    <definedName name="Bid" hidden="1">{"'Contactos'!$A$1:$N$36"}</definedName>
    <definedName name="bien" hidden="1">#REF!</definedName>
    <definedName name="Bienes_Dep">#REF!</definedName>
    <definedName name="bienestar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Bilglas">#REF!</definedName>
    <definedName name="BIO">#REF!</definedName>
    <definedName name="biuuu">#REF!</definedName>
    <definedName name="bjj" hidden="1">{#N/A,#N/A,FALSE,"Aging Summary";#N/A,#N/A,FALSE,"Ratio Analysis";#N/A,#N/A,FALSE,"Test 120 Day Accts";#N/A,#N/A,FALSE,"Tickmarks"}</definedName>
    <definedName name="bjj_1" hidden="1">{#N/A,#N/A,FALSE,"Aging Summary";#N/A,#N/A,FALSE,"Ratio Analysis";#N/A,#N/A,FALSE,"Test 120 Day Accts";#N/A,#N/A,FALSE,"Tickmarks"}</definedName>
    <definedName name="bjkvcg" hidden="1">{#N/A,#N/A,FALSE,"A&amp;E";#N/A,#N/A,FALSE,"HighTop";#N/A,#N/A,FALSE,"JG";#N/A,#N/A,FALSE,"RI";#N/A,#N/A,FALSE,"woHT";#N/A,#N/A,FALSE,"woHT&amp;JG"}</definedName>
    <definedName name="bjlb" hidden="1">Main.SAPF4Help()</definedName>
    <definedName name="BK" localSheetId="10">#REF!</definedName>
    <definedName name="BK">#REF!</definedName>
    <definedName name="BKA" localSheetId="10">#REF!</definedName>
    <definedName name="BKA">#REF!</definedName>
    <definedName name="bkah" hidden="1">{#N/A,#N/A,FALSE,"AR ORIG";#N/A,#N/A,FALSE,"AR MYR";#N/A,#N/A,FALSE,"SR ORIG";#N/A,#N/A,FALSE,"SR MYR"}</definedName>
    <definedName name="BKC">#REF!</definedName>
    <definedName name="BKLOG_LIST1">#REF!</definedName>
    <definedName name="BKLOG_LIST2">#REF!</definedName>
    <definedName name="BKS">#REF!</definedName>
    <definedName name="BKT">#REF!</definedName>
    <definedName name="bla" hidden="1">{#N/A,#N/A,FALSE,"AR ORIG";#N/A,#N/A,FALSE,"AR MYR";#N/A,#N/A,FALSE,"SR ORIG";#N/A,#N/A,FALSE,"SR MYR"}</definedName>
    <definedName name="blank">#REF!</definedName>
    <definedName name="BLANK2" hidden="1">{#N/A,#N/A,FALSE,"1998"}</definedName>
    <definedName name="BLANK3" hidden="1">{#N/A,#N/A,FALSE,"1998"}</definedName>
    <definedName name="Blank4" hidden="1">#REF!</definedName>
    <definedName name="Blank5" hidden="1">#REF!</definedName>
    <definedName name="Blank6" hidden="1">#REF!</definedName>
    <definedName name="Blank7" hidden="1">#REF!</definedName>
    <definedName name="Blank8" hidden="1">#REF!</definedName>
    <definedName name="BLANKTEST" hidden="1">{#N/A,#N/A,FALSE,"1998"}</definedName>
    <definedName name="BLANKTEST2" hidden="1">{#N/A,#N/A,FALSE,"1998"}</definedName>
    <definedName name="BLANKTEST3" hidden="1">{#N/A,#N/A,FALSE,"1998"}</definedName>
    <definedName name="BLANKTEST4" hidden="1">{#N/A,#N/A,FALSE,"1998"}</definedName>
    <definedName name="BLANKTEST5" hidden="1">{#N/A,#N/A,FALSE,"1998"}</definedName>
    <definedName name="blanktest998" hidden="1">{#N/A,#N/A,FALSE,"1998"}</definedName>
    <definedName name="Blantest999" hidden="1">{#N/A,#N/A,FALSE,"1998"}</definedName>
    <definedName name="blhh436" hidden="1">#REF!</definedName>
    <definedName name="blip" hidden="1">{"'Server Configuration'!$A$1:$DB$281"}</definedName>
    <definedName name="blitz" hidden="1">#REF!</definedName>
    <definedName name="BLOQUE">#REF!</definedName>
    <definedName name="BLPH1" hidden="1">#REF!</definedName>
    <definedName name="BLPH10" hidden="1">#REF!</definedName>
    <definedName name="BLPH10001" hidden="1">#REF!</definedName>
    <definedName name="BLPH10002" hidden="1">#REF!</definedName>
    <definedName name="BLPH10003" hidden="1">#REF!</definedName>
    <definedName name="BLPH10004" hidden="1">#REF!</definedName>
    <definedName name="BLPH10005" hidden="1">#REF!</definedName>
    <definedName name="BLPH10006" hidden="1">#REF!</definedName>
    <definedName name="BLPH10007" hidden="1">#REF!</definedName>
    <definedName name="BLPH10008" hidden="1">#REF!</definedName>
    <definedName name="BLPH10009" hidden="1">#REF!</definedName>
    <definedName name="BLPH10010" hidden="1">#REF!</definedName>
    <definedName name="BLPH1049" hidden="1">#REF!</definedName>
    <definedName name="BLPH1050" hidden="1">#REF!</definedName>
    <definedName name="BLPH1051" hidden="1">#REF!</definedName>
    <definedName name="BLPH11" hidden="1">#REF!</definedName>
    <definedName name="BLPH12" hidden="1">#REF!</definedName>
    <definedName name="BLPH13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00001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#N/A</definedName>
    <definedName name="BLPH29" hidden="1">#REF!</definedName>
    <definedName name="BLPH3" hidden="1">#REF!</definedName>
    <definedName name="BLPH30" hidden="1">#N/A</definedName>
    <definedName name="BLPH31" hidden="1">#N/A</definedName>
    <definedName name="BLPH32" hidden="1">#N/A</definedName>
    <definedName name="BLPH33" hidden="1">#N/A</definedName>
    <definedName name="BLPH34" hidden="1">#N/A</definedName>
    <definedName name="BLPH35" hidden="1">#REF!</definedName>
    <definedName name="BLPH36" hidden="1">#REF!</definedName>
    <definedName name="BLPH37" hidden="1">#N/A</definedName>
    <definedName name="BLPH378" hidden="1">#REF!</definedName>
    <definedName name="BLPH379" hidden="1">#REF!</definedName>
    <definedName name="BLPH38" hidden="1">#N/A</definedName>
    <definedName name="BLPH380" hidden="1">#REF!</definedName>
    <definedName name="BLPH381" hidden="1">#REF!</definedName>
    <definedName name="BLPH382" hidden="1">#REF!</definedName>
    <definedName name="BLPH383" hidden="1">#REF!</definedName>
    <definedName name="BLPH384" hidden="1">#REF!</definedName>
    <definedName name="BLPH385" hidden="1">#REF!</definedName>
    <definedName name="BLPH386" hidden="1">#REF!</definedName>
    <definedName name="BLPH387" hidden="1">#REF!</definedName>
    <definedName name="BLPH388" hidden="1">#REF!</definedName>
    <definedName name="BLPH389" hidden="1">#REF!</definedName>
    <definedName name="BLPH39" hidden="1">#N/A</definedName>
    <definedName name="BLPH390" hidden="1">#REF!</definedName>
    <definedName name="BLPH391" hidden="1">#REF!</definedName>
    <definedName name="BLPH392" hidden="1">#REF!</definedName>
    <definedName name="BLPH393" hidden="1">#REF!</definedName>
    <definedName name="BLPH394" hidden="1">#REF!</definedName>
    <definedName name="BLPH395" hidden="1">#REF!</definedName>
    <definedName name="BLPH396" hidden="1">#REF!</definedName>
    <definedName name="BLPH397" hidden="1">#REF!</definedName>
    <definedName name="BLPH398" hidden="1">#REF!</definedName>
    <definedName name="BLPH399" hidden="1">#REF!</definedName>
    <definedName name="BLPH4" hidden="1">#REF!</definedName>
    <definedName name="BLPH40" hidden="1">#N/A</definedName>
    <definedName name="BLPH400" hidden="1">#REF!</definedName>
    <definedName name="BLPH401" hidden="1">#REF!</definedName>
    <definedName name="BLPH402" hidden="1">#REF!</definedName>
    <definedName name="BLPH403" hidden="1">#REF!</definedName>
    <definedName name="BLPH404" hidden="1">#REF!</definedName>
    <definedName name="BLPH405" hidden="1">#REF!</definedName>
    <definedName name="BLPH406" hidden="1">#REF!</definedName>
    <definedName name="BLPH407" hidden="1">#REF!</definedName>
    <definedName name="BLPH408" hidden="1">#REF!</definedName>
    <definedName name="BLPH409" hidden="1">#REF!</definedName>
    <definedName name="BLPH41" hidden="1">#REF!</definedName>
    <definedName name="BLPH410" hidden="1">#REF!</definedName>
    <definedName name="BLPH411" hidden="1">#REF!</definedName>
    <definedName name="BLPH412" hidden="1">#REF!</definedName>
    <definedName name="BLPH413" hidden="1">#REF!</definedName>
    <definedName name="BLPH414" hidden="1">#REF!</definedName>
    <definedName name="BLPH415" hidden="1">#REF!</definedName>
    <definedName name="BLPH416" hidden="1">#REF!</definedName>
    <definedName name="BLPH417" hidden="1">#REF!</definedName>
    <definedName name="BLPH418" hidden="1">#REF!</definedName>
    <definedName name="BLPH419" hidden="1">#REF!</definedName>
    <definedName name="BLPH42" hidden="1">#REF!</definedName>
    <definedName name="BLPH420" hidden="1">#REF!</definedName>
    <definedName name="BLPH421" hidden="1">#REF!</definedName>
    <definedName name="BLPH422" hidden="1">#REF!</definedName>
    <definedName name="BLPH423" hidden="1">#REF!</definedName>
    <definedName name="BLPH424" hidden="1">#REF!</definedName>
    <definedName name="BLPH425" hidden="1">#REF!</definedName>
    <definedName name="BLPH426" hidden="1">#REF!</definedName>
    <definedName name="BLPH427" hidden="1">#REF!</definedName>
    <definedName name="BLPH428" hidden="1">#REF!</definedName>
    <definedName name="BLPH429" hidden="1">#REF!</definedName>
    <definedName name="BLPH43" hidden="1">#REF!</definedName>
    <definedName name="BLPH430" hidden="1">#REF!</definedName>
    <definedName name="BLPH431" hidden="1">#REF!</definedName>
    <definedName name="BLPH432" hidden="1">#REF!</definedName>
    <definedName name="BLPH433" hidden="1">#REF!</definedName>
    <definedName name="BLPH434" hidden="1">#REF!</definedName>
    <definedName name="BLPH435" hidden="1">#REF!</definedName>
    <definedName name="BLPH436" hidden="1">#REF!</definedName>
    <definedName name="BLPH437" hidden="1">#REF!</definedName>
    <definedName name="BLPH438" hidden="1">#REF!</definedName>
    <definedName name="BLPH439" hidden="1">#REF!</definedName>
    <definedName name="BLPH44" hidden="1">#REF!</definedName>
    <definedName name="BLPH440" hidden="1">#REF!</definedName>
    <definedName name="BLPH441" hidden="1">#REF!</definedName>
    <definedName name="BLPH442" hidden="1">#REF!</definedName>
    <definedName name="BLPH443" hidden="1">#REF!</definedName>
    <definedName name="BLPH444" hidden="1">#REF!</definedName>
    <definedName name="BLPH445" hidden="1">#REF!</definedName>
    <definedName name="BLPH446" hidden="1">#REF!</definedName>
    <definedName name="BLPH447" hidden="1">#REF!</definedName>
    <definedName name="BLPH448" hidden="1">#REF!</definedName>
    <definedName name="BLPH449" hidden="1">#REF!</definedName>
    <definedName name="BLPH45" hidden="1">#REF!</definedName>
    <definedName name="BLPH450" hidden="1">#REF!</definedName>
    <definedName name="BLPH451" hidden="1">#REF!</definedName>
    <definedName name="BLPH452" hidden="1">#REF!</definedName>
    <definedName name="BLPH453" hidden="1">#REF!</definedName>
    <definedName name="BLPH454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#N/A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#N/A</definedName>
    <definedName name="BLPH57" hidden="1">#N/A</definedName>
    <definedName name="BLPH58" hidden="1">#N/A</definedName>
    <definedName name="BLPH59" hidden="1">#N/A</definedName>
    <definedName name="BLPH6" hidden="1">#REF!</definedName>
    <definedName name="BLPH60" hidden="1">#N/A</definedName>
    <definedName name="BLPH61" hidden="1">#N/A</definedName>
    <definedName name="BLPH62" hidden="1">#REF!</definedName>
    <definedName name="BLPH63" hidden="1">#REF!</definedName>
    <definedName name="BLPH64" hidden="1">#N/A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6bis" hidden="1">#REF!</definedName>
    <definedName name="BLPH7" hidden="1">#REF!</definedName>
    <definedName name="BLPH70" hidden="1">#N/A</definedName>
    <definedName name="BLPH71" hidden="1">#N/A</definedName>
    <definedName name="BLPH72" hidden="1">#N/A</definedName>
    <definedName name="BLPH73" hidden="1">#N/A</definedName>
    <definedName name="BLPH74" hidden="1">#N/A</definedName>
    <definedName name="BLPH75" hidden="1">#N/A</definedName>
    <definedName name="BLPH76" hidden="1">#N/A</definedName>
    <definedName name="BLPH77" hidden="1">#N/A</definedName>
    <definedName name="BLPH78" hidden="1">#N/A</definedName>
    <definedName name="BLPH79" hidden="1">#N/A</definedName>
    <definedName name="BLPH8" hidden="1">#REF!</definedName>
    <definedName name="BLPH80" hidden="1">#N/A</definedName>
    <definedName name="BLPH81" hidden="1">#N/A</definedName>
    <definedName name="BLPH82" hidden="1">#N/A</definedName>
    <definedName name="BLPH83" hidden="1">#N/A</definedName>
    <definedName name="BLPH84" hidden="1">#N/A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I1" hidden="1">#REF!</definedName>
    <definedName name="BLPI2" hidden="1">#REF!</definedName>
    <definedName name="BLPI3" hidden="1">#REF!</definedName>
    <definedName name="bm" hidden="1">{#N/A,#N/A,FALSE,"Aging Summary";#N/A,#N/A,FALSE,"Ratio Analysis";#N/A,#N/A,FALSE,"Test 120 Day Accts";#N/A,#N/A,FALSE,"Tickmarks"}</definedName>
    <definedName name="BMENSAL">#REF!</definedName>
    <definedName name="bmjmn" hidden="1">{#N/A,#N/A,FALSE,"BALANCE";#N/A,#N/A,FALSE,"BALACOMP"}</definedName>
    <definedName name="bmur" hidden="1">{#N/A,#N/A,FALSE,"Aging Summary";#N/A,#N/A,FALSE,"Ratio Analysis";#N/A,#N/A,FALSE,"Test 120 Day Accts";#N/A,#N/A,FALSE,"Tickmarks"}</definedName>
    <definedName name="bn">#REF!</definedName>
    <definedName name="bncnbc" hidden="1">{#N/A,#N/A,FALSE,"Sc_supu";#N/A,#N/A,FALSE,"Sc_indi";#N/A,#N/A,FALSE,"Sc_fluj";#N/A,#N/A,FALSE,"C-Fijos";#N/A,#N/A,FALSE,"Sc_cova";#N/A,#N/A,FALSE,"Sc_inve";#N/A,#N/A,FALSE,"Sc_taca";#N/A,#N/A,FALSE,"Person";#N/A,#N/A,FALSE,"Sc_24me";#N/A,#N/A,FALSE,"Cap_trabaj"}</definedName>
    <definedName name="BNE_MESSAGES_HIDDEN" hidden="1">#REF!</definedName>
    <definedName name="bnhg" hidden="1">{#N/A,#N/A,FALSE,"Aging Summary";#N/A,#N/A,FALSE,"Ratio Analysis";#N/A,#N/A,FALSE,"Test 120 Day Accts";#N/A,#N/A,FALSE,"Tickmarks"}</definedName>
    <definedName name="bnjkbkj" hidden="1">{"standalone1",#N/A,FALSE,"DCFBase";"standalone2",#N/A,FALSE,"DCFBase"}</definedName>
    <definedName name="bnjl" hidden="1">{#N/A,#N/A,FALSE,"Aging Summary";#N/A,#N/A,FALSE,"Ratio Analysis";#N/A,#N/A,FALSE,"Test 120 Day Accts";#N/A,#N/A,FALSE,"Tickmarks"}</definedName>
    <definedName name="bnkj" hidden="1">{#N/A,#N/A,FALSE,"output";#N/A,#N/A,FALSE,"contrib";#N/A,#N/A,FALSE,"profile";#N/A,#N/A,FALSE,"comps"}</definedName>
    <definedName name="BNLV070600_VCJR">#REF!</definedName>
    <definedName name="BNLV080600_VCJR">#REF!</definedName>
    <definedName name="BNLV200301_VCJR">#REF!</definedName>
    <definedName name="bnnn" hidden="1">{"consolidated",#N/A,FALSE,"Sheet1";"cms",#N/A,FALSE,"Sheet1";"fse",#N/A,FALSE,"Sheet1"}</definedName>
    <definedName name="BO" hidden="1">{#N/A,#N/A,FALSE,"4C0696";#N/A,#N/A,FALSE,"1B1193";#N/A,#N/A,FALSE,"TABLA";#N/A,#N/A,FALSE,"INST RTA FIJA"}</definedName>
    <definedName name="BOD">#REF!</definedName>
    <definedName name="bodega" localSheetId="10">#REF!,#REF!</definedName>
    <definedName name="bodega">#REF!,#REF!</definedName>
    <definedName name="BodStgo">#REF!</definedName>
    <definedName name="boerse" hidden="1">{"standalone1",#N/A,FALSE,"DCFBase";"standalone2",#N/A,FALSE,"DCFBase"}</definedName>
    <definedName name="bokk" hidden="1">{#N/A,#N/A,FALSE,"Sum. BS";#N/A,#N/A,FALSE,"Sum. P&amp;L";#N/A,#N/A,FALSE,"Summary avge"}</definedName>
    <definedName name="Bolivar">#REF!</definedName>
    <definedName name="BOLIVIA_B">#REF!</definedName>
    <definedName name="bolla" hidden="1">{"total",#N/A,FALSE,"5YR TREND";"CASH FLOW",#N/A,FALSE,"5YR TREND";"BALANCE SHEET",#N/A,FALSE,"5YR TREND";"baseline",#N/A,FALSE,"5YR TREND";"investment",#N/A,FALSE,"5YR TREND"}</definedName>
    <definedName name="bon" hidden="1">{#N/A,#N/A,FALSE,"4C0696";#N/A,#N/A,FALSE,"1B1193";#N/A,#N/A,FALSE,"TABLA";#N/A,#N/A,FALSE,"INST RTA FIJA"}</definedName>
    <definedName name="Bond_II">#REF!</definedName>
    <definedName name="BONI_MALI_VIDA">#REF!</definedName>
    <definedName name="bono" hidden="1">{#N/A,#N/A,FALSE,"4C0696";#N/A,#N/A,FALSE,"1B1193";#N/A,#N/A,FALSE,"TABLA";#N/A,#N/A,FALSE,"INST RTA FIJA"}</definedName>
    <definedName name="BONOS2003">#REF!</definedName>
    <definedName name="BONOS2003_01">#REF!</definedName>
    <definedName name="BONOS2003_02">#REF!</definedName>
    <definedName name="BOOK2" hidden="1">{#N/A,#N/A,FALSE,"ANEXOS95";"ANEXO10",#N/A,FALSE,"ANEXOS95"}</definedName>
    <definedName name="Borax_POs">#REF!</definedName>
    <definedName name="Border_1" localSheetId="10">#REF!</definedName>
    <definedName name="Border_1">#REF!</definedName>
    <definedName name="Border_1_2">#REF!</definedName>
    <definedName name="Border_1_3">#REF!</definedName>
    <definedName name="Border_2" localSheetId="10">#REF!</definedName>
    <definedName name="Border_2">#REF!</definedName>
    <definedName name="Border_2_2">#REF!</definedName>
    <definedName name="Border_2_3">#REF!</definedName>
    <definedName name="Border_4" localSheetId="10">#REF!</definedName>
    <definedName name="Border_4">#REF!</definedName>
    <definedName name="Border_4_2">#REF!</definedName>
    <definedName name="Border_4_3">#REF!</definedName>
    <definedName name="Border_5">#REF!</definedName>
    <definedName name="Border_5_2">#REF!</definedName>
    <definedName name="Border_5_3">#REF!</definedName>
    <definedName name="Border6">#REF!</definedName>
    <definedName name="Border6_2">#REF!</definedName>
    <definedName name="Border6_3">#REF!</definedName>
    <definedName name="Border7">#REF!</definedName>
    <definedName name="Border7_2">#REF!</definedName>
    <definedName name="Border7_3">#REF!</definedName>
    <definedName name="BORDERIO">#REF!</definedName>
    <definedName name="BorderMe" localSheetId="10">#REF!</definedName>
    <definedName name="BorderMe">#REF!</definedName>
    <definedName name="BorderMe_2">#REF!</definedName>
    <definedName name="BorderMe_3">#REF!</definedName>
    <definedName name="Borgna">#REF!</definedName>
    <definedName name="borra">#REF!,#REF!</definedName>
    <definedName name="BORRA_112130001" localSheetId="10">#REF!,#REF!,#REF!,#REF!,#REF!,#REF!,#REF!,#REF!,#REF!,#REF!,#REF!</definedName>
    <definedName name="BORRA_112130001">#REF!,#REF!,#REF!,#REF!,#REF!,#REF!,#REF!,#REF!,#REF!,#REF!,#REF!</definedName>
    <definedName name="borra1" hidden="1">{#N/A,#N/A,FALSE,"Aging Summary";#N/A,#N/A,FALSE,"Ratio Analysis";#N/A,#N/A,FALSE,"Test 120 Day Accts";#N/A,#N/A,FALSE,"Tickmarks"}</definedName>
    <definedName name="BorraActivoE">#REF!</definedName>
    <definedName name="borrador" hidden="1">{#N/A,#N/A,FALSE,"Aging Summary";#N/A,#N/A,FALSE,"Ratio Analysis";#N/A,#N/A,FALSE,"Test 120 Day Accts";#N/A,#N/A,FALSE,"Tickmarks"}</definedName>
    <definedName name="BORRAR" hidden="1">{#N/A,#N/A,FALSE,"datos_tecnicos";#N/A,#N/A,FALSE,"actividad";#N/A,#N/A,FALSE,"egastos"}</definedName>
    <definedName name="Bosques_de_Curauma">#REF!</definedName>
    <definedName name="botella" hidden="1">#REF!</definedName>
    <definedName name="BOTON" localSheetId="10">#REF!</definedName>
    <definedName name="BOTON">#REF!</definedName>
    <definedName name="bp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BP_Payer_Number">#REF!</definedName>
    <definedName name="BP_Receipient_Number">#REF!</definedName>
    <definedName name="BPC_DMFILEINFO_SUBFOLDER__" hidden="1">"\KSL"</definedName>
    <definedName name="BPC_DMFILEINFO_SUBTASK__" hidden="1">"ConversionFiles"</definedName>
    <definedName name="BPC_DMFILEINFO_TASK__" hidden="1">"DataManager"</definedName>
    <definedName name="bplant218" hidden="1">#REF!</definedName>
    <definedName name="bplant22" hidden="1">#REF!</definedName>
    <definedName name="bplant23" hidden="1">#REF!</definedName>
    <definedName name="bplant24" hidden="1">#REF!</definedName>
    <definedName name="bplant25" hidden="1">#REF!</definedName>
    <definedName name="bplant26" hidden="1">#REF!</definedName>
    <definedName name="bplant27" hidden="1">#REF!</definedName>
    <definedName name="bplant28" hidden="1">#REF!</definedName>
    <definedName name="bplla" hidden="1">{"total",#N/A,FALSE,"5YR TREND";"CASH FLOW",#N/A,FALSE,"5YR TREND";"BALANCE SHEET",#N/A,FALSE,"5YR TREND";"baseline",#N/A,FALSE,"5YR TREND";"investment",#N/A,FALSE,"5YR TREND"}</definedName>
    <definedName name="bqcrush1" hidden="1">#REF!</definedName>
    <definedName name="bqcrush2" hidden="1">#REF!</definedName>
    <definedName name="bqcrush3" hidden="1">#REF!</definedName>
    <definedName name="bqcrush4" hidden="1">#REF!</definedName>
    <definedName name="bqcrush6" hidden="1">#REF!</definedName>
    <definedName name="bqcrush7" hidden="1">#REF!</definedName>
    <definedName name="bqcrush8" hidden="1">#REF!</definedName>
    <definedName name="BR" localSheetId="10">#REF!</definedName>
    <definedName name="BR">#REF!</definedName>
    <definedName name="Brazil" hidden="1">{#N/A,#N/A,FALSE,"Banco de Dados"}</definedName>
    <definedName name="bregeb" hidden="1">{#N/A,#N/A,TRUE,"Valeurs99"}</definedName>
    <definedName name="Brenda">#REF!</definedName>
    <definedName name="brian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brian1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bringupform" localSheetId="10">#REF!</definedName>
    <definedName name="bringupform">#REF!</definedName>
    <definedName name="brm">#REF!</definedName>
    <definedName name="brn" hidden="1">{"YTD/Forecast",#N/A,TRUE,"Fcst_TPLN";"Monthly Averages",#N/A,TRUE,"Fcst_TPLN"}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Wnew">#REF!</definedName>
    <definedName name="BS">#REF!</definedName>
    <definedName name="BS_Data_Col" hidden="1">#REF!</definedName>
    <definedName name="BS_Elim_Calc">#REF!</definedName>
    <definedName name="BS_Elim_Export">#REF!</definedName>
    <definedName name="BS_Elim_Reversal_Calc">#REF!</definedName>
    <definedName name="BS_Elim_Reversal_Export">#REF!</definedName>
    <definedName name="BS_Export">#REF!</definedName>
    <definedName name="BSA" hidden="1">#REF!</definedName>
    <definedName name="BSA_DOLAR">#REF!</definedName>
    <definedName name="BSA_DOLAR_OBSERVADO">#REF!</definedName>
    <definedName name="bsacq">#REF!</definedName>
    <definedName name="bsopen">#REF!</definedName>
    <definedName name="BSP">#REF!</definedName>
    <definedName name="BSpb" hidden="1">#REF!</definedName>
    <definedName name="bspfma">#REF!</definedName>
    <definedName name="bsssss" hidden="1">{"custodia",#N/A,FALSE,"Encaje";"encajeprint",#N/A,FALSE,"Encaje"}</definedName>
    <definedName name="BsTotAmort">#REF!</definedName>
    <definedName name="BSTOTAMORT698">#REF!</definedName>
    <definedName name="BSUSO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BT" hidden="1">{"all",#N/A,FALSE,"Compco";"summary",#N/A,FALSE,"Compco"}</definedName>
    <definedName name="BT_SEGMENTOS">[0]!F_INCOME,[0]!F_BALANCE,[0]!f_free_cash_flow,[0]!f_ratios,[0]!f_valuation</definedName>
    <definedName name="BU">#REF!</definedName>
    <definedName name="BUD_ytd">#REF!</definedName>
    <definedName name="BUD_ytd_2">#REF!</definedName>
    <definedName name="BUD_ytd_3">#REF!</definedName>
    <definedName name="Bud02_2">#REF!</definedName>
    <definedName name="Bud02_3">#REF!</definedName>
    <definedName name="bud2002_2">#REF!</definedName>
    <definedName name="bud2002_3">#REF!</definedName>
    <definedName name="budflow">#REF!</definedName>
    <definedName name="budflow_2">#REF!</definedName>
    <definedName name="budflow_3">#REF!</definedName>
    <definedName name="budget">#REF!</definedName>
    <definedName name="Budget_Table">#REF!</definedName>
    <definedName name="Budget_Table_2">#REF!</definedName>
    <definedName name="Budget_Table_3">#REF!</definedName>
    <definedName name="budgetcum">#REF!</definedName>
    <definedName name="budgetcum_2">#REF!</definedName>
    <definedName name="budgetcum_3">#REF!</definedName>
    <definedName name="budgetcumOx">#REF!</definedName>
    <definedName name="budgetcumOx_2">#REF!</definedName>
    <definedName name="budgetcumOx_3">#REF!</definedName>
    <definedName name="BudgetFy02">#REF!</definedName>
    <definedName name="BudgetFy02_2">#REF!</definedName>
    <definedName name="BudgetFy02_3">#REF!</definedName>
    <definedName name="budinc">#REF!</definedName>
    <definedName name="budinc_2">#REF!</definedName>
    <definedName name="budinc_3">#REF!</definedName>
    <definedName name="BUDSUMMA">#REF!</definedName>
    <definedName name="BUDSUMMA_2">#REF!</definedName>
    <definedName name="BUDSUMMA_3">#REF!</definedName>
    <definedName name="BUDVER">#REF!</definedName>
    <definedName name="Buget" hidden="1">{#N/A,#N/A,FALSE,"Ventes V.P. V.U.";#N/A,#N/A,FALSE,"Les Concurences";#N/A,#N/A,FALSE,"DACIA"}</definedName>
    <definedName name="BuiltIn_AutoFilter___2">#REF!</definedName>
    <definedName name="BuiltIn_Print_Area">#REF!</definedName>
    <definedName name="BuiltIn_Print_Area___0">#REF!</definedName>
    <definedName name="BuiltIn_Print_Area___0___0">#REF!</definedName>
    <definedName name="BuiltIn_Print_Area___0___0___0___0">#REF!</definedName>
    <definedName name="BuiltIn_Print_Area___0___0___0___0___0___0">#REF!</definedName>
    <definedName name="BuiltIn_Print_Area___0___0___0___0___0___0___0___0___0">#REF!</definedName>
    <definedName name="BuiltIn_Print_Area___0___0___0___0___0___0___0___0___0___0___0___0">#REF!</definedName>
    <definedName name="BuiltIn_Print_Area___0___0___0___0___0___0___0___0___0___0___0___0___0___0">#REF!</definedName>
    <definedName name="BuiltIn_Print_Area___1">#REF!</definedName>
    <definedName name="BuiltIn_Print_Area___2">#REF!</definedName>
    <definedName name="BuiltIn_Print_Titles">#N/A</definedName>
    <definedName name="BuiltIn_Print_Titles___0">#REF!</definedName>
    <definedName name="BuiltIn_Print_Titles___0___0___0">#REF!</definedName>
    <definedName name="BuiltIn_Print_Titles___0___0___0___0___0">#REF!</definedName>
    <definedName name="BuiltIn_Print_Titles___0___0___0___0___0___0">#REF!</definedName>
    <definedName name="BuiltIn_Print_Titles___0___0___0___0___0___0___0">#REF!</definedName>
    <definedName name="BuiltIn_Print_Titles___0___0___0___0___0___0___0___0">#REF!</definedName>
    <definedName name="BuiltIn_Print_Titles___1" localSheetId="10">#REF!</definedName>
    <definedName name="BuiltIn_Print_Titles___1">#REF!</definedName>
    <definedName name="BureauIngresoPresup" localSheetId="10">#REF!</definedName>
    <definedName name="BureauIngresoPresup">#REF!</definedName>
    <definedName name="burra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burundi" hidden="1">{#N/A,#N/A,TRUE,"INDICE";#N/A,#N/A,TRUE,"Variables";#N/A,#N/A,TRUE,"Cdro_Rtado";#N/A,#N/A,TRUE,"Patrim";#N/A,#N/A,TRUE,"Cash Flow";#N/A,#N/A,TRUE,"Cobranza";#N/A,#N/A,TRUE,"Resumen Gs.";#N/A,#N/A,TRUE,"Gs Comerc";#N/A,#N/A,TRUE,"Gs Administ";#N/A,#N/A,TRUE,"Gs Explot";#N/A,#N/A,TRUE,"Gs Personal";#N/A,#N/A,TRUE,"Inver."}</definedName>
    <definedName name="buscar">#REF!</definedName>
    <definedName name="Busdev">#REF!</definedName>
    <definedName name="Business_Area">#REF!</definedName>
    <definedName name="BusinessArea">#REF!</definedName>
    <definedName name="BusinessUnit">#REF!</definedName>
    <definedName name="BusinessUnitName">#REF!</definedName>
    <definedName name="BUSO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buti">#REF!</definedName>
    <definedName name="Button_1">"PruebaInforme_Hoja1_Lista"</definedName>
    <definedName name="Button_19">"PruebaInforme_PegarPresentacion_Lista"</definedName>
    <definedName name="Button_20">"PruebaInforme_PegarPresentacion_Lista"</definedName>
    <definedName name="BV" hidden="1">{#N/A,#N/A,FALSE,"Graficos";#N/A,#N/A,FALSE,"P.Ingresos";#N/A,#N/A,FALSE,"P.Gastos";#N/A,#N/A,FALSE,"I.Trafico";#N/A,#N/A,FALSE,"I.Peajes";#N/A,#N/A,FALSE,"G.Operativos";#N/A,#N/A,FALSE,"Cf Proyecto";#N/A,#N/A,FALSE,"C.PYG";#N/A,#N/A,FALSE,"Balance";#N/A,#N/A,FALSE,"TIR AC";#N/A,#N/A,FALSE,"TIR E"}</definedName>
    <definedName name="BVALUE">#REF!</definedName>
    <definedName name="bvbb" hidden="1">#REF!</definedName>
    <definedName name="bvbn" hidden="1">{#N/A,#N/A,FALSE,"BALLANTINE´S ";#N/A,#N/A,FALSE,"FUNDADOR"}</definedName>
    <definedName name="bvbvbv" hidden="1">{#N/A,#N/A,FALSE,"BALLANTINE´S ";#N/A,#N/A,FALSE,"FUNDADOR"}</definedName>
    <definedName name="bvcbvbvcbvb" hidden="1">{#N/A,#N/A,TRUE,"BM_mes";#N/A,#N/A,TRUE,"BM_Resum_Fin";#N/A,#N/A,TRUE,"INV_Prep_Min";#N/A,#N/A,TRUE,"INV_RKEF";#N/A,#N/A,TRUE,"INV_Refineria"}</definedName>
    <definedName name="bvnhfsdkj" hidden="1">{#N/A,#N/A,FALSE,"Aging Summary";#N/A,#N/A,FALSE,"Ratio Analysis";#N/A,#N/A,FALSE,"Test 120 Day Accts";#N/A,#N/A,FALSE,"Tickmarks"}</definedName>
    <definedName name="bvnm" hidden="1">{#N/A,#N/A,FALSE,"BALLANTINE´S ";#N/A,#N/A,FALSE,"FUNDADOR"}</definedName>
    <definedName name="bvnmn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BW_Disc">#REF!</definedName>
    <definedName name="BW_Fees">#REF!</definedName>
    <definedName name="BW_Start">#REF!</definedName>
    <definedName name="bxcbcxcxcx" hidden="1">{#N/A,#N/A,FALSE,"Aging Summary";#N/A,#N/A,FALSE,"Ratio Analysis";#N/A,#N/A,FALSE,"Test 120 Day Accts";#N/A,#N/A,FALSE,"Tickmarks"}</definedName>
    <definedName name="bxcbxxcx" hidden="1">{#N/A,#N/A,FALSE,"Aging Summary";#N/A,#N/A,FALSE,"Ratio Analysis";#N/A,#N/A,FALSE,"Test 120 Day Accts";#N/A,#N/A,FALSE,"Tickmarks"}</definedName>
    <definedName name="bxccxbcbxc" hidden="1">{#N/A,#N/A,FALSE,"Aging Summary";#N/A,#N/A,FALSE,"Ratio Analysis";#N/A,#N/A,FALSE,"Test 120 Day Accts";#N/A,#N/A,FALSE,"Tickmarks"}</definedName>
    <definedName name="bxccxxbbxc" hidden="1">{#N/A,#N/A,FALSE,"BALANCE";#N/A,#N/A,FALSE,"BALACOMP"}</definedName>
    <definedName name="bxccxxz" hidden="1">{#N/A,#N/A,FALSE,"Aging Summary";#N/A,#N/A,FALSE,"Ratio Analysis";#N/A,#N/A,FALSE,"Test 120 Day Accts";#N/A,#N/A,FALSE,"Tickmarks"}</definedName>
    <definedName name="bxcxcbzx" hidden="1">{#N/A,#N/A,FALSE,"Aging Summary";#N/A,#N/A,FALSE,"Ratio Analysis";#N/A,#N/A,FALSE,"Test 120 Day Accts";#N/A,#N/A,FALSE,"Tickmarks"}</definedName>
    <definedName name="bxcxczxcz" hidden="1">{#N/A,#N/A,FALSE,"Aging Summary";#N/A,#N/A,FALSE,"Ratio Analysis";#N/A,#N/A,FALSE,"Test 120 Day Accts";#N/A,#N/A,FALSE,"Tickmarks"}</definedName>
    <definedName name="BYE">#REF!</definedName>
    <definedName name="BYJU" hidden="1">{#N/A,#N/A,FALSE,"Sheet1";#N/A,#N/A,FALSE,"Sheet2";#N/A,#N/A,FALSE,"Sheet3"}</definedName>
    <definedName name="bz" hidden="1">{#N/A,#N/A,FALSE,"Aging Summary";#N/A,#N/A,FALSE,"Ratio Analysis";#N/A,#N/A,FALSE,"Test 120 Day Accts";#N/A,#N/A,FALSE,"Tickmarks"}</definedName>
    <definedName name="bzxbzbxbxs" hidden="1">{#N/A,#N/A,FALSE,"Aging Summary";#N/A,#N/A,FALSE,"Ratio Analysis";#N/A,#N/A,FALSE,"Test 120 Day Accts";#N/A,#N/A,FALSE,"Tickmarks"}</definedName>
    <definedName name="ç" hidden="1">{#N/A,#N/A,FALSE,"Resultados_is";#N/A,#N/A,FALSE,"IngresosG_is";#N/A,#N/A,FALSE,"Ingresosp_is";#N/A,#N/A,FALSE,"Financiero_is";#N/A,#N/A,FALSE,"Estructura_is";#N/A,#N/A,FALSE,"EstructuraG_is";#N/A,#N/A,FALSE,"FComercio_is";#N/A,#N/A,FALSE,"Pbeneficios_is";#N/A,#N/A,FALSE,"Gerenciamiento_is";#N/A,#N/A,FALSE,"Desinv_is"}</definedName>
    <definedName name="c." localSheetId="10">#REF!</definedName>
    <definedName name="c.">#REF!</definedName>
    <definedName name="c.LTMYear" hidden="1">#REF!</definedName>
    <definedName name="C.M">#REF!</definedName>
    <definedName name="C.M.">#REF!</definedName>
    <definedName name="C.Monetaria">#REF!</definedName>
    <definedName name="c.REFUNDIDO.BANCOS">#REF!</definedName>
    <definedName name="C_1">#REF!</definedName>
    <definedName name="C_2">#REF!</definedName>
    <definedName name="c_c" hidden="1">{"'REL CUSTODIF'!$B$1:$H$72"}</definedName>
    <definedName name="C_Snubbing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_VTAS_EQUIPOS">#REF!</definedName>
    <definedName name="c2100200001">#REF!</definedName>
    <definedName name="ca" hidden="1">{#N/A,#N/A,FALSE,"Aging Summary";#N/A,#N/A,FALSE,"Ratio Analysis";#N/A,#N/A,FALSE,"Test 120 Day Accts";#N/A,#N/A,FALSE,"Tickmarks"}</definedName>
    <definedName name="caaca" hidden="1">{#N/A,#N/A,FALSE,"Aging Summary";#N/A,#N/A,FALSE,"Ratio Analysis";#N/A,#N/A,FALSE,"Test 120 Day Accts";#N/A,#N/A,FALSE,"Tickmarks"}</definedName>
    <definedName name="cab">#REF!</definedName>
    <definedName name="cabecera" localSheetId="10">#REF!</definedName>
    <definedName name="cabecera">#REF!</definedName>
    <definedName name="CabeceradistribucionOtros">#REF!</definedName>
    <definedName name="Cabezal">#REF!</definedName>
    <definedName name="Cable" hidden="1">{#N/A,#N/A,FALSE,"Operations";#N/A,#N/A,FALSE,"Financials"}</definedName>
    <definedName name="Cable2" hidden="1">{#N/A,#N/A,FALSE,"Operations";#N/A,#N/A,FALSE,"Financials"}</definedName>
    <definedName name="cablis">#REF!</definedName>
    <definedName name="caburga">#N/A</definedName>
    <definedName name="cac" localSheetId="10" hidden="1">{#N/A,#N/A,FALSE,"Aging Summary";#N/A,#N/A,FALSE,"Ratio Analysis";#N/A,#N/A,FALSE,"Test 120 Day Accts";#N/A,#N/A,FALSE,"Tickmarks"}</definedName>
    <definedName name="cac" hidden="1">{#N/A,#N/A,FALSE,"Aging Summary";#N/A,#N/A,FALSE,"Ratio Analysis";#N/A,#N/A,FALSE,"Test 120 Day Accts";#N/A,#N/A,FALSE,"Tickmarks"}</definedName>
    <definedName name="caca" localSheetId="10" hidden="1">{#N/A,#N/A,FALSE,"Aging Summary";#N/A,#N/A,FALSE,"Ratio Analysis";#N/A,#N/A,FALSE,"Test 120 Day Accts";#N/A,#N/A,FALSE,"Tickmarks"}</definedName>
    <definedName name="caca" hidden="1">{#N/A,#N/A,FALSE,"Aging Summary";#N/A,#N/A,FALSE,"Ratio Analysis";#N/A,#N/A,FALSE,"Test 120 Day Accts";#N/A,#N/A,FALSE,"Tickmarks"}</definedName>
    <definedName name="cacacac" localSheetId="10" hidden="1">{#N/A,#N/A,FALSE,"Aging Summary";#N/A,#N/A,FALSE,"Ratio Analysis";#N/A,#N/A,FALSE,"Test 120 Day Accts";#N/A,#N/A,FALSE,"Tickmarks"}</definedName>
    <definedName name="cacacac" hidden="1">{#N/A,#N/A,FALSE,"Aging Summary";#N/A,#N/A,FALSE,"Ratio Analysis";#N/A,#N/A,FALSE,"Test 120 Day Accts";#N/A,#N/A,FALSE,"Tickmarks"}</definedName>
    <definedName name="cacas" localSheetId="10" hidden="1">{#N/A,#N/A,FALSE,"Aging Summary";#N/A,#N/A,FALSE,"Ratio Analysis";#N/A,#N/A,FALSE,"Test 120 Day Accts";#N/A,#N/A,FALSE,"Tickmarks"}</definedName>
    <definedName name="cacas" hidden="1">{#N/A,#N/A,FALSE,"Aging Summary";#N/A,#N/A,FALSE,"Ratio Analysis";#N/A,#N/A,FALSE,"Test 120 Day Accts";#N/A,#N/A,FALSE,"Tickmarks"}</definedName>
    <definedName name="CACH">#REF!</definedName>
    <definedName name="CACO">#REF!</definedName>
    <definedName name="cacs2004" hidden="1">{"DetallexDep",#N/A,FALSE,"Giovanna (x DEPT)"}</definedName>
    <definedName name="cacs2005" hidden="1">{"DetallexDep",#N/A,FALSE,"Giovanna (x DEPT)"}</definedName>
    <definedName name="cacs2006" hidden="1">{"DetallexDep",#N/A,FALSE,"Giovanna (x DEPT)"}</definedName>
    <definedName name="cad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CADACT97">#REF!</definedName>
    <definedName name="CADBUD97">#REF!</definedName>
    <definedName name="CADCASX" hidden="1">{#N/A,#N/A,FALSE,"106";#N/A,#N/A,FALSE,"103D";#N/A,#N/A,FALSE,"107A"}</definedName>
    <definedName name="CADPLAN00">#REF!</definedName>
    <definedName name="CADPLAN98">#REF!</definedName>
    <definedName name="CADPLAN99">#REF!</definedName>
    <definedName name="CADREEL96">#REF!</definedName>
    <definedName name="caducos">#REF!</definedName>
    <definedName name="caf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CAGR">#REF!</definedName>
    <definedName name="CAGRProjCapEx">#REF!</definedName>
    <definedName name="CAGRProjEBIT">#REF!</definedName>
    <definedName name="CAGRProjEBITDA">#REF!</definedName>
    <definedName name="CAGRProjEPS">#REF!</definedName>
    <definedName name="CAGRProjExtra1">#REF!</definedName>
    <definedName name="CAGRProjExtra2">#REF!</definedName>
    <definedName name="CAGRProjExtra3">#REF!</definedName>
    <definedName name="CAGRProjGrossProfit">#REF!</definedName>
    <definedName name="CAGRProjNetInc">#REF!</definedName>
    <definedName name="CAGRProjOther1">#REF!</definedName>
    <definedName name="CAGRProjOther2">#REF!</definedName>
    <definedName name="CAGRProjOther3">#REF!</definedName>
    <definedName name="CAGRProjRevenues">#REF!</definedName>
    <definedName name="CAGRProjShares">#REF!</definedName>
    <definedName name="CAGRTEXT">#REF!</definedName>
    <definedName name="CAGRTrig">#REF!</definedName>
    <definedName name="CAGRTrigger">#REF!</definedName>
    <definedName name="CAH" hidden="1">{#N/A,#N/A,FALSE,"$100 equity - 0% costs";#N/A,#N/A,FALSE,"$100 equity - 5% costs";#N/A,#N/A,FALSE,"$50 equity - 0% costs";#N/A,#N/A,FALSE,"$100 equity - 10% costs";#N/A,#N/A,FALSE,"$50 equity - 5% costs";#N/A,#N/A,FALSE,"$50 equity - 10% costs";#N/A,#N/A,FALSE,"$150 equity - 0% costs";#N/A,#N/A,FALSE,"$150 equity - 5% costs";#N/A,#N/A,FALSE,"$150 equity - 10% costs";#N/A,#N/A,FALSE,"Summary";#N/A,#N/A,FALSE,"$0 equity - 0% costs";#N/A,#N/A,FALSE,"$0 equity - 5% costs";#N/A,#N/A,FALSE,"$0 equity - 10% costs"}</definedName>
    <definedName name="caja" hidden="1">{#N/A,#N/A,FALSE,"1211001";#N/A,#N/A,FALSE,"1211021";#N/A,#N/A,FALSE,"1212001";#N/A,#N/A,FALSE,"1221001";#N/A,#N/A,FALSE,"1222001";#N/A,#N/A,FALSE,"1222002";#N/A,#N/A,FALSE,"1222003";#N/A,#N/A,FALSE,"1232001";#N/A,#N/A,FALSE,"1232002";#N/A,#N/A,FALSE,"1241001";#N/A,#N/A,FALSE,"1241003";#N/A,#N/A,FALSE,"1242001";#N/A,#N/A,FALSE,"1251001";#N/A,#N/A,FALSE,"1251002";#N/A,#N/A,FALSE,"1251003";#N/A,#N/A,FALSE,"1251004";#N/A,#N/A,FALSE,"1311202";#N/A,#N/A,FALSE,"1312202";#N/A,#N/A,FALSE,"1313002";#N/A,#N/A,FALSE,"1314001";#N/A,#N/A,FALSE,"1321202";#N/A,#N/A,FALSE,"1322201";#N/A,#N/A,FALSE,"1324001";#N/A,#N/A,FALSE,"1332001";#N/A,#N/A,FALSE,"1332002";#N/A,#N/A,FALSE,"1420001";#N/A,#N/A,FALSE,"1510003";#N/A,#N/A,FALSE,"1510004";#N/A,#N/A,FALSE,"1510005";#N/A,#N/A,FALSE,"1510006";#N/A,#N/A,FALSE,"1510009";#N/A,#N/A,FALSE,"1520002";#N/A,#N/A,FALSE,"2210001";#N/A,#N/A,FALSE,"2220001";#N/A,#N/A,FALSE,"2220002";#N/A,#N/A,FALSE,"2540008";#N/A,#N/A,FALSE,"2540012";#N/A,#N/A,FALSE,"2740001"}</definedName>
    <definedName name="CAJA06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Cajones">#REF!</definedName>
    <definedName name="CAL_INT" localSheetId="10">#REF!</definedName>
    <definedName name="CAL_INT">#REF!</definedName>
    <definedName name="cala" hidden="1">{#N/A,#N/A,FALSE,"Aging Summary";#N/A,#N/A,FALSE,"Ratio Analysis";#N/A,#N/A,FALSE,"Test 120 Day Accts";#N/A,#N/A,FALSE,"Tickmarks"}</definedName>
    <definedName name="CALC">#REF!</definedName>
    <definedName name="Calc_Vc">#REF!</definedName>
    <definedName name="Calce">#REF!</definedName>
    <definedName name="CALCTAX">#REF!</definedName>
    <definedName name="Calculation" hidden="1">{#N/A,#N/A,FALSE,"COVER";#N/A,#N/A,FALSE,"CONTENTS";#N/A,#N/A,FALSE,"1";#N/A,#N/A,FALSE,"2";#N/A,#N/A,FALSE,"2-A";#N/A,#N/A,FALSE,"2-B";#N/A,#N/A,FALSE,"3";#N/A,#N/A,FALSE,"3-A";#N/A,#N/A,FALSE,"4";#N/A,#N/A,FALSE,"4-A";#N/A,#N/A,FALSE,"5";#N/A,#N/A,FALSE,"5-A";#N/A,#N/A,FALSE,"6";#N/A,#N/A,FALSE,"6-A";#N/A,#N/A,FALSE,"7";#N/A,#N/A,FALSE,"7-A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32-A";#N/A,#N/A,FALSE,"33"}</definedName>
    <definedName name="calculations">#REF!</definedName>
    <definedName name="calculations2" hidden="1">{"Calc 1",#N/A,FALSE,"CAL";"Calc 2",#N/A,FALSE,"CAL";"Calc 3",#N/A,FALSE,"CAL";"Calc 4",#N/A,FALSE,"CAL";"Calc 5",#N/A,FALSE,"CAL";"Calc 6",#N/A,FALSE,"CAL";"Calc 7",#N/A,FALSE,"CAL";"Calc 8",#N/A,FALSE,"CAL";"Calc 9",#N/A,FALSE,"CAL";"Calc 10",#N/A,FALSE,"CAL";"Calc 11",#N/A,FALSE,"CAL";"Calc 12",#N/A,FALSE,"CAL";"Calc 13",#N/A,FALSE,"CAL";"Calc 14",#N/A,FALSE,"CAL";"Calc 15",#N/A,FALSE,"CAL";"Calc 16",#N/A,FALSE,"CAL";"Calc 17",#N/A,FALSE,"CAL";"Calc 18",#N/A,FALSE,"CAL"}</definedName>
    <definedName name="calculations2.1" hidden="1">{"Calc 1",#N/A,FALSE,"CAL";"Calc 2",#N/A,FALSE,"CAL";"Calc 3",#N/A,FALSE,"CAL";"Calc 4",#N/A,FALSE,"CAL";"Calc 5",#N/A,FALSE,"CAL";"Calc 6",#N/A,FALSE,"CAL";"Calc 7",#N/A,FALSE,"CAL";"Calc 8",#N/A,FALSE,"CAL";"Calc 9",#N/A,FALSE,"CAL";"Calc 10",#N/A,FALSE,"CAL";"Calc 11",#N/A,FALSE,"CAL";"Calc 12",#N/A,FALSE,"CAL";"Calc 13",#N/A,FALSE,"CAL";"Calc 14",#N/A,FALSE,"CAL";"Calc 15",#N/A,FALSE,"CAL";"Calc 16",#N/A,FALSE,"CAL";"Calc 17",#N/A,FALSE,"CAL";"Calc 18",#N/A,FALSE,"CAL"}</definedName>
    <definedName name="Calculo" hidden="1">#REF!</definedName>
    <definedName name="CÁLCULO_BETA_ACTIVOS_DE_LANCHILE">#REF!</definedName>
    <definedName name="CALCULOR" hidden="1">{#N/A,#N/A,FALSE,"ANEXO_2";#N/A,#N/A,FALSE,"ANEXO_1";#N/A,#N/A,FALSE,"NOTAS$";#N/A,#N/A,FALSE,"INFORME$";#N/A,#N/A,FALSE,"EERR$";#N/A,#N/A,FALSE,"BCE$"}</definedName>
    <definedName name="CALCULOS" hidden="1">{#N/A,#N/A,FALSE,"Aging Summary";#N/A,#N/A,FALSE,"Ratio Analysis";#N/A,#N/A,FALSE,"Test 120 Day Accts";#N/A,#N/A,FALSE,"Tickmarks"}</definedName>
    <definedName name="CALCULOS_1" hidden="1">{#N/A,#N/A,FALSE,"Aging Summary";#N/A,#N/A,FALSE,"Ratio Analysis";#N/A,#N/A,FALSE,"Test 120 Day Accts";#N/A,#N/A,FALSE,"Tickmarks"}</definedName>
    <definedName name="Cálculos_de_Duration">#REF!</definedName>
    <definedName name="Cálculos_Hoy">#REF!</definedName>
    <definedName name="Cald" hidden="1">{#N/A,#N/A,FALSE,"Aging Summary";#N/A,#N/A,FALSE,"Ratio Analysis";#N/A,#N/A,FALSE,"Test 120 Day Accts";#N/A,#N/A,FALSE,"Tickmarks"}</definedName>
    <definedName name="CalendarYear1">#REF!</definedName>
    <definedName name="CalendarYear2">#REF!</definedName>
    <definedName name="CalendarYear3">#REF!</definedName>
    <definedName name="CalEPS1">#REF!</definedName>
    <definedName name="CalEPS2">#REF!</definedName>
    <definedName name="CalEPS3">#REF!</definedName>
    <definedName name="calle">#REF!</definedName>
    <definedName name="CalPE1">#REF!</definedName>
    <definedName name="CalPE2">#REF!</definedName>
    <definedName name="CalPE3">#REF!</definedName>
    <definedName name="calzones" localSheetId="10" hidden="1">{#N/A,#N/A,FALSE,"Aging Summary";#N/A,#N/A,FALSE,"Ratio Analysis";#N/A,#N/A,FALSE,"Test 120 Day Accts";#N/A,#N/A,FALSE,"Tickmarks"}</definedName>
    <definedName name="calzones" hidden="1">{#N/A,#N/A,FALSE,"Aging Summary";#N/A,#N/A,FALSE,"Ratio Analysis";#N/A,#N/A,FALSE,"Test 120 Day Accts";#N/A,#N/A,FALSE,"Tickmarks"}</definedName>
    <definedName name="cam" localSheetId="10">#REF!</definedName>
    <definedName name="cam">#REF!</definedName>
    <definedName name="camaron" localSheetId="10" hidden="1">{#N/A,#N/A,FALSE,"Aging Summary";#N/A,#N/A,FALSE,"Ratio Analysis";#N/A,#N/A,FALSE,"Test 120 Day Accts";#N/A,#N/A,FALSE,"Tickmarks"}</definedName>
    <definedName name="camaron" hidden="1">{#N/A,#N/A,FALSE,"Aging Summary";#N/A,#N/A,FALSE,"Ratio Analysis";#N/A,#N/A,FALSE,"Test 120 Day Accts";#N/A,#N/A,FALSE,"Tickmarks"}</definedName>
    <definedName name="camb">#REF!</definedName>
    <definedName name="CAMB2" localSheetId="10">#REF!</definedName>
    <definedName name="CAMB2">#REF!</definedName>
    <definedName name="cambio" hidden="1">{#N/A,#N/A,TRUE,"Resumen"}</definedName>
    <definedName name="CAMBIO1" hidden="1">{#N/A,#N/A,FALSE,"RECIBO"}</definedName>
    <definedName name="cambio3" hidden="1">{#N/A,#N/A,FALSE,"RECIBO"}</definedName>
    <definedName name="CAMBIO4" hidden="1">{#N/A,#N/A,FALSE,"RECIBO"}</definedName>
    <definedName name="CAMBIO5" hidden="1">{#N/A,#N/A,FALSE,"RECIBO"}</definedName>
    <definedName name="CAMBIOB">#REF!</definedName>
    <definedName name="camila">#REF!</definedName>
    <definedName name="Camion" localSheetId="10">#REF!</definedName>
    <definedName name="Camion">#REF!</definedName>
    <definedName name="Camion_2">#REF!</definedName>
    <definedName name="Camion_3">#REF!</definedName>
    <definedName name="CAMPANA" localSheetId="10">#REF!</definedName>
    <definedName name="CAMPANA">#REF!</definedName>
    <definedName name="campos">#REF!</definedName>
    <definedName name="Canada3" hidden="1">#REF!</definedName>
    <definedName name="cancel" hidden="1">{#N/A,#N/A,FALSE,"Aging Summary";#N/A,#N/A,FALSE,"Ratio Analysis";#N/A,#N/A,FALSE,"Test 120 Day Accts";#N/A,#N/A,FALSE,"Tickmarks"}</definedName>
    <definedName name="cancel1" hidden="1">{#N/A,#N/A,FALSE,"Aging Summary";#N/A,#N/A,FALSE,"Ratio Analysis";#N/A,#N/A,FALSE,"Test 120 Day Accts";#N/A,#N/A,FALSE,"Tickmarks"}</definedName>
    <definedName name="cancel2" hidden="1">{#N/A,#N/A,FALSE,"Aging Summary";#N/A,#N/A,FALSE,"Ratio Analysis";#N/A,#N/A,FALSE,"Test 120 Day Accts";#N/A,#N/A,FALSE,"Tickmarks"}</definedName>
    <definedName name="cane" hidden="1">{#N/A,#N/A,FALSE,"Aging Summary";#N/A,#N/A,FALSE,"Ratio Analysis";#N/A,#N/A,FALSE,"Test 120 Day Accts";#N/A,#N/A,FALSE,"Tickmarks"}</definedName>
    <definedName name="CANINV">#REF!</definedName>
    <definedName name="canncel2" hidden="1">{#N/A,#N/A,FALSE,"Aging Summary";#N/A,#N/A,FALSE,"Ratio Analysis";#N/A,#N/A,FALSE,"Test 120 Day Accts";#N/A,#N/A,FALSE,"Tickmarks"}</definedName>
    <definedName name="CANT">#REF!</definedName>
    <definedName name="CANT.">#REF!</definedName>
    <definedName name="CANT_">#REF!</definedName>
    <definedName name="CANTIDAD">#REF!</definedName>
    <definedName name="CAP">#REF!</definedName>
    <definedName name="CAP.INIC.">#REF!</definedName>
    <definedName name="Cap_Inicial">#REF!</definedName>
    <definedName name="cap_prop">"#REF!"</definedName>
    <definedName name="Cap_Rate">#REF!</definedName>
    <definedName name="CAP1B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B_1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C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1C_1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CAPACIDAD_DE_LANCHILE">#REF!</definedName>
    <definedName name="Capacity" hidden="1">{"test","Core Scenario",FALSE,"Cash Flow Analysis"}</definedName>
    <definedName name="CapacityI" hidden="1">{"test","Core Scenario",FALSE,"Cash Flow Analysis"}</definedName>
    <definedName name="Capcirl">#N/A</definedName>
    <definedName name="CAPEX" hidden="1">{#N/A,#N/A,TRUE,"NAE";#N/A,#N/A,TRUE,"CR";#N/A,#N/A,TRUE,"CS";#N/A,#N/A,TRUE,"CC"}</definedName>
    <definedName name="Capex1SPCD">#REF!</definedName>
    <definedName name="Capex2LABEL">#REF!</definedName>
    <definedName name="Capex3IMAGING">#REF!</definedName>
    <definedName name="CAPEX98" hidden="1">#REF!</definedName>
    <definedName name="CapExMargin">#REF!</definedName>
    <definedName name="CapFloor_T0">#REF!</definedName>
    <definedName name="capI" hidden="1">{#N/A,#N/A,FALSE,"L&amp;M Performance";#N/A,#N/A,FALSE,"Brand Performance";#N/A,#N/A,FALSE,"Marlboro Performance"}</definedName>
    <definedName name="CAPINTEREST">#REF!</definedName>
    <definedName name="CapIntExp">#REF!</definedName>
    <definedName name="capital" localSheetId="10" hidden="1">{#N/A,#N/A,FALSE,"Aging Summary";#N/A,#N/A,FALSE,"Ratio Analysis";#N/A,#N/A,FALSE,"Test 120 Day Accts";#N/A,#N/A,FALSE,"Tickmarks"}</definedName>
    <definedName name="capital" hidden="1">{#N/A,#N/A,FALSE,"Aging Summary";#N/A,#N/A,FALSE,"Ratio Analysis";#N/A,#N/A,FALSE,"Test 120 Day Accts";#N/A,#N/A,FALSE,"Tickmarks"}</definedName>
    <definedName name="capital_1" hidden="1">{#N/A,#N/A,FALSE,"Aging Summary";#N/A,#N/A,FALSE,"Ratio Analysis";#N/A,#N/A,FALSE,"Test 120 Day Accts";#N/A,#N/A,FALSE,"Tickmarks"}</definedName>
    <definedName name="Capital_documentos_por_pagar">#REF!</definedName>
    <definedName name="Capital_prestamos_corto_plazo">#REF!</definedName>
    <definedName name="Capital_préstamos_largo_plazo">#REF!</definedName>
    <definedName name="capital_préstamos_porción_largo_plazo">#REF!</definedName>
    <definedName name="CAPITAL_REQUIREMENTS___PROFITABILITY">#REF!</definedName>
    <definedName name="capital2">#REF!</definedName>
    <definedName name="CAPITALDETAIL">#REF!</definedName>
    <definedName name="Capitalinicial2001">#REF!</definedName>
    <definedName name="CapitalInicialMPesos">#REF!</definedName>
    <definedName name="CAPITALIZADORA" hidden="1">#REF!</definedName>
    <definedName name="Capitalization">#REF!</definedName>
    <definedName name="capitalized" hidden="1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CapitalizedDebt">#REF!</definedName>
    <definedName name="CapitalizedEBITDA">#REF!</definedName>
    <definedName name="CapitalizedIntExp">#REF!</definedName>
    <definedName name="CapitalizedIntExpPF">#REF!</definedName>
    <definedName name="CapitalizedLease">#REF!</definedName>
    <definedName name="CapitalizedLeaseTrigger">#REF!</definedName>
    <definedName name="Capitalpb" hidden="1">#REF!</definedName>
    <definedName name="CAPITALRPT">#REF!</definedName>
    <definedName name="CAPITALRPTTITLE">#REF!</definedName>
    <definedName name="CapitalSocial">#REF!</definedName>
    <definedName name="CapitalSocialUF">#REF!</definedName>
    <definedName name="CapitalStructScenario">#REF!</definedName>
    <definedName name="CapitalStructure" hidden="1">#REF!</definedName>
    <definedName name="CAPITALSUM">#REF!</definedName>
    <definedName name="capo" hidden="1">{#N/A,#N/A,FALSE,"Aging Summary";#N/A,#N/A,FALSE,"Ratio Analysis";#N/A,#N/A,FALSE,"Test 120 Day Accts";#N/A,#N/A,FALSE,"Tickmarks"}</definedName>
    <definedName name="CapRate">#REF!</definedName>
    <definedName name="CapStructScenario">#REF!</definedName>
    <definedName name="capt" hidden="1">{#N/A,#N/A,FALSE,"Aging Summary";#N/A,#N/A,FALSE,"Ratio Analysis";#N/A,#N/A,FALSE,"Test 120 Day Accts";#N/A,#N/A,FALSE,"Tickmarks"}</definedName>
    <definedName name="Captial2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}</definedName>
    <definedName name="car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cara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CARACAS" hidden="1">{#N/A,#N/A,FALSE,"Aging Summary";#N/A,#N/A,FALSE,"Ratio Analysis";#N/A,#N/A,FALSE,"Test 120 Day Accts";#N/A,#N/A,FALSE,"Tickmarks"}</definedName>
    <definedName name="CARAT_1">#N/A</definedName>
    <definedName name="CARAT_2">#N/A</definedName>
    <definedName name="CARAT_3">#N/A</definedName>
    <definedName name="CARAT_4">#N/A</definedName>
    <definedName name="CARAT_5">#N/A</definedName>
    <definedName name="carátul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Carga_Flujos_Oracle">#REF!</definedName>
    <definedName name="Carga_flujos_Oracle_v2">#REF!</definedName>
    <definedName name="Caribbean" hidden="1">{#N/A,#N/A,FALSE,"Banco de Dados"}</definedName>
    <definedName name="CARL" hidden="1">{"COMPARA_COL",#N/A,FALSE,"compara";"COMPARA_UNI",#N/A,FALSE,"compara"}</definedName>
    <definedName name="CARLA" hidden="1">{#N/A,#N/A,FALSE,"PERSONAL";#N/A,#N/A,FALSE,"explotación";#N/A,#N/A,FALSE,"generales"}</definedName>
    <definedName name="CARLA1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carla3" hidden="1">{#N/A,#N/A,FALSE,"Aging Summary";#N/A,#N/A,FALSE,"Ratio Analysis";#N/A,#N/A,FALSE,"Test 120 Day Accts";#N/A,#N/A,FALSE,"Tickmarks"}</definedName>
    <definedName name="carlita" hidden="1">{#N/A,#N/A,FALSE,"Aging Summary";#N/A,#N/A,FALSE,"Ratio Analysis";#N/A,#N/A,FALSE,"Test 120 Day Accts";#N/A,#N/A,FALSE,"Tickmarks"}</definedName>
    <definedName name="CARLO1">#REF!</definedName>
    <definedName name="CARLO10">#REF!</definedName>
    <definedName name="CARLO11">#REF!</definedName>
    <definedName name="CARLO12" hidden="1">{"Area1",#N/A,TRUE,"Obiettivo";"Area2",#N/A,TRUE,"Dati per Direzione"}</definedName>
    <definedName name="CARLO13" hidden="1">{"Area1",#N/A,TRUE,"Obiettivo";"Area2",#N/A,TRUE,"Dati per Direzione"}</definedName>
    <definedName name="CARLO2">#REF!</definedName>
    <definedName name="CARLO3">#REF!</definedName>
    <definedName name="CARLO4">#REF!</definedName>
    <definedName name="CARLO5">#REF!</definedName>
    <definedName name="CARLO6">#REF!</definedName>
    <definedName name="CARLO7">#REF!</definedName>
    <definedName name="CARLO8">#REF!</definedName>
    <definedName name="CARLO9">#REF!</definedName>
    <definedName name="CARLOS">#REF!</definedName>
    <definedName name="caro" hidden="1">{#N/A,#N/A,FALSE,"Aging Summary";#N/A,#N/A,FALSE,"Ratio Analysis";#N/A,#N/A,FALSE,"Test 120 Day Accts";#N/A,#N/A,FALSE,"Tickmarks"}</definedName>
    <definedName name="carola" localSheetId="10" hidden="1">{"balanço dolares",#N/A,FALSE,"SIGADR$";"AUT BAL REAIS",#N/A,FALSE,"SIGADR$";"QUOCIENTES REAIS",#N/A,FALSE,"QUOCIENTES";"JUNH QUOCI DOLARES",#N/A,FALSE,"QUOCIENTES"}</definedName>
    <definedName name="carola" localSheetId="1" hidden="1">{"balanço dolares",#N/A,FALSE,"SIGADR$";"AUT BAL REAIS",#N/A,FALSE,"SIGADR$";"QUOCIENTES REAIS",#N/A,FALSE,"QUOCIENTES";"JUNH QUOCI DOLARES",#N/A,FALSE,"QUOCIENTES"}</definedName>
    <definedName name="carola" localSheetId="30" hidden="1">{"balanço dolares",#N/A,FALSE,"SIGADR$";"AUT BAL REAIS",#N/A,FALSE,"SIGADR$";"QUOCIENTES REAIS",#N/A,FALSE,"QUOCIENTES";"JUNH QUOCI DOLARES",#N/A,FALSE,"QUOCIENTES"}</definedName>
    <definedName name="carola" localSheetId="29" hidden="1">{"balanço dolares",#N/A,FALSE,"SIGADR$";"AUT BAL REAIS",#N/A,FALSE,"SIGADR$";"QUOCIENTES REAIS",#N/A,FALSE,"QUOCIENTES";"JUNH QUOCI DOLARES",#N/A,FALSE,"QUOCIENTES"}</definedName>
    <definedName name="carola" localSheetId="33" hidden="1">{"balanço dolares",#N/A,FALSE,"SIGADR$";"AUT BAL REAIS",#N/A,FALSE,"SIGADR$";"QUOCIENTES REAIS",#N/A,FALSE,"QUOCIENTES";"JUNH QUOCI DOLARES",#N/A,FALSE,"QUOCIENTES"}</definedName>
    <definedName name="carola" localSheetId="2" hidden="1">{"balanço dolares",#N/A,FALSE,"SIGADR$";"AUT BAL REAIS",#N/A,FALSE,"SIGADR$";"QUOCIENTES REAIS",#N/A,FALSE,"QUOCIENTES";"JUNH QUOCI DOLARES",#N/A,FALSE,"QUOCIENTES"}</definedName>
    <definedName name="carola" hidden="1">{"balanço dolares",#N/A,FALSE,"SIGADR$";"AUT BAL REAIS",#N/A,FALSE,"SIGADR$";"QUOCIENTES REAIS",#N/A,FALSE,"QUOCIENTES";"JUNH QUOCI DOLARES",#N/A,FALSE,"QUOCIENTES"}</definedName>
    <definedName name="carolina" localSheetId="10" hidden="1">{"balanço dolares",#N/A,FALSE,"SIGADR$";"AUT BAL REAIS",#N/A,FALSE,"SIGADR$";"QUOCIENTES REAIS",#N/A,FALSE,"QUOCIENTES";"JUNH QUOCI DOLARES",#N/A,FALSE,"QUOCIENTES"}</definedName>
    <definedName name="carolina" localSheetId="1" hidden="1">{"balanço dolares",#N/A,FALSE,"SIGADR$";"AUT BAL REAIS",#N/A,FALSE,"SIGADR$";"QUOCIENTES REAIS",#N/A,FALSE,"QUOCIENTES";"JUNH QUOCI DOLARES",#N/A,FALSE,"QUOCIENTES"}</definedName>
    <definedName name="carolina" localSheetId="30" hidden="1">{"balanço dolares",#N/A,FALSE,"SIGADR$";"AUT BAL REAIS",#N/A,FALSE,"SIGADR$";"QUOCIENTES REAIS",#N/A,FALSE,"QUOCIENTES";"JUNH QUOCI DOLARES",#N/A,FALSE,"QUOCIENTES"}</definedName>
    <definedName name="carolina" localSheetId="29" hidden="1">{"balanço dolares",#N/A,FALSE,"SIGADR$";"AUT BAL REAIS",#N/A,FALSE,"SIGADR$";"QUOCIENTES REAIS",#N/A,FALSE,"QUOCIENTES";"JUNH QUOCI DOLARES",#N/A,FALSE,"QUOCIENTES"}</definedName>
    <definedName name="carolina" localSheetId="33" hidden="1">{"balanço dolares",#N/A,FALSE,"SIGADR$";"AUT BAL REAIS",#N/A,FALSE,"SIGADR$";"QUOCIENTES REAIS",#N/A,FALSE,"QUOCIENTES";"JUNH QUOCI DOLARES",#N/A,FALSE,"QUOCIENTES"}</definedName>
    <definedName name="carolina" localSheetId="2" hidden="1">{"balanço dolares",#N/A,FALSE,"SIGADR$";"AUT BAL REAIS",#N/A,FALSE,"SIGADR$";"QUOCIENTES REAIS",#N/A,FALSE,"QUOCIENTES";"JUNH QUOCI DOLARES",#N/A,FALSE,"QUOCIENTES"}</definedName>
    <definedName name="carolina" hidden="1">{"balanço dolares",#N/A,FALSE,"SIGADR$";"AUT BAL REAIS",#N/A,FALSE,"SIGADR$";"QUOCIENTES REAIS",#N/A,FALSE,"QUOCIENTES";"JUNH QUOCI DOLARES",#N/A,FALSE,"QUOCIENTES"}</definedName>
    <definedName name="CARPETA">#REF!</definedName>
    <definedName name="CarryKnown">#REF!</definedName>
    <definedName name="CarryKnownTable">#REF!</definedName>
    <definedName name="CarryLikely">#REF!</definedName>
    <definedName name="CarryLikelyTable">#REF!</definedName>
    <definedName name="Carryover_Effect_of_Prior_Year" localSheetId="10">#REF!</definedName>
    <definedName name="Carryover_Effect_of_Prior_Year">#REF!</definedName>
    <definedName name="CarryoverTitle" localSheetId="10">#REF!</definedName>
    <definedName name="CarryoverTitle">#REF!</definedName>
    <definedName name="CARSHACK">#REF!</definedName>
    <definedName name="cart" hidden="1">{#N/A,#N/A,FALSE,"Aging Summary";#N/A,#N/A,FALSE,"Ratio Analysis";#N/A,#N/A,FALSE,"Test 120 Day Accts";#N/A,#N/A,FALSE,"Tickmarks"}</definedName>
    <definedName name="carta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cartas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cartera">#REF!</definedName>
    <definedName name="cas" hidden="1">{#N/A,#N/A,TRUE,"Hoja1"}</definedName>
    <definedName name="cas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asa_Stock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casa1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asad">#REF!</definedName>
    <definedName name="Casas">#REF!</definedName>
    <definedName name="Casas_1">#REF!</definedName>
    <definedName name="Casas_Total">#REF!</definedName>
    <definedName name="Cascada">#REF!</definedName>
    <definedName name="CASCADA_OUTSTANDING__MM">#REF!</definedName>
    <definedName name="CascadaX">#REF!</definedName>
    <definedName name="CASE">#REF!</definedName>
    <definedName name="case2">#REF!</definedName>
    <definedName name="casedown">#REF!</definedName>
    <definedName name="cash" hidden="1">{#N/A,#N/A,FALSE,"Aging Summary";#N/A,#N/A,FALSE,"Ratio Analysis";#N/A,#N/A,FALSE,"Test 120 Day Accts";#N/A,#N/A,FALSE,"Tickmarks"}</definedName>
    <definedName name="Cash_Flow" localSheetId="10">#REF!</definedName>
    <definedName name="Cash_Flow">#REF!</definedName>
    <definedName name="Cash_Flow_2">#REF!</definedName>
    <definedName name="Cash_Flow_3">#REF!</definedName>
    <definedName name="CASH_FLOW_TO_BE_INVESTED_1">#REF!</definedName>
    <definedName name="CASH_FLOW_TO_BE_INVESTED_2">#REF!</definedName>
    <definedName name="Cash_Need">#REF!</definedName>
    <definedName name="cash1">#REF!</definedName>
    <definedName name="cash2">#REF!</definedName>
    <definedName name="cash3">#REF!</definedName>
    <definedName name="cash4">#REF!</definedName>
    <definedName name="CASHCVETOT">#REF!</definedName>
    <definedName name="CASHCVNMAY">#REF!+#REF!</definedName>
    <definedName name="CASHCVNTOT">#REF!</definedName>
    <definedName name="CASHE3TOT">#REF!</definedName>
    <definedName name="CASHE4TOT">#REF!</definedName>
    <definedName name="CASHE5TOT">#REF!</definedName>
    <definedName name="CASHEVEFXTOT">#REF!</definedName>
    <definedName name="CASHEVEIRTOT">#REF!</definedName>
    <definedName name="CASHEVEMPTOT">#REF!</definedName>
    <definedName name="CASHEXNACTOT">#REF!</definedName>
    <definedName name="CASHEXNFXTOT">#REF!</definedName>
    <definedName name="CASHEXNIRTOT">#REF!</definedName>
    <definedName name="CASHEXNMPTOT">#REF!</definedName>
    <definedName name="CASHEXNTXTOT">#REF!</definedName>
    <definedName name="CASHEXVACTOT">#REF!</definedName>
    <definedName name="CashFlow">#REF!</definedName>
    <definedName name="cashflow1">#REF!</definedName>
    <definedName name="cashflow1term42">#REF!</definedName>
    <definedName name="cashflow1term42e">#REF!</definedName>
    <definedName name="cashflow1term43">#REF!</definedName>
    <definedName name="cashflowrackup" hidden="1">{#N/A,#N/A,FALSE,"Depr";#N/A,#N/A,FALSE,"Cost of Sales";#N/A,#N/A,FALSE,"Sell Exp";#N/A,#N/A,FALSE,"G &amp; A";#N/A,#N/A,FALSE,"Oper Exp";#N/A,#N/A,FALSE,"Net_Income";#N/A,#N/A,FALSE,"Revenue";#N/A,#N/A,FALSE,"Cash Flow";#N/A,#N/A,FALSE,"CashF_Act";#N/A,#N/A,FALSE,"Cap Exp";#N/A,#N/A,FALSE,"Op_Income";#N/A,#N/A,FALSE,"KPI";#N/A,#N/A,FALSE,"Investment";#N/A,#N/A,FALSE,"Inv_Act"}</definedName>
    <definedName name="cashlimtot">#REF!</definedName>
    <definedName name="CashMarketableSec">#REF!</definedName>
    <definedName name="cashmintot">#REF!</definedName>
    <definedName name="CASHN1TOT">#REF!</definedName>
    <definedName name="CASHN3TOT">#REF!</definedName>
    <definedName name="CASHN4TOT">#REF!</definedName>
    <definedName name="CASHN5TOT">#REF!</definedName>
    <definedName name="CASHOTHERTOT">#REF!</definedName>
    <definedName name="Cashpb" hidden="1">#REF!</definedName>
    <definedName name="CASHTAX">#REF!</definedName>
    <definedName name="CASHVAR">#REF!,#REF!</definedName>
    <definedName name="castigotasacion">#REF!</definedName>
    <definedName name="Cat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catalyst">#REF!</definedName>
    <definedName name="CATEGORIA_PAÍS">#REF!</definedName>
    <definedName name="CATEGORY">#REF!</definedName>
    <definedName name="Category2" hidden="1">{"'1998 New March Update'!$A$1:$O$71"}</definedName>
    <definedName name="Catering_AA">#REF!</definedName>
    <definedName name="Catering_PA">#REF!</definedName>
    <definedName name="Catering_PL">#REF!</definedName>
    <definedName name="Catering_RL">#REF!</definedName>
    <definedName name="Caulim_Vendas" hidden="1">{"'REL CUSTODIF'!$B$1:$H$72"}</definedName>
    <definedName name="CB" localSheetId="10">#REF!</definedName>
    <definedName name="CB">#REF!</definedName>
    <definedName name="CB_2b340d953baa4fbfb2ccd42150425c90" hidden="1">#REF!</definedName>
    <definedName name="CB_3eed4b13609b478d81d6e65e3f4c8170" hidden="1">#REF!</definedName>
    <definedName name="CB_40315f6f574541d78274f0de6dab2f48" hidden="1">#REF!</definedName>
    <definedName name="CB_41bbf971ebc04950b62fe281106f05a7" hidden="1">#REF!</definedName>
    <definedName name="CB_75a8c7d0828c4228ba0e2137736e57ab" hidden="1">#REF!</definedName>
    <definedName name="CB_76cb673b3dca41e8aa0618124be134cb" hidden="1">#REF!</definedName>
    <definedName name="CB_a1c4d552330140cfabb6e2e15f7cad51" hidden="1">#REF!</definedName>
    <definedName name="CB_cf4c1a5357c74701907c41fb68213f40" hidden="1">#REF!</definedName>
    <definedName name="cbc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CBI">#REF!</definedName>
    <definedName name="CBLE_154_kV">"'[4]precios de nudo'!$b$30"</definedName>
    <definedName name="CBLE_66_kV">"'[4]precios de nudo'!$b$31"</definedName>
    <definedName name="CBORDER">#REF!</definedName>
    <definedName name="cbs" hidden="1">{#N/A,#N/A,FALSE,"IRENDA"}</definedName>
    <definedName name="CBTU">#REF!</definedName>
    <definedName name="CBWorkbookPriority" hidden="1">-1359726337</definedName>
    <definedName name="CBx_170521e6a760462d8f10537590d27409" hidden="1">"'Capex'!$A$1"</definedName>
    <definedName name="CBx_4b59583ef67b4daa89ff0fe40b058d72" hidden="1">"'CB_DATA_'!$A$1"</definedName>
    <definedName name="CBx_8f73ada15adc442abed222329673b8f3" hidden="1">"'Prices'!$A$1"</definedName>
    <definedName name="CBx_df949d22b4f84ef3a136451cdf0b50b6" hidden="1">"'Xietongmen'!$A$1"</definedName>
    <definedName name="CBx_fa14c1404eb94183b4203dd5530cb284" hidden="1">"'Opcost'!$A$1"</definedName>
    <definedName name="cbzxcbbbxcxcb" hidden="1">{#N/A,#N/A,FALSE,"Aging Summary";#N/A,#N/A,FALSE,"Ratio Analysis";#N/A,#N/A,FALSE,"Test 120 Day Accts";#N/A,#N/A,FALSE,"Tickmarks"}</definedName>
    <definedName name="cc" localSheetId="10" hidden="1">{#N/A,#N/A,TRUE,"ComparativoII"}</definedName>
    <definedName name="cc" localSheetId="1" hidden="1">{#N/A,#N/A,TRUE,"ComparativoII"}</definedName>
    <definedName name="cc" localSheetId="30" hidden="1">{#N/A,#N/A,TRUE,"ComparativoII"}</definedName>
    <definedName name="cc" localSheetId="29" hidden="1">{#N/A,#N/A,TRUE,"ComparativoII"}</definedName>
    <definedName name="cc" localSheetId="33" hidden="1">{#N/A,#N/A,TRUE,"ComparativoII"}</definedName>
    <definedName name="cc" localSheetId="2" hidden="1">{#N/A,#N/A,TRUE,"ComparativoII"}</definedName>
    <definedName name="cc" hidden="1">{#N/A,#N/A,TRUE,"ComparativoII"}</definedName>
    <definedName name="cc_1" hidden="1">{"Schedule_IA",#N/A,FALSE,"I-A"}</definedName>
    <definedName name="cc_2" hidden="1">{"Schedule_IA",#N/A,FALSE,"I-A"}</definedName>
    <definedName name="cc_3" hidden="1">{"Schedule_IA",#N/A,FALSE,"I-A"}</definedName>
    <definedName name="CC_Case">#REF!</definedName>
    <definedName name="CC_Excel">#REF!</definedName>
    <definedName name="CC_Instruction" localSheetId="10">#REF!</definedName>
    <definedName name="CC_Instruction">#REF!</definedName>
    <definedName name="ccaa" hidden="1">{#N/A,#N/A,FALSE,"Aging Summary";#N/A,#N/A,FALSE,"Ratio Analysis";#N/A,#N/A,FALSE,"Test 120 Day Accts";#N/A,#N/A,FALSE,"Tickmarks"}</definedName>
    <definedName name="ccbn" hidden="1">{#N/A,#N/A,FALSE,"Depr";#N/A,#N/A,FALSE,"Cost of Sales";#N/A,#N/A,FALSE,"Sell Exp";#N/A,#N/A,FALSE,"G &amp; A";#N/A,#N/A,FALSE,"Oper Exp";#N/A,#N/A,FALSE,"Net_Income";#N/A,#N/A,FALSE,"Revenue";#N/A,#N/A,FALSE,"Cash Flow";#N/A,#N/A,FALSE,"CashF_Act";#N/A,#N/A,FALSE,"Cap Exp";#N/A,#N/A,FALSE,"Op_Income";#N/A,#N/A,FALSE,"KPI";#N/A,#N/A,FALSE,"Investment";#N/A,#N/A,FALSE,"Inv_Act"}</definedName>
    <definedName name="ccc" localSheetId="10" hidden="1">{#N/A,#N/A,TRUE,"ComparativoII"}</definedName>
    <definedName name="ccc" localSheetId="1" hidden="1">{#N/A,#N/A,TRUE,"ComparativoII"}</definedName>
    <definedName name="ccc" localSheetId="30" hidden="1">{#N/A,#N/A,TRUE,"ComparativoII"}</definedName>
    <definedName name="ccc" localSheetId="29" hidden="1">{#N/A,#N/A,TRUE,"ComparativoII"}</definedName>
    <definedName name="ccc" localSheetId="33" hidden="1">{#N/A,#N/A,TRUE,"ComparativoII"}</definedName>
    <definedName name="ccc" localSheetId="2" hidden="1">{#N/A,#N/A,TRUE,"ComparativoII"}</definedName>
    <definedName name="ccc" hidden="1">{#N/A,#N/A,TRUE,"ComparativoII"}</definedName>
    <definedName name="cccc" hidden="1">{#N/A,#N/A,FALSE,"Aging Summary";#N/A,#N/A,FALSE,"Ratio Analysis";#N/A,#N/A,FALSE,"Test 120 Day Accts";#N/A,#N/A,FALSE,"Tickmarks"}</definedName>
    <definedName name="ccccc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CCCCC_1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CCCCC_2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cccccc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cccccc" hidden="1">{#N/A,#N/A,FALSE,"Aging Summary";#N/A,#N/A,FALSE,"Ratio Analysis";#N/A,#N/A,FALSE,"Test 120 Day Accts";#N/A,#N/A,FALSE,"Tickmarks"}</definedName>
    <definedName name="ccccccc" hidden="1">#REF!</definedName>
    <definedName name="CCCCCCCC" hidden="1">#REF!</definedName>
    <definedName name="ccccccccc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cccccccccc" hidden="1">#REF!</definedName>
    <definedName name="ccccccccccc" hidden="1">#REF!</definedName>
    <definedName name="cccccccccccc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ccccccccccccccc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cccccq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CCCHILECTRA">#REF!</definedName>
    <definedName name="cCDAf" hidden="1">{#N/A,#N/A,FALSE,"Aging Summary";#N/A,#N/A,FALSE,"Ratio Analysis";#N/A,#N/A,FALSE,"Test 120 Day Accts";#N/A,#N/A,FALSE,"Tickmarks"}</definedName>
    <definedName name="cCDAf_1" hidden="1">{#N/A,#N/A,FALSE,"Aging Summary";#N/A,#N/A,FALSE,"Ratio Analysis";#N/A,#N/A,FALSE,"Test 120 Day Accts";#N/A,#N/A,FALSE,"Tickmarks"}</definedName>
    <definedName name="CCE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CCHART" hidden="1">#REF!</definedName>
    <definedName name="cchart_8" hidden="1">#REF!</definedName>
    <definedName name="CCHART1" hidden="1">#REF!</definedName>
    <definedName name="CCHART2" hidden="1">#REF!</definedName>
    <definedName name="CCHART3" hidden="1">#REF!</definedName>
    <definedName name="CCHART4" hidden="1">#REF!</definedName>
    <definedName name="CCHART4C" hidden="1">#REF!</definedName>
    <definedName name="CCHART5" hidden="1">#REF!</definedName>
    <definedName name="CCHART6" hidden="1">#REF!</definedName>
    <definedName name="CCHART7" hidden="1">#REF!</definedName>
    <definedName name="CCHART7C" hidden="1">#REF!</definedName>
    <definedName name="CCHART8" hidden="1">#REF!</definedName>
    <definedName name="CCHART8C" hidden="1">#REF!</definedName>
    <definedName name="CCMM">#REF!</definedName>
    <definedName name="CCNI" localSheetId="10">#REF!</definedName>
    <definedName name="CCNI">#REF!</definedName>
    <definedName name="CCosanIlan">#REF!</definedName>
    <definedName name="CCOSTO">#REF!</definedName>
    <definedName name="CCP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CCRELPAS">#REF!</definedName>
    <definedName name="ccrush2" hidden="1">#REF!</definedName>
    <definedName name="ccrush3" hidden="1">#REF!</definedName>
    <definedName name="ccrush4" hidden="1">#REF!</definedName>
    <definedName name="ccrush5" hidden="1">#REF!</definedName>
    <definedName name="ccrush6" hidden="1">#REF!</definedName>
    <definedName name="ccrush7" hidden="1">#REF!</definedName>
    <definedName name="ccrush8" hidden="1">#REF!</definedName>
    <definedName name="ccs" hidden="1">#REF!</definedName>
    <definedName name="CCte15_24">#REF!</definedName>
    <definedName name="CCtepers">#REF!</definedName>
    <definedName name="CCTEREL">#REF!</definedName>
    <definedName name="CCTOTAL">#REF!</definedName>
    <definedName name="CCUC401">#REF!</definedName>
    <definedName name="CCUCBcoUSD">#REF!</definedName>
    <definedName name="CCUCCtaCteconCCU">#REF!</definedName>
    <definedName name="CCUCctacteSI">#REF!</definedName>
    <definedName name="CCUCctacteSJI">#REF!</definedName>
    <definedName name="CCUCctasresultado">#REF!</definedName>
    <definedName name="CCUCeeff">#REF!</definedName>
    <definedName name="CCUCMenorValor">#REF!</definedName>
    <definedName name="CCUCPatrimonio">#REF!</definedName>
    <definedName name="CCUCVPP">#REF!</definedName>
    <definedName name="ccxxcxx" hidden="1">{#N/A,#N/A,FALSE,"RESUMO";#N/A,#N/A,FALSE,"DISTRIB";#N/A,#N/A,FALSE,"CB";#N/A,#N/A,FALSE,"FERTCUB";#N/A,#N/A,FALSE,"FERTCAT";#N/A,#N/A,FALSE,"TRADE";#N/A,#N/A,FALSE,"DISTSELGA"}</definedName>
    <definedName name="cd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cd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CD_1">#REF!</definedName>
    <definedName name="Cdafd" hidden="1">{#N/A,#N/A,FALSE,"Aging Summary";#N/A,#N/A,FALSE,"Ratio Analysis";#N/A,#N/A,FALSE,"Test 120 Day Accts";#N/A,#N/A,FALSE,"Tickmarks"}</definedName>
    <definedName name="Cdafd_1" hidden="1">{#N/A,#N/A,FALSE,"Aging Summary";#N/A,#N/A,FALSE,"Ratio Analysis";#N/A,#N/A,FALSE,"Test 120 Day Accts";#N/A,#N/A,FALSE,"Tickmarks"}</definedName>
    <definedName name="CDAVIS">#REF!</definedName>
    <definedName name="cdcddwvwvd">#REF!</definedName>
    <definedName name="cdcs">#REF!</definedName>
    <definedName name="CDD" hidden="1">{#N/A,#N/A,FALSE,"Aging Summary";#N/A,#N/A,FALSE,"Ratio Analysis";#N/A,#N/A,FALSE,"Test 120 Day Accts";#N/A,#N/A,FALSE,"Tickmarks"}</definedName>
    <definedName name="cdddd" hidden="1">{#N/A,#N/A,FALSE,"Aging Summary";#N/A,#N/A,FALSE,"Ratio Analysis";#N/A,#N/A,FALSE,"Test 120 Day Accts";#N/A,#N/A,FALSE,"Tickmarks"}</definedName>
    <definedName name="cde" hidden="1">{#N/A,#N/A,TRUE,"Resumen"}</definedName>
    <definedName name="cder" hidden="1">{#N/A,#N/A,FALSE,"Aging Summary";#N/A,#N/A,FALSE,"Ratio Analysis";#N/A,#N/A,FALSE,"Test 120 Day Accts";#N/A,#N/A,FALSE,"Tickmarks"}</definedName>
    <definedName name="CDF" hidden="1">#REF!</definedName>
    <definedName name="CDI">#REF!</definedName>
    <definedName name="CDI.1">#REF!</definedName>
    <definedName name="CDI.2">#REF!</definedName>
    <definedName name="CDI.3">#REF!</definedName>
    <definedName name="CDI.n">#REF!</definedName>
    <definedName name="CDMEGA">#REF!</definedName>
    <definedName name="CDN" hidden="1">{#N/A,#N/A,FALSE,"Aging Summary";#N/A,#N/A,FALSE,"Ratio Analysis";#N/A,#N/A,FALSE,"Test 120 Day Accts";#N/A,#N/A,FALSE,"Tickmarks"}</definedName>
    <definedName name="CDNTIREJK" hidden="1">{"Points saillants",#N/A,FALSE,"faits saillant";"Tableau 1",#N/A,FALSE,"sommaire1";"Tableau 2",#N/A,FALSE,"actif2";"Tableau 3",#N/A,FALSE,"pretdouteux3";"Tableau 4",#N/A,FALSE,"actifadmin4";"Tableau 5",#N/A,FALSE,"passif5";"Tableau 6",#N/A,FALSE,"revenunet6";"Tableau 7",#N/A,FALSE,"autresrevenus7";"Tableau 8",#N/A,FALSE,"pertepret8";"Tableau 9",#N/A,FALSE,"fraisexploitati9";"Tableau 10",#N/A,FALSE,"actifrisq10";"Tableau 11",#N/A,FALSE,"bri11";"highlights",#N/A,FALSE,"faits saillant";"Table 1",#N/A,FALSE,"sommaire1";"Table 2",#N/A,FALSE,"actif2";"Table 3",#N/A,FALSE,"pretdouteux3";"Table 4",#N/A,FALSE,"actifadmin4";"Table 5",#N/A,FALSE,"passif5";"Table 6",#N/A,FALSE,"revenunet6";"Table 7",#N/A,FALSE,"autresrevenus7";"Table 8",#N/A,FALSE,"pertepret8";"Table 9",#N/A,FALSE,"fraisexploitati9";"Table 10",#N/A,FALSE,"actifrisq10";"Table 11",#N/A,FALSE,"bri11"}</definedName>
    <definedName name="CDRED">#REF!</definedName>
    <definedName name="cds" hidden="1">{#N/A,#N/A,TRUE,"INGENIERIA";#N/A,#N/A,TRUE,"COMPRAS";#N/A,#N/A,TRUE,"DIRECCION";#N/A,#N/A,TRUE,"RESUMEN"}</definedName>
    <definedName name="CDTOS.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CDTOS.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cdvv" hidden="1">#REF!</definedName>
    <definedName name="ce" hidden="1">{#N/A,#N/A,FALSE,"Aging Summary";#N/A,#N/A,FALSE,"Ratio Analysis";#N/A,#N/A,FALSE,"Test 120 Day Accts";#N/A,#N/A,FALSE,"Tickmarks"}</definedName>
    <definedName name="CE_CarryKnownProtection" localSheetId="10">#REF!</definedName>
    <definedName name="CE_CarryKnownProtection">#REF!</definedName>
    <definedName name="CE_CarryKnownTable" localSheetId="10">#REF!</definedName>
    <definedName name="CE_CarryKnownTable">#REF!</definedName>
    <definedName name="CE_CarryLikely1Protection" localSheetId="10">#REF!</definedName>
    <definedName name="CE_CarryLikely1Protection">#REF!</definedName>
    <definedName name="CE_CarryLikely1Table">#REF!</definedName>
    <definedName name="CE_CarryLikely2Protection">#REF!</definedName>
    <definedName name="CE_CarryLikely2Table">#REF!</definedName>
    <definedName name="CE_CarryTaxable">#REF!</definedName>
    <definedName name="CE_Desc">#REF!</definedName>
    <definedName name="CE_Income">#REF!</definedName>
    <definedName name="CE_KeepFormat">#REF!</definedName>
    <definedName name="CE_KnownChange">#REF!</definedName>
    <definedName name="CE_KnownFormulaProtection">#REF!</definedName>
    <definedName name="CE_KnownImpact">#REF!</definedName>
    <definedName name="CE_Likely1Change">#REF!</definedName>
    <definedName name="CE_Likely1FormulaProtection">#REF!</definedName>
    <definedName name="CE_Likely1Impact">#REF!</definedName>
    <definedName name="CE_Likely2Change">#REF!</definedName>
    <definedName name="CE_Likely2FormulaProtection">#REF!</definedName>
    <definedName name="CE_Likely2Impact">#REF!</definedName>
    <definedName name="CE_SheetCorrect">#REF!</definedName>
    <definedName name="CE_StatementImpact">#REF!</definedName>
    <definedName name="CE_TotalProtection">#REF!</definedName>
    <definedName name="CE_WholeSheet">#REF!</definedName>
    <definedName name="CE_XF1">#REF!</definedName>
    <definedName name="CE_XF1Rng1">#REF!</definedName>
    <definedName name="CE_XF1Rng2">#REF!</definedName>
    <definedName name="CE_XF2">#REF!</definedName>
    <definedName name="CE_XF2Rng1">#REF!</definedName>
    <definedName name="CE_XF2Rng2">#REF!</definedName>
    <definedName name="CE_XF3">#REF!</definedName>
    <definedName name="CE_XF3Rng1">#REF!</definedName>
    <definedName name="CE_XF3Rng2">#REF!</definedName>
    <definedName name="Cebrace">#REF!</definedName>
    <definedName name="ceci" hidden="1">{#N/A,#N/A,FALSE,"Aging Summary";#N/A,#N/A,FALSE,"Ratio Analysis";#N/A,#N/A,FALSE,"Test 120 Day Accts";#N/A,#N/A,FALSE,"Tickmarks"}</definedName>
    <definedName name="CECILIA" localSheetId="10">#REF!</definedName>
    <definedName name="CECILIA">#REF!</definedName>
    <definedName name="cecwc" hidden="1">{#N/A,#N/A,TRUE,"Portada e índice";"1.1",#N/A,TRUE,"Ventas Acumuladas";"1.2",#N/A,TRUE,"Ventas Acumuladas";"1.3",#N/A,TRUE,"Ventas Acumuladas";"1.4",#N/A,TRUE,"Ventas Acumuladas";"1.5",#N/A,TRUE,"Ventas Acumuladas";"5.1",#N/A,TRUE,"Ventas Semanales";"5.2",#N/A,TRUE,"Ventas Semanales";"5.3",#N/A,TRUE,"Ventas Semanales";"5.4",#N/A,TRUE,"Ventas Semanales";"5.5",#N/A,TRUE,"Ventas Semanales";#N/A,#N/A,TRUE,"Presencia por Categoría";#N/A,#N/A,TRUE,"Presencia por Producto";#N/A,#N/A,TRUE,"Recepción Leche Plantas";#N/A,#N/A,TRUE,"Producción";#N/A,#N/A,TRUE,"Flujo";#N/A,#N/A,TRUE,"Posición Fin.";#N/A,#N/A,TRUE,"Separador V.Semanales";#N/A,#N/A,TRUE,"Separador Anexo";#N/A,#N/A,TRUE,"Precios Norte";#N/A,#N/A,TRUE,"Precios Centro";#N/A,#N/A,TRUE,"Precios Sur";#N/A,#N/A,TRUE,"Recepción Leche"}</definedName>
    <definedName name="CED" hidden="1">{#N/A,#N/A,TRUE,"Hoja1"}</definedName>
    <definedName name="CEIBO_B">#REF!</definedName>
    <definedName name="cejas" localSheetId="10" hidden="1">{#N/A,#N/A,FALSE,"Aging Summary";#N/A,#N/A,FALSE,"Ratio Analysis";#N/A,#N/A,FALSE,"Test 120 Day Accts";#N/A,#N/A,FALSE,"Tickmarks"}</definedName>
    <definedName name="cejas" hidden="1">{#N/A,#N/A,FALSE,"Aging Summary";#N/A,#N/A,FALSE,"Ratio Analysis";#N/A,#N/A,FALSE,"Test 120 Day Accts";#N/A,#N/A,FALSE,"Tickmarks"}</definedName>
    <definedName name="cel">#REF!</definedName>
    <definedName name="CELDAGERENCIA" localSheetId="10">#REF!</definedName>
    <definedName name="CELDAGERENCIA">#REF!</definedName>
    <definedName name="CeldaHoja" localSheetId="10">#REF!</definedName>
    <definedName name="CeldaHoja">#REF!</definedName>
    <definedName name="CeldaVinculada" localSheetId="10">#REF!</definedName>
    <definedName name="CeldaVinculada">#REF!</definedName>
    <definedName name="CELULAR" hidden="1">{#N/A,#N/A,FALSE,"Aging Summary";#N/A,#N/A,FALSE,"Ratio Analysis";#N/A,#N/A,FALSE,"Test 120 Day Accts";#N/A,#N/A,FALSE,"Tickmarks"}</definedName>
    <definedName name="Celulares">#REF!</definedName>
    <definedName name="CENT">#REF!</definedName>
    <definedName name="CentralAmerica" hidden="1">{#N/A,#N/A,FALSE,"Banco de Dados"}</definedName>
    <definedName name="CentroCostoSector">#REF!</definedName>
    <definedName name="CEOL" localSheetId="10">#REF!</definedName>
    <definedName name="CEOL">#REF!</definedName>
    <definedName name="CEPEA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CERCO">#REF!</definedName>
    <definedName name="cerco1">#REF!</definedName>
    <definedName name="cerco2">#REF!</definedName>
    <definedName name="Cernicalo" hidden="1">{#N/A,#N/A,FALSE,"Aging Summary";#N/A,#N/A,FALSE,"Ratio Analysis";#N/A,#N/A,FALSE,"Test 120 Day Accts";#N/A,#N/A,FALSE,"Tickmarks"}</definedName>
    <definedName name="cerrar_res">#N/A</definedName>
    <definedName name="cert">#REF!</definedName>
    <definedName name="CESA_A">#REF!</definedName>
    <definedName name="CESA_B">#REF!</definedName>
    <definedName name="cevcvc" hidden="1">{#N/A,#N/A,FALSE,"Aging Summary";#N/A,#N/A,FALSE,"Ratio Analysis";#N/A,#N/A,FALSE,"Test 120 Day Accts";#N/A,#N/A,FALSE,"Tickmarks"}</definedName>
    <definedName name="cf" hidden="1">{"EBITDA Print Range",#N/A,FALSE,"EBITDA"}</definedName>
    <definedName name="cf.09" hidden="1">{#N/A,#N/A,FALSE,"4C0696";#N/A,#N/A,FALSE,"1B1193";#N/A,#N/A,FALSE,"TABLA";#N/A,#N/A,FALSE,"INST RTA FIJA"}</definedName>
    <definedName name="CF_A_AdqInmov_Finan">#REF!</definedName>
    <definedName name="CF_A_AdqInmov_Inmat">#REF!</definedName>
    <definedName name="CF_A_AdqInmov_Mat">#REF!</definedName>
    <definedName name="CF_A_AdquisicInmovilizado">#REF!</definedName>
    <definedName name="CF_A_AumentoCirculante">#REF!</definedName>
    <definedName name="CF_A_DisminCirculante">#REF!</definedName>
    <definedName name="CF_A_Dividendos">#REF!</definedName>
    <definedName name="CF_A_GastosEstablecDeuda">#REF!</definedName>
    <definedName name="CF_A_ImpuestosAnticipLPlazo">#REF!</definedName>
    <definedName name="CF_A_ImpuestosDiferidos">#REF!</definedName>
    <definedName name="CF_A_PasoDeudaCortoALargo">#REF!</definedName>
    <definedName name="CF_A_Provisiones">#REF!</definedName>
    <definedName name="CF_A_RecursosAplicados">#REF!</definedName>
    <definedName name="CF_A_VariacCirculante">#REF!</definedName>
    <definedName name="CF_Amortization">#REF!</definedName>
    <definedName name="CF_AP">#REF!</definedName>
    <definedName name="CF_Aplicaciones">#REF!</definedName>
    <definedName name="CF_AR">#REF!</definedName>
    <definedName name="CF_Beg_Cash">#REF!</definedName>
    <definedName name="CF_Capex">#REF!</definedName>
    <definedName name="CF_Convertible_Debt">#REF!</definedName>
    <definedName name="CF_Convertible_Preferred">#REF!</definedName>
    <definedName name="cf_debt_act">#REF!</definedName>
    <definedName name="cf_debt_act_2">#REF!</definedName>
    <definedName name="cf_debt_act_3">#REF!</definedName>
    <definedName name="CF_Deferred_Taxes">#REF!</definedName>
    <definedName name="CF_Depreciation">#REF!</definedName>
    <definedName name="CF_Dividends">#REF!</definedName>
    <definedName name="CF_Dividends_Subsidiary">#REF!</definedName>
    <definedName name="CF_Equity">#REF!</definedName>
    <definedName name="CF_Equity_Earnings">#REF!</definedName>
    <definedName name="cf_int_act" localSheetId="10">#REF!</definedName>
    <definedName name="cf_int_act">#REF!</definedName>
    <definedName name="cf_int_act_28">#REF!</definedName>
    <definedName name="cf_int_act_3">#REF!</definedName>
    <definedName name="CF_Inventory">#REF!</definedName>
    <definedName name="CF_Investments">#REF!</definedName>
    <definedName name="CF_Minority_NI">#REF!</definedName>
    <definedName name="CF_NI">#REF!</definedName>
    <definedName name="CF_Non_Cash_Charges">#REF!</definedName>
    <definedName name="CF_Non_Cash_Interest">#REF!</definedName>
    <definedName name="CF_Non_Cash_Straight_PDividend">#REF!</definedName>
    <definedName name="CF_O_AportacAccio_AmplCapital">#REF!</definedName>
    <definedName name="CF_O_AportacAccio_CompPerdidas">#REF!</definedName>
    <definedName name="CF_O_AportacAccio_PartSociosMinorit">#REF!</definedName>
    <definedName name="CF_O_AportacAccio_PrimaEmision">#REF!</definedName>
    <definedName name="CF_O_AportacAccionistas">#REF!</definedName>
    <definedName name="CF_O_AumCirculanteEnajParticipac">#REF!</definedName>
    <definedName name="CF_O_AumCirculanteIncorporacFiliales">#REF!</definedName>
    <definedName name="CF_O_DeudasLPlazo">#REF!</definedName>
    <definedName name="CF_O_DisminucCapitalCirculante">#REF!</definedName>
    <definedName name="CF_O_EnajenacionInmovilizado">#REF!</definedName>
    <definedName name="CF_O_EnajInmov_InmFinancieras">#REF!</definedName>
    <definedName name="CF_O_EnajInmov_InmInmaterial">#REF!</definedName>
    <definedName name="CF_O_EnajInmov_InmMaterial">#REF!</definedName>
    <definedName name="CF_O_ImpuestosDiferLPlazo">#REF!</definedName>
    <definedName name="CF_O_IngresosDiferidos">#REF!</definedName>
    <definedName name="CF_O_ProvisionesGastosADistribuir">#REF!</definedName>
    <definedName name="CF_O_RecursosOperaciones">#REF!</definedName>
    <definedName name="CF_Origenes">#REF!</definedName>
    <definedName name="CF_Other">#REF!</definedName>
    <definedName name="CF_Other_CA">#REF!</definedName>
    <definedName name="CF_Other_CL">#REF!</definedName>
    <definedName name="CF_Straight_Debt">#REF!</definedName>
    <definedName name="CF_Straight_Preferred">#REF!</definedName>
    <definedName name="cfacq">#REF!</definedName>
    <definedName name="cfdsf" hidden="1">#REF!</definedName>
    <definedName name="cfdxsza" hidden="1">{#N/A,#N/A,FALSE,"Aging Summary";#N/A,#N/A,FALSE,"Ratio Analysis";#N/A,#N/A,FALSE,"Test 120 Day Accts";#N/A,#N/A,FALSE,"Tickmarks"}</definedName>
    <definedName name="CFGDR" hidden="1">{#N/A,#N/A,FALSE,"Aging Summary";#N/A,#N/A,FALSE,"Ratio Analysis";#N/A,#N/A,FALSE,"Test 120 Day Accts";#N/A,#N/A,FALSE,"Tickmarks"}</definedName>
    <definedName name="CFGDR_1" hidden="1">{#N/A,#N/A,FALSE,"Aging Summary";#N/A,#N/A,FALSE,"Ratio Analysis";#N/A,#N/A,FALSE,"Test 120 Day Accts";#N/A,#N/A,FALSE,"Tickmarks"}</definedName>
    <definedName name="cfpfma">#REF!</definedName>
    <definedName name="CFT">#REF!</definedName>
    <definedName name="cg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CGBDD" hidden="1">#REF!</definedName>
    <definedName name="CGD" hidden="1">{#N/A,#N/A,FALSE,"Aging Summary";#N/A,#N/A,FALSE,"Ratio Analysis";#N/A,#N/A,FALSE,"Test 120 Day Accts";#N/A,#N/A,FALSE,"Tickmarks"}</definedName>
    <definedName name="CGED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champions" hidden="1">{"YTD/Forecast",#N/A,TRUE,"Fcst_TPLN";"Monthly Averages",#N/A,TRUE,"Fcst_TPLN"}</definedName>
    <definedName name="Change_in_Cash" hidden="1">#REF!</definedName>
    <definedName name="ChangeRange" hidden="1">#REF!</definedName>
    <definedName name="Changes">#REF!</definedName>
    <definedName name="chap" hidden="1">{"Pèrdues i Guanys analític.Català",#N/A,FALSE,"Català";"Pèrdues i G. analític.castellà",#N/A,FALSE,"Castellà"}</definedName>
    <definedName name="Chapu" hidden="1">{#N/A,#N/A,FALSE,"LºCompra";#N/A,#N/A,FALSE,"LºHonorario";#N/A,#N/A,FALSE,"LºVenta"}</definedName>
    <definedName name="Charges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chari" hidden="1">{#N/A,#N/A,FALSE,"Aging Summary";#N/A,#N/A,FALSE,"Ratio Analysis";#N/A,#N/A,FALSE,"Test 120 Day Accts";#N/A,#N/A,FALSE,"Tickmarks"}</definedName>
    <definedName name="charito" hidden="1">{#N/A,#N/A,FALSE,"Aging Summary";#N/A,#N/A,FALSE,"Ratio Analysis";#N/A,#N/A,FALSE,"Test 120 Day Accts";#N/A,#N/A,FALSE,"Tickmarks"}</definedName>
    <definedName name="charlotte" hidden="1">{#N/A,#N/A,FALSE,"05 CPC Sell Salary"}</definedName>
    <definedName name="Chart1" hidden="1">#REF!</definedName>
    <definedName name="Chart2" hidden="1">{#N/A,#N/A,TRUE,"Pro Forma";#N/A,#N/A,TRUE,"PF_Bal";#N/A,#N/A,TRUE,"PF_INC";#N/A,#N/A,TRUE,"CBE";#N/A,#N/A,TRUE,"SWK"}</definedName>
    <definedName name="Chart3" hidden="1">#REF!</definedName>
    <definedName name="chau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Check" localSheetId="10">#REF!</definedName>
    <definedName name="Check">#REF!</definedName>
    <definedName name="Check_2">#REF!</definedName>
    <definedName name="Check_3">#REF!</definedName>
    <definedName name="Check_to_Cash" hidden="1">#REF!</definedName>
    <definedName name="check1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Check2">#REF!</definedName>
    <definedName name="Check2_2">#REF!</definedName>
    <definedName name="Check2_3">#REF!</definedName>
    <definedName name="Check3">#REF!</definedName>
    <definedName name="Check3_2">#REF!</definedName>
    <definedName name="Check3_3">#REF!</definedName>
    <definedName name="ChecklistQuestion1">#REF!</definedName>
    <definedName name="ChecklistQuestion2">#REF!</definedName>
    <definedName name="ChecklistQuestion3">#REF!</definedName>
    <definedName name="CheNoCob1005">#REF!</definedName>
    <definedName name="CHEQ">#REF!</definedName>
    <definedName name="CHEQUES">#REF!</definedName>
    <definedName name="CHF">#REF!</definedName>
    <definedName name="CHF_EUR">#REF!</definedName>
    <definedName name="CHFACT97">#REF!</definedName>
    <definedName name="CHFBUD97">#REF!</definedName>
    <definedName name="CHFPLAN00">#REF!</definedName>
    <definedName name="CHFPLAN98">#REF!</definedName>
    <definedName name="CHFPLAN99">#REF!</definedName>
    <definedName name="CHFREEL96">#REF!</definedName>
    <definedName name="CHFvs.DEM">#REF!</definedName>
    <definedName name="CHFvs.EUR">#REF!</definedName>
    <definedName name="CHFvs.USD">#REF!</definedName>
    <definedName name="CHILE" hidden="1">{#N/A,#N/A,FALSE,"Fecu21";#N/A,#N/A,FALSE,"Corr_Monet21";#N/A,#N/A,FALSE,"Trans_EERR_AA21";#N/A,#N/A,FALSE,"Trans_EERR_AN21";#N/A,#N/A,FALSE,"Pas_exig_CP21";#N/A,#N/A,FALSE,"Provisiones21";#N/A,#N/A,FALSE,"Patrimonio21";#N/A,#N/A,FALSE,"Imp_renta_LP21";#N/A,#N/A,FALSE,"Egre_Fex21";#N/A,#N/A,FALSE,"Ing_Fex21"}</definedName>
    <definedName name="CHILE_B">#REF!</definedName>
    <definedName name="chile2" hidden="1">{#N/A,#N/A,FALSE,"TAB.12"}</definedName>
    <definedName name="CHILECTRA">#REF!</definedName>
    <definedName name="CHILL" localSheetId="1">CAPITAL!CHILL</definedName>
    <definedName name="CHILL" localSheetId="2">VARIACIONES!CHILL</definedName>
    <definedName name="CHILL">[0]!CHILL</definedName>
    <definedName name="CHILLAN" localSheetId="1">CAPITAL!CHILLAN</definedName>
    <definedName name="CHILLAN" localSheetId="2">VARIACIONES!CHILLAN</definedName>
    <definedName name="CHILLAN">[0]!CHILLAN</definedName>
    <definedName name="Choices_Wrapper">[0]!Choices_Wrapper</definedName>
    <definedName name="chop" hidden="1">{"Pèrdues i Guanys analític.Català",#N/A,FALSE,"Català";"Pèrdues i G. analític.castellà",#N/A,FALSE,"Castellà"}</definedName>
    <definedName name="chop2" hidden="1">{"Pèrdues i Guanys analític.Català",#N/A,FALSE,"Català";"Pèrdues i G. analític.castellà",#N/A,FALSE,"Castellà"}</definedName>
    <definedName name="CHOP22" hidden="1">{"Pèrdues i Guanys analític.Català",#N/A,FALSE,"Català";"Pèrdues i G. analític.castellà",#N/A,FALSE,"Castellà"}</definedName>
    <definedName name="CHOP3" hidden="1">{"Pèrdues i Guanys analític.Català",#N/A,FALSE,"Català";"Pèrdues i G. analític.castellà",#N/A,FALSE,"Castellà"}</definedName>
    <definedName name="CHOP7" hidden="1">{"Pèrdues i Guanys analític.Català",#N/A,FALSE,"Català";"Pèrdues i G. analític.castellà",#N/A,FALSE,"Castellà"}</definedName>
    <definedName name="ChouseiName" hidden="1">#REF!</definedName>
    <definedName name="CHSF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i">#REF!</definedName>
    <definedName name="Cia">#REF!</definedName>
    <definedName name="Cias">#REF!</definedName>
    <definedName name="Cicl" hidden="1">{#N/A,#N/A,TRUE,"Hoja1"}</definedName>
    <definedName name="Ciclo" hidden="1">{#N/A,#N/A,TRUE,"Hoja1"}</definedName>
    <definedName name="ciclos" hidden="1">{#N/A,#N/A,TRUE,"Hoja1"}</definedName>
    <definedName name="cierre">#REF!</definedName>
    <definedName name="cIMG">#REF!</definedName>
    <definedName name="CInar_Socosa">#REF!</definedName>
    <definedName name="CInarCosa">#REF!</definedName>
    <definedName name="CInarPesa">#REF!</definedName>
    <definedName name="CINCO">#REF!</definedName>
    <definedName name="CINFI">#REF!</definedName>
    <definedName name="Cintereses">#REF!</definedName>
    <definedName name="CINTRA_CHILE_LTDA.">#REF!</definedName>
    <definedName name="CInv_AT_1s">#N/A</definedName>
    <definedName name="CInv_BT_1s">#N/A</definedName>
    <definedName name="CIQWBGuid" hidden="1">"b41af8cf-359e-4ad7-8143-f9d60aad81ad"</definedName>
    <definedName name="cir">#REF!</definedName>
    <definedName name="Circ">#N/A</definedName>
    <definedName name="CIRCULANTE">#REF!</definedName>
    <definedName name="circular">#REF!</definedName>
    <definedName name="CIRD" hidden="1">#REF!</definedName>
    <definedName name="CIStgoCosa">#REF!</definedName>
    <definedName name="CIT" hidden="1">{#N/A,#N/A,FALSE,"4C0696";#N/A,#N/A,FALSE,"1B1193";#N/A,#N/A,FALSE,"TABLA";#N/A,#N/A,FALSE,"INST RTA FIJA"}</definedName>
    <definedName name="CItem03">#REF!</definedName>
    <definedName name="CItem03_2">#REF!</definedName>
    <definedName name="CItem03_3">#REF!</definedName>
    <definedName name="CITI" hidden="1">{#N/A,#N/A,FALSE,"4C0696";#N/A,#N/A,FALSE,"1B1193";#N/A,#N/A,FALSE,"TABLA";#N/A,#N/A,FALSE,"INST RTA FIJA"}</definedName>
    <definedName name="CITIQ" hidden="1">{#N/A,#N/A,FALSE,"4C0696";#N/A,#N/A,FALSE,"1B1193";#N/A,#N/A,FALSE,"TABLA";#N/A,#N/A,FALSE,"INST RTA FIJA"}</definedName>
    <definedName name="CITIQ1" hidden="1">{#N/A,#N/A,FALSE,"4C0696";#N/A,#N/A,FALSE,"1B1193";#N/A,#N/A,FALSE,"TABLA";#N/A,#N/A,FALSE,"INST RTA FIJA"}</definedName>
    <definedName name="CITQ" hidden="1">{#N/A,#N/A,FALSE,"4C0696";#N/A,#N/A,FALSE,"1B1193";#N/A,#N/A,FALSE,"TABLA";#N/A,#N/A,FALSE,"INST RTA FIJA"}</definedName>
    <definedName name="CIVILES">#REF!</definedName>
    <definedName name="CJE_acct">#REF!</definedName>
    <definedName name="CJE_credit">#REF!</definedName>
    <definedName name="CJE_debit">#REF!</definedName>
    <definedName name="ckcmcmcm.clcl" hidden="1">{#N/A,#N/A,FALSE,"BALUS$96";#N/A,#N/A,FALSE,"INCUS$96";#N/A,#N/A,FALSE,"CASH96";#N/A,#N/A,FALSE,"FINANC96";#N/A,#N/A,FALSE,"CFLOW96"}</definedName>
    <definedName name="CL" localSheetId="10">#REF!</definedName>
    <definedName name="CL">#REF!</definedName>
    <definedName name="clafis" hidden="1">{"'DIFPRE'!$A$2:$M$54"}</definedName>
    <definedName name="Claire" hidden="1">{#N/A,#N/A,FALSE,"Front header sheet";#N/A,#N/A,FALSE,"Performance Summary";#N/A,#N/A,FALSE,"Price Performance UK";#N/A,#N/A,FALSE,"Price Perfomance US";#N/A,#N/A,FALSE,"Prod'n Performance UK";#N/A,#N/A,FALSE,"Prod'n Performance US";#N/A,#N/A,FALSE,"2.Fixed cost performance";#N/A,#N/A,FALSE,"3.Stocks &amp; Creditors perf";#N/A,#N/A,FALSE,"4.Capital Sanctions";#N/A,#N/A,FALSE,"5.Non financial performance "}</definedName>
    <definedName name="Claire1" hidden="1">{#N/A,#N/A,FALSE,"Front header sheet";#N/A,#N/A,FALSE,"Performance Summary";#N/A,#N/A,FALSE,"Price Performance UK";#N/A,#N/A,FALSE,"Price Perfomance US";#N/A,#N/A,FALSE,"Prod'n Performance UK";#N/A,#N/A,FALSE,"Prod'n Performance US";#N/A,#N/A,FALSE,"2.Fixed cost performance";#N/A,#N/A,FALSE,"3.Stocks &amp; Creditors perf";#N/A,#N/A,FALSE,"4.Capital Sanctions";#N/A,#N/A,FALSE,"5.Non financial performance "}</definedName>
    <definedName name="Claro" hidden="1">{#N/A,#N/A,TRUE,"Hoja1"}</definedName>
    <definedName name="clase">#REF!</definedName>
    <definedName name="Clasif.">#REF!</definedName>
    <definedName name="Clasif_Codigos" localSheetId="10">#REF!</definedName>
    <definedName name="Clasif_Codigos">#REF!</definedName>
    <definedName name="Clasif_Codigos_2">#REF!</definedName>
    <definedName name="Clasif_Codigos_3">#REF!</definedName>
    <definedName name="clasif_y_saldos">#REF!</definedName>
    <definedName name="clasif_y_saldos_nos">#REF!</definedName>
    <definedName name="Clasific.">#REF!</definedName>
    <definedName name="Class_B">#REF!,#REF!</definedName>
    <definedName name="clau" hidden="1">{#N/A,#N/A,FALSE,"Aging Summary";#N/A,#N/A,FALSE,"Ratio Analysis";#N/A,#N/A,FALSE,"Test 120 Day Accts";#N/A,#N/A,FALSE,"Tickmarks"}</definedName>
    <definedName name="claud" hidden="1">{#N/A,#N/A,FALSE,"Aging Summary";#N/A,#N/A,FALSE,"Ratio Analysis";#N/A,#N/A,FALSE,"Test 120 Day Accts";#N/A,#N/A,FALSE,"Tickmarks"}</definedName>
    <definedName name="claud_1" hidden="1">{#N/A,#N/A,FALSE,"Aging Summary";#N/A,#N/A,FALSE,"Ratio Analysis";#N/A,#N/A,FALSE,"Test 120 Day Accts";#N/A,#N/A,FALSE,"Tickmarks"}</definedName>
    <definedName name="claudia" hidden="1">{#N/A,#N/A,FALSE,"Aging Summary";#N/A,#N/A,FALSE,"Ratio Analysis";#N/A,#N/A,FALSE,"Test 120 Day Accts";#N/A,#N/A,FALSE,"Tickmarks"}</definedName>
    <definedName name="claudio" hidden="1">{#N/A,#N/A,FALSE,"Aging Summary";#N/A,#N/A,FALSE,"Ratio Analysis";#N/A,#N/A,FALSE,"Test 120 Day Accts";#N/A,#N/A,FALSE,"Tickmarks"}</definedName>
    <definedName name="CLAVE">"PV2001"</definedName>
    <definedName name="clave1">#REF!</definedName>
    <definedName name="clave10">#REF!</definedName>
    <definedName name="clave11">#REF!</definedName>
    <definedName name="clave12">#REF!</definedName>
    <definedName name="CLAVE13">#REF!</definedName>
    <definedName name="clave2">#REF!</definedName>
    <definedName name="clave3">#REF!</definedName>
    <definedName name="clave4">#REF!</definedName>
    <definedName name="clave5">#REF!</definedName>
    <definedName name="clave6">#REF!</definedName>
    <definedName name="clave7">#REF!</definedName>
    <definedName name="clave8">#REF!</definedName>
    <definedName name="clave9">#REF!</definedName>
    <definedName name="ClaveDec">#REF!</definedName>
    <definedName name="ClaveEdoResDol">#REF!</definedName>
    <definedName name="ClaveEdoResPes">#REF!</definedName>
    <definedName name="Claves">#REF!</definedName>
    <definedName name="ClearData">#REF!</definedName>
    <definedName name="CLF">#REF!</definedName>
    <definedName name="Clie2004">#REF!</definedName>
    <definedName name="Clie2005">#REF!</definedName>
    <definedName name="ClieNac">#REF!</definedName>
    <definedName name="CLIENT_NAME">#REF!</definedName>
    <definedName name="cliente" localSheetId="10">#REF!</definedName>
    <definedName name="cliente">#REF!</definedName>
    <definedName name="clientes">#REF!</definedName>
    <definedName name="clientes22">#REF!</definedName>
    <definedName name="ClientName">#REF!</definedName>
    <definedName name="CLIENTS_DOCPCOB">#REF!</definedName>
    <definedName name="clos00">#REF!</definedName>
    <definedName name="clos99">#REF!</definedName>
    <definedName name="CLP_Interpolation">#REF!</definedName>
    <definedName name="CLP_ZCR">#REF!</definedName>
    <definedName name="clra1ball" hidden="1">[0]!clra1bp1,[0]!clra1bp2</definedName>
    <definedName name="clra1bp1" hidden="1">clra1b1,clra1b2,clra1b3,clra1b4,clra1b5,clra1b6,clra1b7,clra1b8</definedName>
    <definedName name="clra1bp2" hidden="1">clra1b9,clra1b10,clra1b11,clra1b12,clra1b13,clra1b13,clra1b15,clra1b16</definedName>
    <definedName name="Cltes_VVarias">#REF!</definedName>
    <definedName name="cLTEvIV">#REF!</definedName>
    <definedName name="clu" hidden="1">{#N/A,#N/A,FALSE,"Aging Summary";#N/A,#N/A,FALSE,"Ratio Analysis";#N/A,#N/A,FALSE,"Test 120 Day Accts";#N/A,#N/A,FALSE,"Tickmarks"}</definedName>
    <definedName name="CM">#REF!</definedName>
    <definedName name="CM_111620002">#REF!</definedName>
    <definedName name="CM_112130001">#REF!</definedName>
    <definedName name="CM_121310001">#REF!</definedName>
    <definedName name="CM_121420001">#REF!</definedName>
    <definedName name="CM_2005">#REF!</definedName>
    <definedName name="CM_activo_fijo_tributario">#REF!</definedName>
    <definedName name="cm_cpi">#REF!</definedName>
    <definedName name="CM_dep_acum_act_fijo_tributario">#REF!</definedName>
    <definedName name="cm_Patrimonio">#REF!</definedName>
    <definedName name="cma" localSheetId="10" hidden="1">{"balanço dolares",#N/A,FALSE,"SIGADR$";"AUT BAL REAIS",#N/A,FALSE,"SIGADR$";"QUOCIENTES REAIS",#N/A,FALSE,"QUOCIENTES";"JUNH QUOCI DOLARES",#N/A,FALSE,"QUOCIENTES"}</definedName>
    <definedName name="cma" localSheetId="1" hidden="1">{"balanço dolares",#N/A,FALSE,"SIGADR$";"AUT BAL REAIS",#N/A,FALSE,"SIGADR$";"QUOCIENTES REAIS",#N/A,FALSE,"QUOCIENTES";"JUNH QUOCI DOLARES",#N/A,FALSE,"QUOCIENTES"}</definedName>
    <definedName name="cma" localSheetId="30" hidden="1">{"balanço dolares",#N/A,FALSE,"SIGADR$";"AUT BAL REAIS",#N/A,FALSE,"SIGADR$";"QUOCIENTES REAIS",#N/A,FALSE,"QUOCIENTES";"JUNH QUOCI DOLARES",#N/A,FALSE,"QUOCIENTES"}</definedName>
    <definedName name="cma" localSheetId="29" hidden="1">{"balanço dolares",#N/A,FALSE,"SIGADR$";"AUT BAL REAIS",#N/A,FALSE,"SIGADR$";"QUOCIENTES REAIS",#N/A,FALSE,"QUOCIENTES";"JUNH QUOCI DOLARES",#N/A,FALSE,"QUOCIENTES"}</definedName>
    <definedName name="cma" localSheetId="33" hidden="1">{"balanço dolares",#N/A,FALSE,"SIGADR$";"AUT BAL REAIS",#N/A,FALSE,"SIGADR$";"QUOCIENTES REAIS",#N/A,FALSE,"QUOCIENTES";"JUNH QUOCI DOLARES",#N/A,FALSE,"QUOCIENTES"}</definedName>
    <definedName name="cma" localSheetId="2" hidden="1">{"balanço dolares",#N/A,FALSE,"SIGADR$";"AUT BAL REAIS",#N/A,FALSE,"SIGADR$";"QUOCIENTES REAIS",#N/A,FALSE,"QUOCIENTES";"JUNH QUOCI DOLARES",#N/A,FALSE,"QUOCIENTES"}</definedName>
    <definedName name="cma" hidden="1">{"balanço dolares",#N/A,FALSE,"SIGADR$";"AUT BAL REAIS",#N/A,FALSE,"SIGADR$";"QUOCIENTES REAIS",#N/A,FALSE,"QUOCIENTES";"JUNH QUOCI DOLARES",#N/A,FALSE,"QUOCIENTES"}</definedName>
    <definedName name="cmabril" localSheetId="10">#REF!</definedName>
    <definedName name="cmabril">#REF!</definedName>
    <definedName name="CMACT" localSheetId="10">#REF!</definedName>
    <definedName name="CMACT">#REF!</definedName>
    <definedName name="CMACTR" localSheetId="10">#REF!</definedName>
    <definedName name="CMACTR">#REF!</definedName>
    <definedName name="CMAT2017">#REF!</definedName>
    <definedName name="CMC" localSheetId="10">#REF!</definedName>
    <definedName name="CMC">#REF!</definedName>
    <definedName name="CMC_2">#REF!</definedName>
    <definedName name="CMC_3">#REF!</definedName>
    <definedName name="CMC1_2">#REF!</definedName>
    <definedName name="CMC1_3">#REF!</definedName>
    <definedName name="CMcapitalpropioinicial">#REF!</definedName>
    <definedName name="CMCPI">#REF!</definedName>
    <definedName name="cmdf2" hidden="1">{#N/A,#N/A,FALSE,"EERR";#N/A,#N/A,FALSE,"EOAF";#N/A,#N/A,FALSE,"MARG LOCAL";#N/A,#N/A,FALSE,"MARG MERCO"}</definedName>
    <definedName name="CMF">#REF!</definedName>
    <definedName name="CMKPI" localSheetId="10">#REF!</definedName>
    <definedName name="CMKPI">#REF!</definedName>
    <definedName name="cmon" hidden="1">{#N/A,#N/A,FALSE,"Aging Summary";#N/A,#N/A,FALSE,"Ratio Analysis";#N/A,#N/A,FALSE,"Test 120 Day Accts";#N/A,#N/A,FALSE,"Tickmarks"}</definedName>
    <definedName name="CMonet">#REF!</definedName>
    <definedName name="CMonetaria">#REF!</definedName>
    <definedName name="CMPATR">#REF!</definedName>
    <definedName name="CMPRIO" hidden="1">{#N/A,#N/A,FALSE,"Cover";#N/A,#N/A,FALSE,"Index";#N/A,#N/A,FALSE,"Supp. A";#N/A,#N/A,FALSE,"Supp. B";#N/A,#N/A,FALSE,"Supp. C";#N/A,#N/A,FALSE,"Supp. D";#N/A,#N/A,FALSE,"Supp. E";#N/A,#N/A,FALSE,"Supp. F";#N/A,#N/A,FALSE,"Supp. G";#N/A,#N/A,FALSE,"Supp. H";#N/A,#N/A,FALSE,"Supp. I";#N/A,#N/A,FALSE,"Supp. J";#N/A,#N/A,FALSE,"Supp. K";#N/A,#N/A,FALSE,"Supp. L"}</definedName>
    <definedName name="CMS">#REF!</definedName>
    <definedName name="cmutm">#REF!</definedName>
    <definedName name="cn" hidden="1">{#N/A,#N/A,FALSE,"Aging Summary";#N/A,#N/A,FALSE,"Ratio Analysis";#N/A,#N/A,FALSE,"Test 120 Day Accts";#N/A,#N/A,FALSE,"Tickmarks"}</definedName>
    <definedName name="CNC">#REF!</definedName>
    <definedName name="CNYACT97">#REF!</definedName>
    <definedName name="CNYBUD97">#REF!</definedName>
    <definedName name="CNYPLAN00">#REF!</definedName>
    <definedName name="CNYPLAN98">#REF!</definedName>
    <definedName name="CNYPLAN99">#REF!</definedName>
    <definedName name="CNYREEL96">#REF!</definedName>
    <definedName name="CO">#REF!</definedName>
    <definedName name="COA1006IVA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Coal_Area">#REF!</definedName>
    <definedName name="COASIN" hidden="1">{#N/A,#N/A,FALSE,"Graficos"}</definedName>
    <definedName name="coatable" localSheetId="10">#REF!</definedName>
    <definedName name="coatable">#REF!</definedName>
    <definedName name="cob" hidden="1">{#N/A,#N/A,TRUE,"Mkt Assumptions";#N/A,#N/A,TRUE,"Income_Statement";#N/A,#N/A,TRUE,"Balance_Sheet";#N/A,#N/A,TRUE,"Cash_Flow_Stmt";#N/A,#N/A,TRUE,"Debt_Repayment";#N/A,#N/A,TRUE,"Ratio_Analysis";#N/A,#N/A,TRUE,"Inc_Stmt_Assumptions"}</definedName>
    <definedName name="cobranza1" hidden="1">{#N/A,#N/A,TRUE,"HOJA 1 (P)";#N/A,#N/A,TRUE,"HOJA 2 (P)";#N/A,#N/A,TRUE,"HOJA 3 (P)";#N/A,#N/A,TRUE,"HOJA 4 (P)"}</definedName>
    <definedName name="Cobre_Invest" hidden="1">{"'REL CUSTODIF'!$B$1:$H$72"}</definedName>
    <definedName name="cobro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COCINA">#N/A</definedName>
    <definedName name="coco" hidden="1">{"'Servidores'!$B$2:$K$42"}</definedName>
    <definedName name="cod" localSheetId="10">#REF!</definedName>
    <definedName name="cod">#REF!</definedName>
    <definedName name="Cód" hidden="1">{#N/A,#N/A,FALSE,"BALUS$96";#N/A,#N/A,FALSE,"INCUS$96";#N/A,#N/A,FALSE,"CASH96";#N/A,#N/A,FALSE,"FINANC96";#N/A,#N/A,FALSE,"CFLOW96"}</definedName>
    <definedName name="cod_at05">#REF!</definedName>
    <definedName name="codBCE">#REF!</definedName>
    <definedName name="CodBce_AnoAnt" localSheetId="10">#REF!</definedName>
    <definedName name="CodBce_AnoAnt">#REF!</definedName>
    <definedName name="CodBce_MontoAnoAnt">#REF!</definedName>
    <definedName name="codBCE1">#REF!</definedName>
    <definedName name="codbvvcc" hidden="1">{#N/A,#N/A,FALSE,"BALUS$96";#N/A,#N/A,FALSE,"INCUS$96";#N/A,#N/A,FALSE,"CASH96";#N/A,#N/A,FALSE,"FINANC96";#N/A,#N/A,FALSE,"CFLOW96"}</definedName>
    <definedName name="CodCta1001">#REF!</definedName>
    <definedName name="CodCta1009">#REF!</definedName>
    <definedName name="CodCtaBco1005">#REF!</definedName>
    <definedName name="Code" hidden="1">#REF!</definedName>
    <definedName name="CODEAC">#REF!</definedName>
    <definedName name="CODECL">#REF!</definedName>
    <definedName name="CODECS">#REF!</definedName>
    <definedName name="codEERR">#REF!</definedName>
    <definedName name="CodEERR1">#REF!</definedName>
    <definedName name="CODEFM">#REF!</definedName>
    <definedName name="CODEIS">#REF!</definedName>
    <definedName name="CodeLookup">#REF!</definedName>
    <definedName name="CODELS">#REF!</definedName>
    <definedName name="CODEMF">#REF!</definedName>
    <definedName name="CODEMFS">#REF!</definedName>
    <definedName name="CODEMH">#REF!</definedName>
    <definedName name="CodEmpresa">#REF!</definedName>
    <definedName name="CODEMS">#REF!</definedName>
    <definedName name="CODEOT">#REF!</definedName>
    <definedName name="CODEPK">#REF!</definedName>
    <definedName name="CODEPT">#REF!</definedName>
    <definedName name="CODERH">#REF!</definedName>
    <definedName name="CODERI">#REF!</definedName>
    <definedName name="CODERS">#REF!</definedName>
    <definedName name="CODERW">#REF!</definedName>
    <definedName name="CODESF">#REF!</definedName>
    <definedName name="Codice">#REF!</definedName>
    <definedName name="codigo">#REF!</definedName>
    <definedName name="Código">#REF!</definedName>
    <definedName name="codigo1">#REF!</definedName>
    <definedName name="CODIGO12">#REF!</definedName>
    <definedName name="codigo13">#REF!</definedName>
    <definedName name="codigoafp">#REF!</definedName>
    <definedName name="CODIGOF22">#REF!</definedName>
    <definedName name="codigolocal">#REF!</definedName>
    <definedName name="codigopais">#REF!</definedName>
    <definedName name="codigor">#REF!</definedName>
    <definedName name="CODIGOS">#REF!</definedName>
    <definedName name="CODIGOS1">#REF!</definedName>
    <definedName name="códkk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COEF" hidden="1">{#N/A,#N/A,FALSE,"Aging Summary";#N/A,#N/A,FALSE,"Ratio Analysis";#N/A,#N/A,FALSE,"Test 120 Day Accts";#N/A,#N/A,FALSE,"Tickmarks"}</definedName>
    <definedName name="coefexport">#REF!</definedName>
    <definedName name="coefi" hidden="1">{#N/A,#N/A,FALSE,"Aging Summary";#N/A,#N/A,FALSE,"Ratio Analysis";#N/A,#N/A,FALSE,"Test 120 Day Accts";#N/A,#N/A,FALSE,"Tickmarks"}</definedName>
    <definedName name="COEFICIENTES">#REF!</definedName>
    <definedName name="COEXPAC" localSheetId="10">#REF!</definedName>
    <definedName name="COEXPAC">#REF!</definedName>
    <definedName name="Cogigos" localSheetId="10">#REF!</definedName>
    <definedName name="Cogigos">#REF!</definedName>
    <definedName name="COGS">#REF!</definedName>
    <definedName name="COGS_Food_P12Adj">#REF!</definedName>
    <definedName name="COGS_Food_P13Adj">#REF!</definedName>
    <definedName name="COGS_Food_Q1Adj">#REF!</definedName>
    <definedName name="COGS_Food_Q2Adj">#REF!</definedName>
    <definedName name="COGS_Food00">#REF!</definedName>
    <definedName name="CoincidCachartContb">#REF!</definedName>
    <definedName name="col" hidden="1">{#N/A,#N/A,FALSE,"DMC schedule";#N/A,#N/A,FALSE,"DMC_THC Revenue";#N/A,#N/A,FALSE,"Personnel plan";#N/A,#N/A,FALSE,"Capex HW+SW";#N/A,#N/A,FALSE,"P&amp;L"}</definedName>
    <definedName name="Col_AC_3112_ApRepFFApresRet" localSheetId="10">#REF!</definedName>
    <definedName name="Col_AC_3112_ApRepFFApresRet">#REF!</definedName>
    <definedName name="Col_AC_3112_ApRepLocalApresRet" localSheetId="10">#REF!</definedName>
    <definedName name="Col_AC_3112_ApRepLocalApresRet">#REF!</definedName>
    <definedName name="Col_AC_3112_AvRepFFApresRet">#REF!</definedName>
    <definedName name="Col_AC_3112_AvRepLocalApresRet">#REF!</definedName>
    <definedName name="Col_AC_AnneeNFFApresRet">#REF!</definedName>
    <definedName name="Col_AC_AnneeNLocalApresRet">#REF!</definedName>
    <definedName name="Col_AC_Intitule_Compte">#REF!</definedName>
    <definedName name="Col_AC_N_1_ApRepFFApresRet">#REF!</definedName>
    <definedName name="Col_AC_N_1_ApRepLocalApresRet">#REF!</definedName>
    <definedName name="Col_AC_N_1_AvRepFFApresRet">#REF!</definedName>
    <definedName name="Col_AC_N_1_AvRepLocalApresRet">#REF!</definedName>
    <definedName name="Col_AC_Num_Compte">#REF!</definedName>
    <definedName name="Col_AC_Retrait">#REF!</definedName>
    <definedName name="Col_AC_SocialAvantRet">#REF!</definedName>
    <definedName name="Col_ActifNet_N_1_FRF">#REF!</definedName>
    <definedName name="Col_ActifNet_N_1_Local">#REF!</definedName>
    <definedName name="Col_ActifNet_N_FRF">#REF!</definedName>
    <definedName name="Col_ActifNet_N_Local">#REF!</definedName>
    <definedName name="Col_PA_3112_ApRepFFApresRet">#REF!</definedName>
    <definedName name="Col_PA_3112_ApRepLocalApresRet">#REF!</definedName>
    <definedName name="Col_PA_3112_AvRepFFApresRet">#REF!</definedName>
    <definedName name="Col_PA_3112_AvRepLocalApresRet">#REF!</definedName>
    <definedName name="Col_PA_AnneeNFFApresRet" localSheetId="10">#REF!</definedName>
    <definedName name="Col_PA_AnneeNFFApresRet">#REF!</definedName>
    <definedName name="Col_PA_AnneeNLocalApresRet" localSheetId="10">#REF!</definedName>
    <definedName name="Col_PA_AnneeNLocalApresRet">#REF!</definedName>
    <definedName name="Col_PA_Intitule_Compte" localSheetId="10">#REF!</definedName>
    <definedName name="Col_PA_Intitule_Compte">#REF!</definedName>
    <definedName name="Col_PA_N_1_ApRepFFApresRet" localSheetId="10">#REF!</definedName>
    <definedName name="Col_PA_N_1_ApRepFFApresRet">#REF!</definedName>
    <definedName name="Col_PA_N_1_ApRepLocalApresRet" localSheetId="10">#REF!</definedName>
    <definedName name="Col_PA_N_1_ApRepLocalApresRet">#REF!</definedName>
    <definedName name="Col_PA_N_1_AvRepFFApresRet" localSheetId="10">#REF!</definedName>
    <definedName name="Col_PA_N_1_AvRepFFApresRet">#REF!</definedName>
    <definedName name="Col_PA_N_1_AvRepLocalApresRet" localSheetId="10">#REF!</definedName>
    <definedName name="Col_PA_N_1_AvRepLocalApresRet">#REF!</definedName>
    <definedName name="Col_PA_Num_Compte" localSheetId="10">#REF!</definedName>
    <definedName name="Col_PA_Num_Compte">#REF!</definedName>
    <definedName name="Col_PA_Retrait" localSheetId="10">#REF!</definedName>
    <definedName name="Col_PA_Retrait">#REF!</definedName>
    <definedName name="Col_PA_SocialAvantRet" localSheetId="10">#REF!</definedName>
    <definedName name="Col_PA_SocialAvantRet">#REF!</definedName>
    <definedName name="Col_PAR_N_1P260" localSheetId="10">#REF!</definedName>
    <definedName name="Col_PAR_N_1P260">#REF!</definedName>
    <definedName name="Col_PAR_RETP130" localSheetId="10">#REF!</definedName>
    <definedName name="Col_PAR_RETP130">#REF!</definedName>
    <definedName name="Col_Peso">#REF!</definedName>
    <definedName name="Col_PL_AnneeNFFApresRet" localSheetId="10">#REF!</definedName>
    <definedName name="Col_PL_AnneeNFFApresRet">#REF!</definedName>
    <definedName name="Col_PL_AnneeNLocalApresRet" localSheetId="10">#REF!</definedName>
    <definedName name="Col_PL_AnneeNLocalApresRet">#REF!</definedName>
    <definedName name="Col_PL_Intitule_Compte" localSheetId="10">#REF!</definedName>
    <definedName name="Col_PL_Intitule_Compte">#REF!</definedName>
    <definedName name="Col_PL_N_1_ApRepFFApresRet">#REF!</definedName>
    <definedName name="Col_PL_N_1_ApRepLocalApresRet">#REF!</definedName>
    <definedName name="Col_PL_N_1_AvRepFFApresRet">#REF!</definedName>
    <definedName name="Col_PL_N_1_AvRepLocalApresRet">#REF!</definedName>
    <definedName name="Col_PL_Num_Compte">#REF!</definedName>
    <definedName name="Col_PL_Retrait">#REF!</definedName>
    <definedName name="Col_PL_SocialAvantRet">#REF!</definedName>
    <definedName name="Colcontingfcts" hidden="1">{#N/A,#N/A,FALSE,"Aging Summary";#N/A,#N/A,FALSE,"Ratio Analysis";#N/A,#N/A,FALSE,"Test 120 Day Accts";#N/A,#N/A,FALSE,"Tickmarks"}</definedName>
    <definedName name="colo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coloc">#REF!</definedName>
    <definedName name="COLOCOLO" hidden="1">{#N/A,#N/A,FALSE,"Personal";#N/A,#N/A,FALSE,"Comenta";#N/A,#N/A,FALSE,"Eco-efi"}</definedName>
    <definedName name="Colombia" hidden="1">{#N/A,#N/A,FALSE,"Banco de Dados"}</definedName>
    <definedName name="ColorNames">#REF!</definedName>
    <definedName name="colspace">#REF!,#REF!,#REF!,#REF!,#REF!,#REF!</definedName>
    <definedName name="Coluna_chave">#REF!</definedName>
    <definedName name="COM">#REF!</definedName>
    <definedName name="COMARI">#REF!</definedName>
    <definedName name="COMBINEDOVHDS">#REF!</definedName>
    <definedName name="comboCuentaCont">#REF!</definedName>
    <definedName name="COMCOMAC" localSheetId="10">#REF!</definedName>
    <definedName name="COMCOMAC">#REF!</definedName>
    <definedName name="COMCOMAN" localSheetId="10">#REF!</definedName>
    <definedName name="COMCOMAN">#REF!</definedName>
    <definedName name="ComDepGarAne1301">#REF!</definedName>
    <definedName name="ComDivPaid">#REF!</definedName>
    <definedName name="COMERCIAL" localSheetId="10">#REF!</definedName>
    <definedName name="COMERCIAL">#REF!</definedName>
    <definedName name="COMERCIALIZADORA" localSheetId="10">#REF!</definedName>
    <definedName name="COMERCIALIZADORA">#REF!</definedName>
    <definedName name="COMHYOAC" localSheetId="10">#REF!</definedName>
    <definedName name="COMHYOAC">#REF!</definedName>
    <definedName name="COMHYOAN" localSheetId="10">#REF!</definedName>
    <definedName name="COMHYOAN">#REF!</definedName>
    <definedName name="COMIENZO" localSheetId="10">#REF!</definedName>
    <definedName name="COMIENZO">#REF!</definedName>
    <definedName name="ComisiónVentas">#REF!</definedName>
    <definedName name="comm" hidden="1">{#N/A,#N/A,FALSE,"Personal";#N/A,#N/A,FALSE,"Comenta";#N/A,#N/A,FALSE,"Eco-efi"}</definedName>
    <definedName name="COMMISIE">#REF!</definedName>
    <definedName name="Commit_Highlighted" hidden="1">{#N/A,#N/A,FALSE,"Inputs-Results"}</definedName>
    <definedName name="CommonEquity">#REF!</definedName>
    <definedName name="Comp" hidden="1">{"First Page",#N/A,FALSE,"Surfactants LBO";"Second Page",#N/A,FALSE,"Surfactants LBO"}</definedName>
    <definedName name="Comp_BSTG_L">#REF!</definedName>
    <definedName name="Comp_Contingency">#REF!</definedName>
    <definedName name="Comp_Costs">#REF!</definedName>
    <definedName name="Comp_FIXED">#REF!</definedName>
    <definedName name="Comp_FME">#REF!</definedName>
    <definedName name="Comp_G_A">#REF!</definedName>
    <definedName name="Comp_GA_SPECIFIC">#REF!</definedName>
    <definedName name="Comp_GA_SYNERGY">#REF!</definedName>
    <definedName name="Comp_ICMS">#REF!</definedName>
    <definedName name="Comp_ICMS_Incentive">#REF!</definedName>
    <definedName name="Comp_IME_SYNERGY">#REF!</definedName>
    <definedName name="Comp_IND_MKT">#REF!</definedName>
    <definedName name="Comp_JD">#REF!</definedName>
    <definedName name="Comp_Margin_Tab">#REF!</definedName>
    <definedName name="Comp_MARKETING">#REF!</definedName>
    <definedName name="Comp_net">#REF!</definedName>
    <definedName name="Comp_Net_Tab">#REF!</definedName>
    <definedName name="Comp_Others">#REF!</definedName>
    <definedName name="Comp_Others_Expense">#REF!</definedName>
    <definedName name="Comp_Others_Income">#REF!</definedName>
    <definedName name="Comp_PIS_91_95">#REF!</definedName>
    <definedName name="Comp_SALES">#REF!</definedName>
    <definedName name="Comp_TACTICAL_A">#REF!</definedName>
    <definedName name="Comp_Tax">#REF!</definedName>
    <definedName name="Comp_Tax_Incentive">#REF!</definedName>
    <definedName name="Comp_TRADE_MKT">#REF!</definedName>
    <definedName name="Comp_Vol_Tab">#REF!</definedName>
    <definedName name="Comp_Volume">#REF!</definedName>
    <definedName name="COMP11">#REF!</definedName>
    <definedName name="COMP12">#REF!</definedName>
    <definedName name="COMP15">#REF!</definedName>
    <definedName name="COMP16">#REF!</definedName>
    <definedName name="COMP3">#REF!</definedName>
    <definedName name="COMP4">#REF!</definedName>
    <definedName name="COMP5">#REF!</definedName>
    <definedName name="COMP6">#REF!</definedName>
    <definedName name="COMP7">#REF!</definedName>
    <definedName name="COMP8">#REF!</definedName>
    <definedName name="COMP9">#REF!</definedName>
    <definedName name="COMPA" hidden="1">{#N/A,#N/A,FALSE,"Aging Summary";#N/A,#N/A,FALSE,"Ratio Analysis";#N/A,#N/A,FALSE,"Test 120 Day Accts";#N/A,#N/A,FALSE,"Tickmarks"}</definedName>
    <definedName name="COMPACAC" localSheetId="10">#REF!</definedName>
    <definedName name="COMPACAC">#REF!</definedName>
    <definedName name="COMPACAN" localSheetId="10">#REF!</definedName>
    <definedName name="COMPACAN">#REF!</definedName>
    <definedName name="COMPANY">#REF!</definedName>
    <definedName name="CompanyData">#REF!</definedName>
    <definedName name="CompanyName">#REF!</definedName>
    <definedName name="Comparable" hidden="1">{"First Page",#N/A,FALSE,"Surfactants LBO";"Second Page",#N/A,FALSE,"Surfactants LBO"}</definedName>
    <definedName name="comparables">#REF!</definedName>
    <definedName name="ComparatEU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comparativo">#REF!</definedName>
    <definedName name="Comparison" hidden="1">{"Base_Ppto",#N/A,FALSE,"Hoja Principal";"Gastos_por_Concepto",#N/A,FALSE,"Hoja Principal"}</definedName>
    <definedName name="CompDebtCap">#REF!</definedName>
    <definedName name="COMPL">#REF!</definedName>
    <definedName name="Complememtaria" localSheetId="10">#REF!</definedName>
    <definedName name="Complememtaria">#REF!</definedName>
    <definedName name="Complementarias" localSheetId="10">#REF!</definedName>
    <definedName name="Complementarias">#REF!</definedName>
    <definedName name="Completo">#REF!</definedName>
    <definedName name="COMPRA">#REF!</definedName>
    <definedName name="compra_venta" localSheetId="10">#REF!</definedName>
    <definedName name="compra_venta">#REF!</definedName>
    <definedName name="CompRange1" hidden="1">OFFSET(#REF!,9,0,COUNTA(#REF!)-COUNTA(#REF!),1)</definedName>
    <definedName name="CompRange1Main" hidden="1">#REF!</definedName>
    <definedName name="CompRange2" hidden="1">OFFSET(#REF!,9,0,COUNTA(#REF!)-COUNTA(#REF!),1)</definedName>
    <definedName name="CompRange2Main" hidden="1">#REF!</definedName>
    <definedName name="CompRange3" hidden="1">OFFSET(#REF!,9,0,COUNTA(#REF!)-COUNTA(#REF!),1)</definedName>
    <definedName name="CompRange3Main" hidden="1">#REF!</definedName>
    <definedName name="compras" localSheetId="10">#REF!</definedName>
    <definedName name="compras">#REF!</definedName>
    <definedName name="compras1">#REF!</definedName>
    <definedName name="comprasa" hidden="1">{"'DIFPRE'!$A$2:$M$54"}</definedName>
    <definedName name="Comprobacion" hidden="1">{#N/A,#N/A,FALSE,"1294"}</definedName>
    <definedName name="Compromiss" hidden="1">{"'REL CUSTODIF'!$B$1:$H$72"}</definedName>
    <definedName name="CompTaxRate">#REF!</definedName>
    <definedName name="CompTrig">#REF!</definedName>
    <definedName name="COMPUSHACK" localSheetId="10">#REF!</definedName>
    <definedName name="COMPUSHACK">#REF!</definedName>
    <definedName name="computadorculiao" localSheetId="10" hidden="1">{#N/A,#N/A,FALSE,"Aging Summary";#N/A,#N/A,FALSE,"Ratio Analysis";#N/A,#N/A,FALSE,"Test 120 Day Accts";#N/A,#N/A,FALSE,"Tickmarks"}</definedName>
    <definedName name="computadorculiao" hidden="1">{#N/A,#N/A,FALSE,"Aging Summary";#N/A,#N/A,FALSE,"Ratio Analysis";#N/A,#N/A,FALSE,"Test 120 Day Accts";#N/A,#N/A,FALSE,"Tickmarks"}</definedName>
    <definedName name="Computer">#REF!</definedName>
    <definedName name="ComSdo1301">#REF!</definedName>
    <definedName name="ComSdo1330">#REF!</definedName>
    <definedName name="ComSdo2001">#REF!</definedName>
    <definedName name="ComSdo2002128">#REF!</definedName>
    <definedName name="ComSdo2302092">#REF!</definedName>
    <definedName name="ComSdo2304074">#REF!</definedName>
    <definedName name="ComSdo2304075">#REF!</definedName>
    <definedName name="ComSdo2402">#REF!</definedName>
    <definedName name="COMUNA" localSheetId="10">#REF!</definedName>
    <definedName name="COMUNA">#REF!</definedName>
    <definedName name="con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con_bono">#REF!</definedName>
    <definedName name="CONAJUSTE" hidden="1">Main.SAPF4Help()</definedName>
    <definedName name="conc" hidden="1">{#N/A,#N/A,FALSE,"Aging Summary";#N/A,#N/A,FALSE,"Ratio Analysis";#N/A,#N/A,FALSE,"Test 120 Day Accts";#N/A,#N/A,FALSE,"Tickmarks"}</definedName>
    <definedName name="CONCENT.IV" hidden="1">{#N/A,#N/A,TRUE,"OBJETIVOS";#N/A,#N/A,TRUE,"CARATA";#N/A,#N/A,TRUE,"COLUMNA";#N/A,#N/A,TRUE,"ENTUBACION";#N/A,#N/A,TRUE,"COSTOS";#N/A,#N/A,TRUE,"CAÑERIA";#N/A,#N/A,TRUE,"CRONO";#N/A,#N/A,TRUE,"BOP";#N/A,#N/A,TRUE,"PREVENTORES"}</definedName>
    <definedName name="Concepto">#REF!</definedName>
    <definedName name="Concepto_tributario">#REF!</definedName>
    <definedName name="Concepto1">#REF!</definedName>
    <definedName name="Concepto2">#REF!</definedName>
    <definedName name="Concepto3">#REF!</definedName>
    <definedName name="Concepto4">#REF!</definedName>
    <definedName name="Concepto5">#REF!</definedName>
    <definedName name="Concepto6">#REF!</definedName>
    <definedName name="conceptos_rendicion">#REF!</definedName>
    <definedName name="CONCEPTOSC13">#REF!</definedName>
    <definedName name="conchala" hidden="1">{"Base_Ppto",#N/A,FALSE,"Hoja Principal";"Gastos_por_Concepto",#N/A,FALSE,"Hoja Principal"}</definedName>
    <definedName name="conchesumadre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conchesumadre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CONCIC" hidden="1">{#N/A,#N/A,FALSE,"DMC schedule";#N/A,#N/A,FALSE,"DMC_THC Revenue";#N/A,#N/A,FALSE,"Personnel plan";#N/A,#N/A,FALSE,"Capex HW+SW";#N/A,#N/A,FALSE,"P&amp;L"}</definedName>
    <definedName name="CONCILIACIÓN" hidden="1">{#N/A,#N/A,FALSE,"Aging Summary";#N/A,#N/A,FALSE,"Ratio Analysis";#N/A,#N/A,FALSE,"Test 120 Day Accts";#N/A,#N/A,FALSE,"Tickmarks"}</definedName>
    <definedName name="conciliacion2" hidden="1">#REF!</definedName>
    <definedName name="Conciliacion3" hidden="1">#REF!</definedName>
    <definedName name="Conciliaciones" hidden="1">#REF!</definedName>
    <definedName name="Conclusions1" localSheetId="10">#REF!</definedName>
    <definedName name="Conclusions1">#REF!</definedName>
    <definedName name="Conclusions2" localSheetId="10">#REF!</definedName>
    <definedName name="Conclusions2">#REF!</definedName>
    <definedName name="Conclusions3" localSheetId="10">#REF!</definedName>
    <definedName name="Conclusions3">#REF!</definedName>
    <definedName name="Conclusions4">#REF!</definedName>
    <definedName name="confi" hidden="1">{#N/A,#N/A,TRUE,"Hoja1"}</definedName>
    <definedName name="Congelados" hidden="1">{#N/A,#N/A,FALSE,"OBLIGACIONES"}</definedName>
    <definedName name="Congesa" hidden="1">{#N/A,#N/A,FALSE,"BAL. SITUACION";#N/A,#N/A,FALSE,"FLIJO EFECTIVO";#N/A,#N/A,FALSE,"CXC";#N/A,#N/A,FALSE,"INVENT";#N/A,#N/A,FALSE,"INMUEBLE";#N/A,#N/A,FALSE,"OBRAS PROCESO";#N/A,#N/A,FALSE,"CXP";#N/A,#N/A,FALSE,"ACUMULADO";#N/A,#N/A,FALSE,"INDICE";#N/A,#N/A,FALSE,"OTROS INDICES"}</definedName>
    <definedName name="Conrg" hidden="1">{#N/A,#N/A,TRUE,"Hoja1"}</definedName>
    <definedName name="Cons_Actif_FF_Fin">#REF!</definedName>
    <definedName name="Cons_Actif_Loc_Debut">#REF!</definedName>
    <definedName name="CONS_KEYRESULTS">#REF!</definedName>
    <definedName name="CONS_P1TABLE">#REF!</definedName>
    <definedName name="CONS_P2OVERVIEW">#REF!</definedName>
    <definedName name="CONS_P3EXSUMM">#REF!</definedName>
    <definedName name="CONS_P4MACROASSMT">#REF!</definedName>
    <definedName name="CONS_P5PLANASSMT">#REF!</definedName>
    <definedName name="CONS_P6PLANASSMT">#REF!</definedName>
    <definedName name="CONS_P7RESERVES">#REF!</definedName>
    <definedName name="CONS_P8TOBDEVLP">#REF!</definedName>
    <definedName name="CONS_P9BFOODDVLP">#REF!</definedName>
    <definedName name="CONS_P9FOODVLP">#REF!</definedName>
    <definedName name="Cons_Passif_FF_Fin">#REF!</definedName>
    <definedName name="Cons_Passif_Loc_Debut">#REF!</definedName>
    <definedName name="Cons_PL_FF_Fin">#REF!</definedName>
    <definedName name="Cons_PL_Loc_Debut">#REF!</definedName>
    <definedName name="conscurr">#REF!</definedName>
    <definedName name="CONSID">#REF!</definedName>
    <definedName name="Consigna" hidden="1">{#N/A,#N/A,FALSE,"Aging Summary";#N/A,#N/A,FALSE,"Ratio Analysis";#N/A,#N/A,FALSE,"Test 120 Day Accts";#N/A,#N/A,FALSE,"Tickmarks"}</definedName>
    <definedName name="consldbck">#REF!</definedName>
    <definedName name="Consol">#REF!</definedName>
    <definedName name="ConsolAcct_bce">#REF!</definedName>
    <definedName name="ConsolAcct_conCM">#REF!</definedName>
    <definedName name="ConsolAcct_SinCM">#REF!</definedName>
    <definedName name="CONSOLIDACION">#REF!</definedName>
    <definedName name="CONSOLIDADO">#REF!</definedName>
    <definedName name="CONSOLIDADO_B">#REF!</definedName>
    <definedName name="ConsolidadoUSGAAP" hidden="1">#N/A</definedName>
    <definedName name="CONSOLIDATED_CASH_FLOW_STATEMENT__A2_LEVEL">#N/A</definedName>
    <definedName name="CONSOLIDATED_SUMMARY_CASH_FLOW_STATEMENT">#N/A</definedName>
    <definedName name="Consolide">#REF!</definedName>
    <definedName name="Const">#REF!</definedName>
    <definedName name="Const_2">#REF!</definedName>
    <definedName name="Const_3">#REF!</definedName>
    <definedName name="CONSTRUCCION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CONSTRUCCIÓN">#REF!</definedName>
    <definedName name="CONSTRUCCION_DOLARES">#REF!</definedName>
    <definedName name="CONSTRUCIONES" hidden="1">#REF!</definedName>
    <definedName name="construction">#REF!</definedName>
    <definedName name="constructionstartup">#REF!</definedName>
    <definedName name="CONSTRUCTORA">#REF!</definedName>
    <definedName name="Consulting" hidden="1">#REF!</definedName>
    <definedName name="consultoria" hidden="1">{#N/A,#N/A,FALSE,"Calc";#N/A,#N/A,FALSE,"Sensitivity";#N/A,#N/A,FALSE,"LT Earn.Dil.";#N/A,#N/A,FALSE,"Dil. AVP"}</definedName>
    <definedName name="consumer">#REF!</definedName>
    <definedName name="consumer_11">#REF!</definedName>
    <definedName name="consumer_28">#REF!</definedName>
    <definedName name="ConsumoBureau">#REF!</definedName>
    <definedName name="ConsumoSD">#REF!</definedName>
    <definedName name="CONT">#REF!</definedName>
    <definedName name="CONT1">#REF!,#REF!,#REF!</definedName>
    <definedName name="CONT2">#REF!,#REF!,#REF!</definedName>
    <definedName name="conta_lo">#REF!</definedName>
    <definedName name="conta_pr1">#REF!</definedName>
    <definedName name="contaanual">#REF!</definedName>
    <definedName name="CONTAB07" hidden="1">{#N/A,#N/A,TRUE,"NAE";#N/A,#N/A,TRUE,"CR";#N/A,#N/A,TRUE,"CS";#N/A,#N/A,TRUE,"CC"}</definedName>
    <definedName name="Contab1">#REF!</definedName>
    <definedName name="contabilidadestadosfinaciero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Contabilizacion" hidden="1">{#N/A,#N/A,FALSE,"Aging Summary";#N/A,#N/A,FALSE,"Ratio Analysis";#N/A,#N/A,FALSE,"Test 120 Day Accts";#N/A,#N/A,FALSE,"Tickmarks"}</definedName>
    <definedName name="Contabilizacion_1" hidden="1">{#N/A,#N/A,FALSE,"Aging Summary";#N/A,#N/A,FALSE,"Ratio Analysis";#N/A,#N/A,FALSE,"Test 120 Day Accts";#N/A,#N/A,FALSE,"Tickmarks"}</definedName>
    <definedName name="CONTABILIZACION_serie_10años">#REF!</definedName>
    <definedName name="CONTABLE">#N/A</definedName>
    <definedName name="CONTADOR" localSheetId="10">#REF!</definedName>
    <definedName name="CONTADOR">#REF!</definedName>
    <definedName name="CONTADOR_1">#REF!</definedName>
    <definedName name="CONTADOR_2">#REF!</definedName>
    <definedName name="contador1">5</definedName>
    <definedName name="contador2">5</definedName>
    <definedName name="containoha">#REF!</definedName>
    <definedName name="contanualcf">#REF!</definedName>
    <definedName name="Contas">#REF!</definedName>
    <definedName name="contas_desinv">#REF!</definedName>
    <definedName name="contas_desinva">#REF!</definedName>
    <definedName name="contas_inv">#REF!</definedName>
    <definedName name="contas_inva">#REF!</definedName>
    <definedName name="Contas1">#REF!</definedName>
    <definedName name="CONTENEDOR_ESPECIAL_20_JLCU854404_2">#REF!</definedName>
    <definedName name="CONTENIDO">#N/A</definedName>
    <definedName name="ContentsHelp" hidden="1">#REF!</definedName>
    <definedName name="contodo" localSheetId="10" hidden="1">{#N/A,#N/A,FALSE,"Aging Summary";#N/A,#N/A,FALSE,"Ratio Analysis";#N/A,#N/A,FALSE,"Test 120 Day Accts";#N/A,#N/A,FALSE,"Tickmarks"}</definedName>
    <definedName name="contodo" hidden="1">{#N/A,#N/A,FALSE,"Aging Summary";#N/A,#N/A,FALSE,"Ratio Analysis";#N/A,#N/A,FALSE,"Test 120 Day Accts";#N/A,#N/A,FALSE,"Tickmarks"}</definedName>
    <definedName name="contrabil" hidden="1">{#N/A,#N/A,FALSE,"Banco de Dados"}</definedName>
    <definedName name="CONTRATOS_DE_MANTENCION_VIGENTES_AL_30_09_99">#REF!</definedName>
    <definedName name="contri">#REF!</definedName>
    <definedName name="contri.xls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Contrib.Ainoha" localSheetId="10">#REF!</definedName>
    <definedName name="Contrib.Ainoha">#REF!</definedName>
    <definedName name="Contribuições" hidden="1">{#N/A,#N/A,FALSE,"EARNINGS";#N/A,#N/A,FALSE,"FINANCIAL";#N/A,#N/A,FALSE,"OPERATIONAL"}</definedName>
    <definedName name="CONTROL">#REF!</definedName>
    <definedName name="Control1" hidden="1">{"'1998 New March Update'!$A$1:$O$71"}</definedName>
    <definedName name="Controle_AP_1" localSheetId="10">#REF!</definedName>
    <definedName name="Controle_AP_1">#REF!</definedName>
    <definedName name="Controle_AP_2" localSheetId="10">#REF!</definedName>
    <definedName name="Controle_AP_2">#REF!</definedName>
    <definedName name="ControleNDF" hidden="1">{#N/A,#N/A,TRUE,"CAP. TOTAL";#N/A,#N/A,TRUE,"TRANCHE 1";#N/A,#N/A,TRUE,"TRANCHE 2";#N/A,#N/A,TRUE,"APLIC TOTAL";#N/A,#N/A,TRUE,"APLIC 1";#N/A,#N/A,TRUE,"APLIC 2"}</definedName>
    <definedName name="Controles" localSheetId="10">#REF!</definedName>
    <definedName name="Controles">#REF!</definedName>
    <definedName name="CONTRUCCIONES" localSheetId="10">#REF!</definedName>
    <definedName name="CONTRUCCIONES">#REF!</definedName>
    <definedName name="ConUnit" localSheetId="10">#REF!</definedName>
    <definedName name="ConUnit">#REF!</definedName>
    <definedName name="ConUnit_11">#REF!</definedName>
    <definedName name="ConUnit_28">#REF!</definedName>
    <definedName name="ConvDebt1">#REF!</definedName>
    <definedName name="ConvDebt2">#REF!</definedName>
    <definedName name="ConvDebtA">#REF!</definedName>
    <definedName name="ConvDebtB">#REF!</definedName>
    <definedName name="ConvDebtOut">#REF!</definedName>
    <definedName name="Conventions">#REF!</definedName>
    <definedName name="Convert_Options">#REF!</definedName>
    <definedName name="ConvertibleBookValue">#REF!</definedName>
    <definedName name="ConvertiblePrice">#REF!</definedName>
    <definedName name="ConvPref1">#REF!</definedName>
    <definedName name="ConvPref2">#REF!</definedName>
    <definedName name="ConvPrefA">#REF!</definedName>
    <definedName name="ConvPrefB">#REF!</definedName>
    <definedName name="ConvPrefLiq1">#REF!</definedName>
    <definedName name="ConvPrefLiq2">#REF!</definedName>
    <definedName name="ConvPrefLiqA">#REF!</definedName>
    <definedName name="ConvPrefLiqB">#REF!</definedName>
    <definedName name="ConvPrefLiquidation">#REF!</definedName>
    <definedName name="ConvPrefOut">#REF!</definedName>
    <definedName name="ConvTrig">#REF!</definedName>
    <definedName name="ConvTrigger">#REF!</definedName>
    <definedName name="cooling">#REF!</definedName>
    <definedName name="cooper2" hidden="1">{#N/A,#N/A,TRUE,"Pro Forma";#N/A,#N/A,TRUE,"PF_Bal";#N/A,#N/A,TRUE,"PF_INC";#N/A,#N/A,TRUE,"CBE";#N/A,#N/A,TRUE,"SWK"}</definedName>
    <definedName name="cop" hidden="1">{#N/A,#N/A,FALSE,"Aging Summary";#N/A,#N/A,FALSE,"Ratio Analysis";#N/A,#N/A,FALSE,"Test 120 Day Accts";#N/A,#N/A,FALSE,"Tickmarks"}</definedName>
    <definedName name="COPACT97">#REF!</definedName>
    <definedName name="COPAGO">#REF!</definedName>
    <definedName name="COPAGO1">#REF!</definedName>
    <definedName name="COPASA">#REF!</definedName>
    <definedName name="COPBUD97">#REF!</definedName>
    <definedName name="COPEC">#N/A</definedName>
    <definedName name="COPEC1">#REF!</definedName>
    <definedName name="COPEC1_F">#REF!</definedName>
    <definedName name="COPEC1_SAE">#REF!</definedName>
    <definedName name="COPEC2">#REF!</definedName>
    <definedName name="COPEC2_F">#REF!</definedName>
    <definedName name="COPEC2_SAE">#REF!</definedName>
    <definedName name="COPEC2_STS">#REF!</definedName>
    <definedName name="COPEC3">#REF!</definedName>
    <definedName name="COPEC3_F">#REF!</definedName>
    <definedName name="COPEC3_SAE">#REF!</definedName>
    <definedName name="COPEC3_STS">#REF!</definedName>
    <definedName name="COPEC4">#REF!</definedName>
    <definedName name="COPEC4_F">#REF!</definedName>
    <definedName name="COPEC4_SAE">#REF!</definedName>
    <definedName name="COPEC4_STS">#REF!</definedName>
    <definedName name="COPEC5">#REF!</definedName>
    <definedName name="COPEC5_F">#REF!</definedName>
    <definedName name="COPEC5_SAE">#REF!</definedName>
    <definedName name="COPEC5_STS">#REF!</definedName>
    <definedName name="COPI3">#REF!</definedName>
    <definedName name="copia" hidden="1">{#N/A,#N/A,TRUE,"Valuation";#N/A,#N/A,TRUE,"Financ. Stat.";#N/A,#N/A,TRUE,"Contr. Sales";#N/A,#N/A,TRUE,"SIC Oper.";#N/A,#N/A,TRUE,"Costs &amp; Other Sales";#N/A,#N/A,TRUE,"Depreciation";#N/A,#N/A,TRUE,"Work. Cap.";#N/A,#N/A,TRUE,"Assump.";#N/A,#N/A,TRUE,"Discount Rates"}</definedName>
    <definedName name="copia_1" hidden="1">{#N/A,#N/A,TRUE,"Valuation";#N/A,#N/A,TRUE,"Financ. Stat.";#N/A,#N/A,TRUE,"Contr. Sales";#N/A,#N/A,TRUE,"SIC Oper.";#N/A,#N/A,TRUE,"Costs &amp; Other Sales";#N/A,#N/A,TRUE,"Depreciation";#N/A,#N/A,TRUE,"Work. Cap.";#N/A,#N/A,TRUE,"Assump.";#N/A,#N/A,TRUE,"Discount Rates"}</definedName>
    <definedName name="COPIA1">#REF!</definedName>
    <definedName name="COPIA1A">#REF!</definedName>
    <definedName name="COPIA2">#REF!</definedName>
    <definedName name="copiaranch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copiaranch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COPPLAN00">#REF!</definedName>
    <definedName name="COPPLAN98">#REF!</definedName>
    <definedName name="COPPLAN99">#REF!</definedName>
    <definedName name="COPREEL96">#REF!</definedName>
    <definedName name="copy" hidden="1">{#N/A,#N/A,FALSE,"Aging Summary";#N/A,#N/A,FALSE,"Ratio Analysis";#N/A,#N/A,FALSE,"Test 120 Day Accts";#N/A,#N/A,FALSE,"Tickmarks"}</definedName>
    <definedName name="copy2">#REF!</definedName>
    <definedName name="CopyBack">#REF!</definedName>
    <definedName name="CopyFrom">#REF!</definedName>
    <definedName name="CopyRange">#REF!</definedName>
    <definedName name="cor">#REF!</definedName>
    <definedName name="CORE">#REF!</definedName>
    <definedName name="CORFIVALLE">#REF!</definedName>
    <definedName name="cormon">#REF!</definedName>
    <definedName name="CORNAOD" hidden="1">{#N/A,#N/A,FALSE,"BALANCE JUNTA";#N/A,#N/A,FALSE,"FLUJO COMPARATIVO";#N/A,#N/A,FALSE,"INDICE 2";#N/A,#N/A,FALSE,"CXC INV";#N/A,#N/A,FALSE,"OBLIGACIO JUNT";#N/A,#N/A,FALSE,"CXP ACUMULA";#N/A,#N/A,FALSE,"BALANCE COMPARA";#N/A,#N/A,FALSE,"F. EFECTIV MES";#N/A,#N/A,FALSE,"CXC COMPAR";#N/A,#N/A,FALSE,"OBLIGAC COMPARA";#N/A,#N/A,FALSE,"CXP COMPARA"}</definedName>
    <definedName name="CORP">#REF!</definedName>
    <definedName name="Corporate" hidden="1">{"Database",#N/A,FALSE,"Sheet1"}</definedName>
    <definedName name="CORPORATE_CASH_FLOW_STATEMENT">#N/A</definedName>
    <definedName name="CORPORATE_SUMMARY_CASH_FLOW_STATEMENT">#N/A</definedName>
    <definedName name="CORR" hidden="1">Main.SAPF4Help()</definedName>
    <definedName name="Corr.1">#REF!</definedName>
    <definedName name="Corr.3">#REF!</definedName>
    <definedName name="Correccion_monetaria">#REF!</definedName>
    <definedName name="CorrectKey" localSheetId="10">#REF!</definedName>
    <definedName name="CorrectKey">#REF!</definedName>
    <definedName name="CORRESPEXT">#REF!</definedName>
    <definedName name="CORRESPHSBC">#REF!</definedName>
    <definedName name="CORRESPMCH">#REF!</definedName>
    <definedName name="CorrMonet">#REF!</definedName>
    <definedName name="CORTE">#REF!</definedName>
    <definedName name="COS">#REF!</definedName>
    <definedName name="COSARCO">#REF!</definedName>
    <definedName name="COSARCOII">#REF!</definedName>
    <definedName name="cosots" hidden="1">{"Graf_Carga Trab",#N/A,FALSE,"Grafi_Carga Trab";"Graf_Venta Flujo",#N/A,FALSE,"Grafi_Carga Trab"}</definedName>
    <definedName name="COST" localSheetId="10">#REF!</definedName>
    <definedName name="COST">#REF!</definedName>
    <definedName name="Cost_Summary">#REF!</definedName>
    <definedName name="Cost_Summary_2">#REF!</definedName>
    <definedName name="Cost_Summary_3">#REF!</definedName>
    <definedName name="Cost1" hidden="1">{#N/A,#N/A,FALSE,"Personal";#N/A,#N/A,FALSE,"Comenta";#N/A,#N/A,FALSE,"Eco-efi"}</definedName>
    <definedName name="costacq">#REF!</definedName>
    <definedName name="COSTEADORA">#REF!</definedName>
    <definedName name="Costeo">#REF!</definedName>
    <definedName name="costit">#REF!</definedName>
    <definedName name="costit_2">#REF!</definedName>
    <definedName name="costit_3">#REF!</definedName>
    <definedName name="Costo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costo.salmones" hidden="1">{#N/A,#N/A,FALSE,"Flota Thno"}</definedName>
    <definedName name="costo1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costo22">#REF!</definedName>
    <definedName name="costo23">#REF!</definedName>
    <definedName name="costo7">#REF!</definedName>
    <definedName name="costo8">#REF!</definedName>
    <definedName name="COSTOÇ" hidden="1">{#N/A,#N/A,FALSE,"Aging Summary";#N/A,#N/A,FALSE,"Ratio Analysis";#N/A,#N/A,FALSE,"Test 120 Day Accts";#N/A,#N/A,FALSE,"Tickmarks"}</definedName>
    <definedName name="CostOfDebt">#REF!</definedName>
    <definedName name="COSTOS">#REF!</definedName>
    <definedName name="Costos_Planta" localSheetId="10">#REF!</definedName>
    <definedName name="Costos_Planta">#REF!</definedName>
    <definedName name="Costos_Planta_2">#REF!</definedName>
    <definedName name="Costos_Planta_3">#REF!</definedName>
    <definedName name="costos1" localSheetId="10">#REF!</definedName>
    <definedName name="costos1">#REF!</definedName>
    <definedName name="costos2" localSheetId="10">#REF!</definedName>
    <definedName name="costos2">#REF!</definedName>
    <definedName name="costos3">#REF!</definedName>
    <definedName name="costos4">#REF!</definedName>
    <definedName name="CostosMad">#REF!</definedName>
    <definedName name="CoSuAc">#REF!</definedName>
    <definedName name="CoSuAc_2">#REF!</definedName>
    <definedName name="CoSuAc_3">#REF!</definedName>
    <definedName name="CoSuBu">#REF!</definedName>
    <definedName name="CoSuBu_2">#REF!</definedName>
    <definedName name="CoSuBu_3">#REF!</definedName>
    <definedName name="COTIZ2003">#REF!</definedName>
    <definedName name="COTIZANTES">#REF!</definedName>
    <definedName name="COTIZANTES1">#REF!</definedName>
    <definedName name="coto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Cottage" hidden="1">{"cot1",#N/A,FALSE,"Cottages";"cot2",#N/A,FALSE,"Cottages";"cot3",#N/A,FALSE,"Cottages"}</definedName>
    <definedName name="coucou" hidden="1">{#N/A,#N/A,TRUE,"Cover sheet";#N/A,#N/A,TRUE,"INPUTS";#N/A,#N/A,TRUE,"OUTPUTS";#N/A,#N/A,TRUE,"VALUATION"}</definedName>
    <definedName name="count">#REF!</definedName>
    <definedName name="count_2">#REF!</definedName>
    <definedName name="count_3">#REF!</definedName>
    <definedName name="Country">#REF!</definedName>
    <definedName name="Cov_Lev">#REF!</definedName>
    <definedName name="Cov_LevCurrency">#REF!</definedName>
    <definedName name="Cov_Lever">#REF!</definedName>
    <definedName name="Covina">#REF!</definedName>
    <definedName name="CovLevExchangeRate">#REF!</definedName>
    <definedName name="COyM_AT_1s">#N/A</definedName>
    <definedName name="COyM_BT_1s">#N/A</definedName>
    <definedName name="CP">#REF!</definedName>
    <definedName name="cp01010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CPAGE">"284"</definedName>
    <definedName name="CPCII">#REF!</definedName>
    <definedName name="cpcordova" localSheetId="10" hidden="1">{#N/A,#N/A,FALSE,"Aging Summary";#N/A,#N/A,FALSE,"Ratio Analysis";#N/A,#N/A,FALSE,"Test 120 Day Accts";#N/A,#N/A,FALSE,"Tickmarks"}</definedName>
    <definedName name="cpcordova" hidden="1">{#N/A,#N/A,FALSE,"Aging Summary";#N/A,#N/A,FALSE,"Ratio Analysis";#N/A,#N/A,FALSE,"Test 120 Day Accts";#N/A,#N/A,FALSE,"Tickmarks"}</definedName>
    <definedName name="cpcordova_1" hidden="1">{#N/A,#N/A,FALSE,"Aging Summary";#N/A,#N/A,FALSE,"Ratio Analysis";#N/A,#N/A,FALSE,"Test 120 Day Accts";#N/A,#N/A,FALSE,"Tickmarks"}</definedName>
    <definedName name="cpcordova_1_1" hidden="1">{#N/A,#N/A,FALSE,"Aging Summary";#N/A,#N/A,FALSE,"Ratio Analysis";#N/A,#N/A,FALSE,"Test 120 Day Accts";#N/A,#N/A,FALSE,"Tickmarks"}</definedName>
    <definedName name="cpcordova_2" hidden="1">{#N/A,#N/A,FALSE,"Aging Summary";#N/A,#N/A,FALSE,"Ratio Analysis";#N/A,#N/A,FALSE,"Test 120 Day Accts";#N/A,#N/A,FALSE,"Tickmarks"}</definedName>
    <definedName name="cpcordova_3" hidden="1">{#N/A,#N/A,FALSE,"Aging Summary";#N/A,#N/A,FALSE,"Ratio Analysis";#N/A,#N/A,FALSE,"Test 120 Day Accts";#N/A,#N/A,FALSE,"Tickmarks"}</definedName>
    <definedName name="CPF" localSheetId="10" hidden="1">{#N/A,#N/A,FALSE,"Aging Summary";#N/A,#N/A,FALSE,"Ratio Analysis";#N/A,#N/A,FALSE,"Test 120 Day Accts";#N/A,#N/A,FALSE,"Tickmarks"}</definedName>
    <definedName name="CPF" localSheetId="29" hidden="1">{#N/A,#N/A,FALSE,"Aging Summary";#N/A,#N/A,FALSE,"Ratio Analysis";#N/A,#N/A,FALSE,"Test 120 Day Accts";#N/A,#N/A,FALSE,"Tickmarks"}</definedName>
    <definedName name="CPF" localSheetId="33" hidden="1">{#N/A,#N/A,FALSE,"Aging Summary";#N/A,#N/A,FALSE,"Ratio Analysis";#N/A,#N/A,FALSE,"Test 120 Day Accts";#N/A,#N/A,FALSE,"Tickmarks"}</definedName>
    <definedName name="CPF" hidden="1">{#N/A,#N/A,FALSE,"Aging Summary";#N/A,#N/A,FALSE,"Ratio Analysis";#N/A,#N/A,FALSE,"Test 120 Day Accts";#N/A,#N/A,FALSE,"Tickmarks"}</definedName>
    <definedName name="CPF_1" hidden="1">{#N/A,#N/A,FALSE,"Aging Summary";#N/A,#N/A,FALSE,"Ratio Analysis";#N/A,#N/A,FALSE,"Test 120 Day Accts";#N/A,#N/A,FALSE,"Tickmarks"}</definedName>
    <definedName name="CPF_1_1" hidden="1">{#N/A,#N/A,FALSE,"Aging Summary";#N/A,#N/A,FALSE,"Ratio Analysis";#N/A,#N/A,FALSE,"Test 120 Day Accts";#N/A,#N/A,FALSE,"Tickmarks"}</definedName>
    <definedName name="CPF_2" hidden="1">{#N/A,#N/A,FALSE,"Aging Summary";#N/A,#N/A,FALSE,"Ratio Analysis";#N/A,#N/A,FALSE,"Test 120 Day Accts";#N/A,#N/A,FALSE,"Tickmarks"}</definedName>
    <definedName name="CPF_3" hidden="1">{#N/A,#N/A,FALSE,"Aging Summary";#N/A,#N/A,FALSE,"Ratio Analysis";#N/A,#N/A,FALSE,"Test 120 Day Accts";#N/A,#N/A,FALSE,"Tickmarks"}</definedName>
    <definedName name="cpf_at2008" hidden="1">{#N/A,#N/A,FALSE,"Aging Summary";#N/A,#N/A,FALSE,"Ratio Analysis";#N/A,#N/A,FALSE,"Test 120 Day Accts";#N/A,#N/A,FALSE,"Tickmarks"}</definedName>
    <definedName name="cpi" localSheetId="10">#REF!</definedName>
    <definedName name="cpi">#REF!</definedName>
    <definedName name="CPI." hidden="1">{#N/A,#N/A,FALSE,"Aging Summary";#N/A,#N/A,FALSE,"Ratio Analysis";#N/A,#N/A,FALSE,"Test 120 Day Accts";#N/A,#N/A,FALSE,"Tickmarks"}</definedName>
    <definedName name="CPI_" hidden="1">{#N/A,#N/A,FALSE,"Aging Summary";#N/A,#N/A,FALSE,"Ratio Analysis";#N/A,#N/A,FALSE,"Test 120 Day Accts";#N/A,#N/A,FALSE,"Tickmarks"}</definedName>
    <definedName name="CPI_2009" hidden="1">#REF!</definedName>
    <definedName name="cpi010012004" hidden="1">{#N/A,#N/A,FALSE,"Aging Summary";#N/A,#N/A,FALSE,"Ratio Analysis";#N/A,#N/A,FALSE,"Test 120 Day Accts";#N/A,#N/A,FALSE,"Tickmarks"}</definedName>
    <definedName name="CPI2004" hidden="1">{#N/A,#N/A,FALSE,"Aging Summary";#N/A,#N/A,FALSE,"Ratio Analysis";#N/A,#N/A,FALSE,"Test 120 Day Accts";#N/A,#N/A,FALSE,"Tickmarks"}</definedName>
    <definedName name="CPI2004_1" hidden="1">{#N/A,#N/A,FALSE,"Aging Summary";#N/A,#N/A,FALSE,"Ratio Analysis";#N/A,#N/A,FALSE,"Test 120 Day Accts";#N/A,#N/A,FALSE,"Tickmarks"}</definedName>
    <definedName name="cpi2006" hidden="1">{#N/A,#N/A,FALSE,"Aging Summary";#N/A,#N/A,FALSE,"Ratio Analysis";#N/A,#N/A,FALSE,"Test 120 Day Accts";#N/A,#N/A,FALSE,"Tickmarks"}</definedName>
    <definedName name="CPI2012CONAJ" hidden="1">Main.SAPF4Help()</definedName>
    <definedName name="CPIFINAL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CPITuliperos" hidden="1">#REF!</definedName>
    <definedName name="CPIXDIV">#REF!</definedName>
    <definedName name="cplant218" hidden="1">#REF!</definedName>
    <definedName name="cplant23" hidden="1">#REF!</definedName>
    <definedName name="cplant25" hidden="1">#REF!</definedName>
    <definedName name="cplant26" hidden="1">#REF!</definedName>
    <definedName name="cplant27" hidden="1">#REF!</definedName>
    <definedName name="cplant28" hidden="1">#REF!</definedName>
    <definedName name="CPMENDS">#REF!</definedName>
    <definedName name="CPNMB">"1"</definedName>
    <definedName name="cpo" hidden="1">{#N/A,#N/A,FALSE,"Aging Summary";#N/A,#N/A,FALSE,"Ratio Analysis";#N/A,#N/A,FALSE,"Test 120 Day Accts";#N/A,#N/A,FALSE,"Tickmarks"}</definedName>
    <definedName name="cppfo´dogs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CPT" localSheetId="10" hidden="1">{#N/A,#N/A,FALSE,"Aging Summary";#N/A,#N/A,FALSE,"Ratio Analysis";#N/A,#N/A,FALSE,"Test 120 Day Accts";#N/A,#N/A,FALSE,"Tickmarks"}</definedName>
    <definedName name="CPT" localSheetId="29" hidden="1">{#N/A,#N/A,FALSE,"Aging Summary";#N/A,#N/A,FALSE,"Ratio Analysis";#N/A,#N/A,FALSE,"Test 120 Day Accts";#N/A,#N/A,FALSE,"Tickmarks"}</definedName>
    <definedName name="CPT" localSheetId="33" hidden="1">{#N/A,#N/A,FALSE,"Aging Summary";#N/A,#N/A,FALSE,"Ratio Analysis";#N/A,#N/A,FALSE,"Test 120 Day Accts";#N/A,#N/A,FALSE,"Tickmarks"}</definedName>
    <definedName name="CPT" hidden="1">{#N/A,#N/A,FALSE,"Aging Summary";#N/A,#N/A,FALSE,"Ratio Analysis";#N/A,#N/A,FALSE,"Test 120 Day Accts";#N/A,#N/A,FALSE,"Tickmarks"}</definedName>
    <definedName name="CPT_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CPT_1" hidden="1">{#N/A,#N/A,FALSE,"Aging Summary";#N/A,#N/A,FALSE,"Ratio Analysis";#N/A,#N/A,FALSE,"Test 120 Day Accts";#N/A,#N/A,FALSE,"Tickmarks"}</definedName>
    <definedName name="CPT_1_1" hidden="1">{#N/A,#N/A,FALSE,"Aging Summary";#N/A,#N/A,FALSE,"Ratio Analysis";#N/A,#N/A,FALSE,"Test 120 Day Accts";#N/A,#N/A,FALSE,"Tickmarks"}</definedName>
    <definedName name="CPT_2" hidden="1">{#N/A,#N/A,FALSE,"Aging Summary";#N/A,#N/A,FALSE,"Ratio Analysis";#N/A,#N/A,FALSE,"Test 120 Day Accts";#N/A,#N/A,FALSE,"Tickmarks"}</definedName>
    <definedName name="CPT_3" hidden="1">{#N/A,#N/A,FALSE,"Aging Summary";#N/A,#N/A,FALSE,"Ratio Analysis";#N/A,#N/A,FALSE,"Test 120 Day Accts";#N/A,#N/A,FALSE,"Tickmarks"}</definedName>
    <definedName name="CPT_CPF" localSheetId="10">#REF!</definedName>
    <definedName name="CPT_CPF">#REF!</definedName>
    <definedName name="cpuerto">#REF!</definedName>
    <definedName name="cqcrush2" hidden="1">#REF!</definedName>
    <definedName name="cqcrush5" hidden="1">#REF!</definedName>
    <definedName name="cqcrush6" hidden="1">#REF!</definedName>
    <definedName name="cqcrush7" hidden="1">#REF!</definedName>
    <definedName name="Cquadro34">#N/A</definedName>
    <definedName name="CR" hidden="1">{#N/A,#N/A,FALSE,"Aging Summary";#N/A,#N/A,FALSE,"Ratio Analysis";#N/A,#N/A,FALSE,"Test 120 Day Accts";#N/A,#N/A,FALSE,"Tickmarks"}</definedName>
    <definedName name="CR_AmortizFondoComercConsol">#REF!</definedName>
    <definedName name="CR_BeneficSociedAsociadas">#REF!</definedName>
    <definedName name="CR_ComprasYTrab_Egrupo">#REF!</definedName>
    <definedName name="CR_ComprasYTrab_Egrupo_MismoNegocio">#REF!</definedName>
    <definedName name="CR_ComprasYTrab_Egrupo_OtroNegocio">#REF!</definedName>
    <definedName name="CR_ComprasYTrab_Exter">#REF!</definedName>
    <definedName name="CR_CorreccMonetaria">#REF!</definedName>
    <definedName name="CR_DAI_GastosAmortizables">#REF!</definedName>
    <definedName name="CR_DAI_Inmaterial">#REF!</definedName>
    <definedName name="CR_DAI_Material">#REF!</definedName>
    <definedName name="CR_Dividendo">#REF!</definedName>
    <definedName name="CR_DotacAmortizacionInmoviliz">#REF!</definedName>
    <definedName name="CR_gastos_personal">#REF!</definedName>
    <definedName name="CR_Gastos_Por_Operac">#REF!</definedName>
    <definedName name="CR_GastosExtraord">#REF!</definedName>
    <definedName name="CR_GastosFinancieros">#REF!</definedName>
    <definedName name="CR_GastosPorOperaciones">#REF!</definedName>
    <definedName name="CR_GE_OtrosGastosExtraord">#REF!</definedName>
    <definedName name="CR_GE_PlantaDesmont_Pamort">#REF!</definedName>
    <definedName name="CR_GF_DeudasEmprGrupo">#REF!</definedName>
    <definedName name="CR_GF_DiferNegCambio">#REF!</definedName>
    <definedName name="CR_GF_OtrasDeudas">#REF!</definedName>
    <definedName name="CR_GF_OtrosGastosFinanc">#REF!</definedName>
    <definedName name="CR_GPO_ComprasEmprGrupo">#REF!</definedName>
    <definedName name="CR_GPO_ComprasEmprGrupo_Ad_Mneg">#REF!</definedName>
    <definedName name="CR_GPO_ComprasEmprGrupo_Ad_Neg">#REF!</definedName>
    <definedName name="CR_GPO_ComprasEmprGrupo_Mneg">#REF!</definedName>
    <definedName name="CR_GPO_ComprasEmprGrupo_ONeg">#REF!</definedName>
    <definedName name="CR_GPO_ComprasExteriores">#REF!</definedName>
    <definedName name="CR_GPO_GastosPersonal">#REF!</definedName>
    <definedName name="CR_GPO_TrabajosInmovilizado">#REF!</definedName>
    <definedName name="CR_GPO_Tributos">#REF!</definedName>
    <definedName name="CR_GPO_VariacExistencias">#REF!</definedName>
    <definedName name="CR_IF_CreditosAEmprGrupo">#REF!</definedName>
    <definedName name="CR_IF_DiferPositivCambio">#REF!</definedName>
    <definedName name="CR_IF_OtrasParticip">#REF!</definedName>
    <definedName name="CR_IF_OtrosCreditos">#REF!</definedName>
    <definedName name="CR_IF_OtrosIngresosFinanc">#REF!</definedName>
    <definedName name="CR_IF_ParticpEmpresasGrupo">#REF!</definedName>
    <definedName name="CR_Ingresos">#REF!</definedName>
    <definedName name="CR_IngresosExtraord">#REF!</definedName>
    <definedName name="CR_IngresosFinancieros">#REF!</definedName>
    <definedName name="CR_IngresosPorOperaciones">#REF!</definedName>
    <definedName name="CR_InteresesMinoritarios">#REF!</definedName>
    <definedName name="CR_IPO_VentasClientes">#REF!</definedName>
    <definedName name="CR_IPO_VentasEmprGrupo">#REF!</definedName>
    <definedName name="CR_IPO_VentasEmprGrupo_Ad_Mneg">#REF!</definedName>
    <definedName name="CR_IPO_VentasEmprGrupo_Ad_Oneg">#REF!</definedName>
    <definedName name="CR_IPO_VentasEmprGrupo_MNeg">#REF!</definedName>
    <definedName name="CR_IPO_VentasEmprGrupo_ONeg">#REF!</definedName>
    <definedName name="CR_MargenPorOperaciones">#REF!</definedName>
    <definedName name="CR_OGE_AD_MNegocio">#REF!</definedName>
    <definedName name="CR_OGE_AD_ONegocio">#REF!</definedName>
    <definedName name="CR_OGE_Externos">#REF!</definedName>
    <definedName name="CR_OGE_MNegocio">#REF!</definedName>
    <definedName name="CR_OGE_ONegocio">#REF!</definedName>
    <definedName name="CR_OIE_AD_MNegocio">#REF!</definedName>
    <definedName name="CR_OIE_AD_ONegocio">#REF!</definedName>
    <definedName name="CR_OIE_Externos">#REF!</definedName>
    <definedName name="CR_OIE_MNegocio">#REF!</definedName>
    <definedName name="CR_OIE_ONegocio">#REF!</definedName>
    <definedName name="CR_OtrosGastosExplotacion">#REF!</definedName>
    <definedName name="CR_OtrosIngresosExplotac">#REF!</definedName>
    <definedName name="CR_ProvisImpuestoSocied">#REF!</definedName>
    <definedName name="CR_ResultadoActividadOrdinar">#REF!</definedName>
    <definedName name="CR_ResultadoExplotacion">#REF!</definedName>
    <definedName name="CR_ResultadoNeto">#REF!</definedName>
    <definedName name="CR_ResultAnteImpuestos">#REF!</definedName>
    <definedName name="CR_ResultAtribuibleGrupo">#REF!</definedName>
    <definedName name="CR_variac_existencias">#REF!</definedName>
    <definedName name="CR_VariacionProvisionTrafico">#REF!</definedName>
    <definedName name="CR_Ventas_Emp_Grupo">#REF!</definedName>
    <definedName name="CR_Vtas_EmpGrupo_MismoNeg">#REF!</definedName>
    <definedName name="CR_Vtas_EmpGrupo_OtroNeg">#REF!</definedName>
    <definedName name="CR_Vtas_MismoNegocio">#REF!</definedName>
    <definedName name="CR_Vtas_OtroNegocio">#REF!</definedName>
    <definedName name="CR_Vtas_Serv_Clientes">#REF!</definedName>
    <definedName name="CRB">#REF!</definedName>
    <definedName name="CRD">#REF!</definedName>
    <definedName name="CreateTable" hidden="1">#REF!</definedName>
    <definedName name="CreditCash">#REF!</definedName>
    <definedName name="CreditEBITDA">#REF!</definedName>
    <definedName name="CreditIntExp">#REF!</definedName>
    <definedName name="CreditMinInt">#REF!</definedName>
    <definedName name="CREDITO">#N/A</definedName>
    <definedName name="Crédito_por_utilidades_absorbidas">#REF!</definedName>
    <definedName name="CreditStats" hidden="1">#REF!</definedName>
    <definedName name="CreditTotalDebt">#REF!</definedName>
    <definedName name="CreditTotalPref">#REF!</definedName>
    <definedName name="CREEE" hidden="1">#REF!</definedName>
    <definedName name="crema" hidden="1">#REF!</definedName>
    <definedName name="CREMA_1" hidden="1">#REF!</definedName>
    <definedName name="CREMA_2" hidden="1">#REF!</definedName>
    <definedName name="CRG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CRISTINA" hidden="1">{#N/A,#N/A,FALSE,"Ventes V.P. V.U.";#N/A,#N/A,FALSE,"Les Concurences";#N/A,#N/A,FALSE,"DACIA"}</definedName>
    <definedName name="CRIT01AE">#REF!</definedName>
    <definedName name="CRIT01CO">#REF!</definedName>
    <definedName name="CRIT01FF">#REF!</definedName>
    <definedName name="CRIT01IA">#REF!</definedName>
    <definedName name="CRIT01IN">#REF!</definedName>
    <definedName name="CRIT01LB">#REF!</definedName>
    <definedName name="CRIT01MV">#REF!</definedName>
    <definedName name="CRIT02AE">#REF!</definedName>
    <definedName name="CRIT02CO">#REF!</definedName>
    <definedName name="CRIT02FF">#REF!</definedName>
    <definedName name="CRIT02IA">#REF!</definedName>
    <definedName name="CRIT02IN">#REF!</definedName>
    <definedName name="CRIT02LB">#REF!</definedName>
    <definedName name="CRIT02MV">#REF!</definedName>
    <definedName name="CRIT03AE">#REF!</definedName>
    <definedName name="CRIT03CO">#REF!</definedName>
    <definedName name="CRIT03FF">#REF!</definedName>
    <definedName name="CRIT03IA">#REF!</definedName>
    <definedName name="CRIT03IN">#REF!</definedName>
    <definedName name="CRIT03LB">#REF!</definedName>
    <definedName name="CRIT03MV">#REF!</definedName>
    <definedName name="CRIT04AE">#REF!</definedName>
    <definedName name="CRIT04CO">#REF!</definedName>
    <definedName name="CRIT04FF">#REF!</definedName>
    <definedName name="CRIT04IA">#REF!</definedName>
    <definedName name="CRIT04IN">#REF!</definedName>
    <definedName name="CRIT04LB">#REF!</definedName>
    <definedName name="CRIT04MV">#REF!</definedName>
    <definedName name="CRIT05AE">#REF!</definedName>
    <definedName name="CRIT05CO">#REF!</definedName>
    <definedName name="CRIT05FF">#REF!</definedName>
    <definedName name="CRIT05IA">#REF!</definedName>
    <definedName name="CRIT05IN">#REF!</definedName>
    <definedName name="CRIT05LB">#REF!</definedName>
    <definedName name="CRIT05MV">#REF!</definedName>
    <definedName name="CRIT06AE">#REF!</definedName>
    <definedName name="CRIT06CO">#REF!</definedName>
    <definedName name="CRIT06FF">#REF!</definedName>
    <definedName name="CRIT06IA">#REF!</definedName>
    <definedName name="CRIT06IN">#REF!</definedName>
    <definedName name="CRIT06LB">#REF!</definedName>
    <definedName name="CRIT06MV">#REF!</definedName>
    <definedName name="CRIT07AE">#REF!</definedName>
    <definedName name="CRIT07CO">#REF!</definedName>
    <definedName name="CRIT07FF">#REF!</definedName>
    <definedName name="CRIT07IA">#REF!</definedName>
    <definedName name="CRIT07IN">#REF!</definedName>
    <definedName name="CRIT07LB">#REF!</definedName>
    <definedName name="CRIT07MV">#REF!</definedName>
    <definedName name="CRIT08AE">#REF!</definedName>
    <definedName name="CRIT08CO">#REF!</definedName>
    <definedName name="CRIT08FF">#REF!</definedName>
    <definedName name="CRIT08IA">#REF!</definedName>
    <definedName name="CRIT08IN">#REF!</definedName>
    <definedName name="CRIT08LB">#REF!</definedName>
    <definedName name="CRIT08MV">#REF!</definedName>
    <definedName name="CRIT09AE">#REF!</definedName>
    <definedName name="CRIT09CO">#REF!</definedName>
    <definedName name="CRIT09FF">#REF!</definedName>
    <definedName name="CRIT09IA">#REF!</definedName>
    <definedName name="CRIT09IN">#REF!</definedName>
    <definedName name="CRIT09LB">#REF!</definedName>
    <definedName name="CRIT09MV">#REF!</definedName>
    <definedName name="CRIT10AE">#REF!</definedName>
    <definedName name="CRIT10CO">#REF!</definedName>
    <definedName name="CRIT10FF">#REF!</definedName>
    <definedName name="CRIT10IA">#REF!</definedName>
    <definedName name="CRIT10IN">#REF!</definedName>
    <definedName name="CRIT10LB">#REF!</definedName>
    <definedName name="CRIT10MV">#REF!</definedName>
    <definedName name="CRIT11AE">#REF!</definedName>
    <definedName name="CRIT11CO">#REF!</definedName>
    <definedName name="CRIT11FF">#REF!</definedName>
    <definedName name="CRIT11IA">#REF!</definedName>
    <definedName name="CRIT11IN">#REF!</definedName>
    <definedName name="CRIT11LB">#REF!</definedName>
    <definedName name="CRIT11MV">#REF!</definedName>
    <definedName name="CRIT12AE">#REF!</definedName>
    <definedName name="CRIT12CO">#REF!</definedName>
    <definedName name="CRIT12FF">#REF!</definedName>
    <definedName name="CRIT12IA">#REF!</definedName>
    <definedName name="CRIT12IN">#REF!</definedName>
    <definedName name="CRIT12LB">#REF!</definedName>
    <definedName name="CRIT12MV">#REF!</definedName>
    <definedName name="CRITAE">#REF!</definedName>
    <definedName name="CRITCO">#REF!</definedName>
    <definedName name="Criterio_Energia_Combustibles_Administración">#REF!</definedName>
    <definedName name="Criterio_Gastos_Comunicaciones">#REF!</definedName>
    <definedName name="Criterio_Gastos_Informatica">#REF!</definedName>
    <definedName name="Criterio_Gastos_Limpieza_Mantención_Vigilancia">#REF!</definedName>
    <definedName name="Criterio_Gastos_Oficina">#REF!</definedName>
    <definedName name="Criterio_Gtos_Energia_Combustibles_Planta">#REF!</definedName>
    <definedName name="Criterio_Gtos_Promociones_Publicidad">#REF!</definedName>
    <definedName name="Criterio_IAS_Administración_Ventas">#REF!</definedName>
    <definedName name="Criterio_IAS_Planta">#REF!</definedName>
    <definedName name="Criterio_Reparaciones">#REF!</definedName>
    <definedName name="Criterio_Servicios_Externos">#REF!</definedName>
    <definedName name="Criterio_Vehiculos_Viajes">#REF!</definedName>
    <definedName name="Criterio1" localSheetId="10">#REF!</definedName>
    <definedName name="Criterio1">#REF!</definedName>
    <definedName name="Criterio10" localSheetId="10">#REF!</definedName>
    <definedName name="Criterio10">#REF!</definedName>
    <definedName name="Criterio11" localSheetId="10">#REF!</definedName>
    <definedName name="Criterio11">#REF!</definedName>
    <definedName name="Criterio12">#REF!</definedName>
    <definedName name="Criterio2">#REF!</definedName>
    <definedName name="Criterio3">#REF!</definedName>
    <definedName name="Criterio4">#REF!</definedName>
    <definedName name="Criterio5">#REF!</definedName>
    <definedName name="Criterio6">#REF!</definedName>
    <definedName name="Criterio7">#REF!</definedName>
    <definedName name="Criterio8">#REF!</definedName>
    <definedName name="Criterio9">#REF!</definedName>
    <definedName name="_xlnm.Criteria">#REF!</definedName>
    <definedName name="CRITERIOS_COMPLETOS">#REF!</definedName>
    <definedName name="Criterios_IM">#REF!</definedName>
    <definedName name="CRITFF">#REF!</definedName>
    <definedName name="CRITIA">#REF!</definedName>
    <definedName name="CRITIN">#REF!</definedName>
    <definedName name="CRITLB">#REF!</definedName>
    <definedName name="CRITMV">#REF!</definedName>
    <definedName name="CRITRA">#REF!</definedName>
    <definedName name="CRITRH">#REF!</definedName>
    <definedName name="CRITRN">#REF!</definedName>
    <definedName name="CRITRO">#REF!</definedName>
    <definedName name="CRITRR">#REF!</definedName>
    <definedName name="CRS">#REF!</definedName>
    <definedName name="crsitian">#REF!</definedName>
    <definedName name="cruce" hidden="1">{"Base_Ppto",#N/A,FALSE,"Hoja Principal";"Gastos_por_Concepto",#N/A,FALSE,"Hoja Principal"}</definedName>
    <definedName name="Cruce_Mutuos">#REF!</definedName>
    <definedName name="CRUIST" hidden="1">{#N/A,#N/A,FALSE,"Aging Summary";#N/A,#N/A,FALSE,"Ratio Analysis";#N/A,#N/A,FALSE,"Test 120 Day Accts";#N/A,#N/A,FALSE,"Tickmarks"}</definedName>
    <definedName name="cruze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CS">#REF!</definedName>
    <definedName name="cs31_FRP_Dim01">"="</definedName>
    <definedName name="cs31_FRP_Dim02">"="</definedName>
    <definedName name="cs31_FRP_Dim04">"="</definedName>
    <definedName name="cs31_FRP_Dim05">"="</definedName>
    <definedName name="cs31_FRP_Dim07">"="</definedName>
    <definedName name="cs31_FRP_Dim08">"="</definedName>
    <definedName name="cs31_FRP_Dim09">"="</definedName>
    <definedName name="csa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csAllowDetailBudgeting">1</definedName>
    <definedName name="csAllowLocalConsolidation">1</definedName>
    <definedName name="csAppName">"BudgetWeb"</definedName>
    <definedName name="csasa" hidden="1">#REF!</definedName>
    <definedName name="CSCSA" hidden="1">{#N/A,#N/A,FALSE,"Aging Summary";#N/A,#N/A,FALSE,"Ratio Analysis";#N/A,#N/A,FALSE,"Test 120 Day Accts";#N/A,#N/A,FALSE,"Tickmarks"}</definedName>
    <definedName name="csd" localSheetId="10" hidden="1">{#N/A,#N/A,FALSE,"Aging Summary";#N/A,#N/A,FALSE,"Ratio Analysis";#N/A,#N/A,FALSE,"Test 120 Day Accts";#N/A,#N/A,FALSE,"Tickmarks"}</definedName>
    <definedName name="csd" localSheetId="29" hidden="1">{#N/A,#N/A,FALSE,"Aging Summary";#N/A,#N/A,FALSE,"Ratio Analysis";#N/A,#N/A,FALSE,"Test 120 Day Accts";#N/A,#N/A,FALSE,"Tickmarks"}</definedName>
    <definedName name="csd" localSheetId="33" hidden="1">{#N/A,#N/A,FALSE,"Aging Summary";#N/A,#N/A,FALSE,"Ratio Analysis";#N/A,#N/A,FALSE,"Test 120 Day Accts";#N/A,#N/A,FALSE,"Tickmarks"}</definedName>
    <definedName name="csd" hidden="1">{#N/A,#N/A,FALSE,"Aging Summary";#N/A,#N/A,FALSE,"Ratio Analysis";#N/A,#N/A,FALSE,"Test 120 Day Accts";#N/A,#N/A,FALSE,"Tickmarks"}</definedName>
    <definedName name="csd_1" hidden="1">{#N/A,#N/A,FALSE,"Aging Summary";#N/A,#N/A,FALSE,"Ratio Analysis";#N/A,#N/A,FALSE,"Test 120 Day Accts";#N/A,#N/A,FALSE,"Tickmarks"}</definedName>
    <definedName name="CSDCDS" hidden="1">#REF!</definedName>
    <definedName name="csDesignMode">1</definedName>
    <definedName name="csDetailBudgetingURL">"http://server/deciweb/tr/trmain.asp?App=BudgetWeb&amp;Cat=Detail+Budgeting"</definedName>
    <definedName name="csdf" hidden="1">{#N/A,#N/A,FALSE,"Aging Summary";#N/A,#N/A,FALSE,"Ratio Analysis";#N/A,#N/A,FALSE,"Test 120 Day Accts";#N/A,#N/A,FALSE,"Tickmarks"}</definedName>
    <definedName name="CSG_DTS">#REF!</definedName>
    <definedName name="csKeepAlive">5</definedName>
    <definedName name="CSList">#REF!</definedName>
    <definedName name="csLocalConsolidationOnSubmit">1</definedName>
    <definedName name="csn_income">#REF!</definedName>
    <definedName name="csn_other">#REF!</definedName>
    <definedName name="csn_telco">#REF!</definedName>
    <definedName name="csRefreshOnOpen">1</definedName>
    <definedName name="csRefreshOnRotate">1</definedName>
    <definedName name="cst_don_oth_act" localSheetId="10">#REF!</definedName>
    <definedName name="cst_don_oth_act">#REF!</definedName>
    <definedName name="cst_don_oth_act_28">#REF!</definedName>
    <definedName name="cst_don_oth_act_3">#REF!</definedName>
    <definedName name="cst_ica_act" localSheetId="10">#REF!</definedName>
    <definedName name="cst_ica_act">#REF!</definedName>
    <definedName name="cst_ica_act_28">#REF!</definedName>
    <definedName name="cst_ica_act_3">#REF!</definedName>
    <definedName name="cst_pub_rel_act" localSheetId="10">#REF!</definedName>
    <definedName name="cst_pub_rel_act">#REF!</definedName>
    <definedName name="cst_pub_rel_act_28">#REF!</definedName>
    <definedName name="cst_pub_rel_act_3">#REF!</definedName>
    <definedName name="CSValid">#REF!</definedName>
    <definedName name="CSXFER">#REF!</definedName>
    <definedName name="ct">#REF!</definedName>
    <definedName name="cta">#REF!</definedName>
    <definedName name="Cta.10">#REF!</definedName>
    <definedName name="Cta.11">#REF!</definedName>
    <definedName name="Cta.12">#REF!</definedName>
    <definedName name="Cta.13">#REF!</definedName>
    <definedName name="Cta.14">#REF!</definedName>
    <definedName name="Cta.6">#REF!</definedName>
    <definedName name="Cta.7">#REF!</definedName>
    <definedName name="Cta.8">#REF!</definedName>
    <definedName name="Cta_clasif_ConCM">#REF!</definedName>
    <definedName name="Cta_clasif_sinCM">#REF!</definedName>
    <definedName name="CTA_MARGENES_COMPLETA">#REF!</definedName>
    <definedName name="Cta_Nativo">#REF!</definedName>
    <definedName name="CtaComplem" localSheetId="10">#REF!</definedName>
    <definedName name="CtaComplem">#REF!</definedName>
    <definedName name="Ctaper">#REF!</definedName>
    <definedName name="Ctapers">#REF!</definedName>
    <definedName name="CTAPPAG">#REF!</definedName>
    <definedName name="CTAS">#REF!</definedName>
    <definedName name="ctas_balance">#REF!</definedName>
    <definedName name="ctas_balance_ifrs">#REF!</definedName>
    <definedName name="Ctas_Complem" localSheetId="10">#REF!</definedName>
    <definedName name="Ctas_Complem">#REF!</definedName>
    <definedName name="ctas_ifrs">#REF!</definedName>
    <definedName name="Ctas_Relacionadas">#REF!</definedName>
    <definedName name="ctas_resultado">#REF!</definedName>
    <definedName name="CTASAJ97">#REF!</definedName>
    <definedName name="Ctasporpagar" hidden="1">{"VTONELADAS",#N/A,FALSE,"Ventas"}</definedName>
    <definedName name="CTAXCOBRAR" localSheetId="10">#REF!</definedName>
    <definedName name="CTAXCOBRAR">#REF!</definedName>
    <definedName name="ctd">#REF!</definedName>
    <definedName name="CTF" hidden="1">{#N/A,#N/A,FALSE,"Aging Summary";#N/A,#N/A,FALSE,"Ratio Analysis";#N/A,#N/A,FALSE,"Test 120 Day Accts";#N/A,#N/A,FALSE,"Tickmarks"}</definedName>
    <definedName name="ctg" hidden="1">{#N/A,#N/A,FALSE,"Aging Summary";#N/A,#N/A,FALSE,"Ratio Analysis";#N/A,#N/A,FALSE,"Test 120 Day Accts";#N/A,#N/A,FALSE,"Tickmarks"}</definedName>
    <definedName name="cto">#REF!</definedName>
    <definedName name="Cto.Sta." hidden="1">{#N/A,#N/A,FALSE,"LºCompra";#N/A,#N/A,FALSE,"LºHonorario";#N/A,#N/A,FALSE,"LºVenta"}</definedName>
    <definedName name="ctod">#REF!</definedName>
    <definedName name="ctomm">#REF!</definedName>
    <definedName name="ctraf">#REF!</definedName>
    <definedName name="CtrlSolhL">#REF!</definedName>
    <definedName name="CtrlSolsL">#REF!</definedName>
    <definedName name="CU">#REF!</definedName>
    <definedName name="CU_1175">1</definedName>
    <definedName name="CU_1450">1</definedName>
    <definedName name="CU_1550">1</definedName>
    <definedName name="CU_975_2">1</definedName>
    <definedName name="CU_975_3">1</definedName>
    <definedName name="CU_CAB204">1</definedName>
    <definedName name="CU_CAB205">1</definedName>
    <definedName name="CU_GOLD3070">1</definedName>
    <definedName name="CU_IDEA40">1</definedName>
    <definedName name="CU_PALA540">1</definedName>
    <definedName name="CU_PALA541">1</definedName>
    <definedName name="CU_PALA640A">1</definedName>
    <definedName name="CU_PALA640B">1</definedName>
    <definedName name="CU_RASTRA18">1</definedName>
    <definedName name="CU_RASTRA20">1</definedName>
    <definedName name="CU_RASTRA22">1</definedName>
    <definedName name="CU_RIPPER">1</definedName>
    <definedName name="CU_ROT_CHOPPER">1</definedName>
    <definedName name="CU_SEMB450_17DD">1</definedName>
    <definedName name="CU_SEMB450_17DS">1</definedName>
    <definedName name="CU_STAR70">1</definedName>
    <definedName name="cua">#REF!</definedName>
    <definedName name="CUAD1">#REF!</definedName>
    <definedName name="Cuad1_seg">#REF!</definedName>
    <definedName name="cuad10">#REF!</definedName>
    <definedName name="CUAD1COTIZ">#REF!</definedName>
    <definedName name="cuad1totales">#REF!</definedName>
    <definedName name="CUAD2">#REF!</definedName>
    <definedName name="CUAD2BENE">#REF!</definedName>
    <definedName name="cuad2mensual">#REF!</definedName>
    <definedName name="CUAD3">#REF!</definedName>
    <definedName name="cuad3mensual">#REF!</definedName>
    <definedName name="CUAD3MONT">#REF!</definedName>
    <definedName name="CUAD4">#REF!</definedName>
    <definedName name="CUAD4col">#REF!</definedName>
    <definedName name="CUAD4MON">#REF!</definedName>
    <definedName name="CUAD5">#REF!</definedName>
    <definedName name="cuad5mensual">#REF!</definedName>
    <definedName name="CUAD6">#REF!</definedName>
    <definedName name="CUAD7">#REF!</definedName>
    <definedName name="cuad7mensual">#REF!</definedName>
    <definedName name="CUAD8">#REF!</definedName>
    <definedName name="cuad9">#REF!</definedName>
    <definedName name="CUADDET">#REF!</definedName>
    <definedName name="cuadratura" localSheetId="10">#REF!</definedName>
    <definedName name="cuadratura">#REF!</definedName>
    <definedName name="cuadratura_result">#REF!</definedName>
    <definedName name="Cuadre">#REF!</definedName>
    <definedName name="Cuadro">#REF!</definedName>
    <definedName name="CUADRO_1">#REF!</definedName>
    <definedName name="CUADRO_2">#REF!</definedName>
    <definedName name="CUADRO_3">#REF!</definedName>
    <definedName name="Cuadro_4">#REF!</definedName>
    <definedName name="CUADRO_5">#REF!</definedName>
    <definedName name="CUADRO1">#N/A</definedName>
    <definedName name="CUADRO10">#N/A</definedName>
    <definedName name="CUADRO13">#REF!</definedName>
    <definedName name="cuadro1a">#REF!</definedName>
    <definedName name="cuadro1b">#REF!</definedName>
    <definedName name="cuadro1c">#REF!</definedName>
    <definedName name="cuadro1d">#REF!</definedName>
    <definedName name="CUADRO2">#N/A</definedName>
    <definedName name="CUADRO3">#N/A</definedName>
    <definedName name="CUADRO4">#N/A</definedName>
    <definedName name="CUADRO5">#N/A</definedName>
    <definedName name="CUADRO6">#N/A</definedName>
    <definedName name="CUADRO7">#N/A</definedName>
    <definedName name="CUADRO8">#N/A</definedName>
    <definedName name="CUADRO9">#N/A</definedName>
    <definedName name="Cuadroen_UF">#REF!</definedName>
    <definedName name="CUADROS">#N/A</definedName>
    <definedName name="cuadrosTWO" hidden="1">{"Resumen",#N/A,FALSE,"Sheet1";"Detalle",#N/A,FALSE,"Sheet1"}</definedName>
    <definedName name="CUALQUIER">#REF!,#REF!</definedName>
    <definedName name="cualquiera" hidden="1">{"uno",#N/A,FALSE,"Dist total";"COMENTARIO",#N/A,FALSE,"Ficha CODICE"}</definedName>
    <definedName name="CUATRO">#REF!</definedName>
    <definedName name="cub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CuBu" hidden="1">{"JVSumm_Report",#N/A,FALSE,"JV Summ";"Newman_Report",#N/A,FALSE,"Output - 7";"Yandi_Report",#N/A,FALSE,"Output - 8"}</definedName>
    <definedName name="CUCHETE" hidden="1">{#N/A,#N/A,FALSE,"Aging Summary";#N/A,#N/A,FALSE,"Ratio Analysis";#N/A,#N/A,FALSE,"Test 120 Day Accts";#N/A,#N/A,FALSE,"Tickmarks"}</definedName>
    <definedName name="cuco">#REF!</definedName>
    <definedName name="cuenta" localSheetId="10">#REF!</definedName>
    <definedName name="cuenta">#REF!</definedName>
    <definedName name="CuentaCase">#REF!</definedName>
    <definedName name="CuentaCompinDol">#REF!</definedName>
    <definedName name="CuentaCompinPes">#REF!</definedName>
    <definedName name="Cuentacomplementaria" localSheetId="10">#REF!</definedName>
    <definedName name="Cuentacomplementaria">#REF!</definedName>
    <definedName name="cuentas">#REF!</definedName>
    <definedName name="Cuentas.">#REF!</definedName>
    <definedName name="CUENTAS_1">#REF!</definedName>
    <definedName name="Cuentas_por_cobrar_ctl_s">#REF!</definedName>
    <definedName name="cuentas1">#REF!</definedName>
    <definedName name="Cuentascomplementarias" localSheetId="10">#REF!</definedName>
    <definedName name="Cuentascomplementarias">#REF!</definedName>
    <definedName name="CUENTASP">#REF!,#REF!</definedName>
    <definedName name="CUERPO1">#REF!</definedName>
    <definedName name="CUERPO2">#REF!</definedName>
    <definedName name="CUERPO3">#REF!</definedName>
    <definedName name="CUERPO4">#REF!</definedName>
    <definedName name="CUERPO5">#REF!</definedName>
    <definedName name="culiao" localSheetId="10" hidden="1">{#N/A,#N/A,FALSE,"Aging Summary";#N/A,#N/A,FALSE,"Ratio Analysis";#N/A,#N/A,FALSE,"Test 120 Day Accts";#N/A,#N/A,FALSE,"Tickmarks"}</definedName>
    <definedName name="culiao" hidden="1">{#N/A,#N/A,FALSE,"Aging Summary";#N/A,#N/A,FALSE,"Ratio Analysis";#N/A,#N/A,FALSE,"Test 120 Day Accts";#N/A,#N/A,FALSE,"Tickmarks"}</definedName>
    <definedName name="CULOS" hidden="1">{#N/A,#N/A,FALSE,"Aging Summary";#N/A,#N/A,FALSE,"Ratio Analysis";#N/A,#N/A,FALSE,"Test 120 Day Accts";#N/A,#N/A,FALSE,"Tickmarks"}</definedName>
    <definedName name="CUOTA">#REF!</definedName>
    <definedName name="CUOTA2">#REF!</definedName>
    <definedName name="cuota3">#REF!</definedName>
    <definedName name="cuota4">#REF!</definedName>
    <definedName name="cuota5">#REF!</definedName>
    <definedName name="cuota6">#REF!</definedName>
    <definedName name="cuota7">#REF!</definedName>
    <definedName name="cuota8">#REF!</definedName>
    <definedName name="cuota9">#REF!</definedName>
    <definedName name="CUOTI">#REF!</definedName>
    <definedName name="CUPRUM">#REF!</definedName>
    <definedName name="curbal">#REF!</definedName>
    <definedName name="curmon">#REF!</definedName>
    <definedName name="curplan">#REF!</definedName>
    <definedName name="CurrAvRate">#REF!</definedName>
    <definedName name="currency">#REF!</definedName>
    <definedName name="currency_2">#REF!</definedName>
    <definedName name="currency_3">#REF!</definedName>
    <definedName name="Currency_Switch">#REF!</definedName>
    <definedName name="CurrencyCodes">#REF!</definedName>
    <definedName name="Current" localSheetId="10">#REF!</definedName>
    <definedName name="Current">#REF!</definedName>
    <definedName name="Current_Countries">#REF!</definedName>
    <definedName name="current_rate">#REF!</definedName>
    <definedName name="current_rate_2">#REF!</definedName>
    <definedName name="current_rate_3">#REF!</definedName>
    <definedName name="Current_Year_Known_and_Likely_Misstatements" localSheetId="10">#REF!</definedName>
    <definedName name="Current_Year_Known_and_Likely_Misstatements">#REF!</definedName>
    <definedName name="CurrentAssets">#REF!</definedName>
    <definedName name="CurrentLiab">#REF!</definedName>
    <definedName name="CurrentPrice">#REF!</definedName>
    <definedName name="CurrentRatio">#REF!</definedName>
    <definedName name="cursource" hidden="1">#N/A</definedName>
    <definedName name="curvas">#REF!</definedName>
    <definedName name="CuS" hidden="1">{"JVSumm_Report",#N/A,FALSE,"JV Summ";"Newman_Report",#N/A,FALSE,"Output - 7";"Yandi_Report",#N/A,FALSE,"Output - 8"}</definedName>
    <definedName name="CUSTO">#REF!</definedName>
    <definedName name="customsagent">#REF!</definedName>
    <definedName name="customsduty">#REF!</definedName>
    <definedName name="customsvalue">#REF!</definedName>
    <definedName name="custos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cuto">#REF!</definedName>
    <definedName name="cv" hidden="1">{#N/A,#N/A,FALSE,"BALLANTINE´S ";#N/A,#N/A,FALSE,"FUNDADOR"}</definedName>
    <definedName name="CVB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CVCVC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cvd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cvd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cvd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cvd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cvf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cvf_1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cvfr" hidden="1">{#N/A,#N/A,FALSE,"4C0696";#N/A,#N/A,FALSE,"1B1193";#N/A,#N/A,FALSE,"TABLA";#N/A,#N/A,FALSE,"INST RTA FIJA"}</definedName>
    <definedName name="cvgh" hidden="1">{#N/A,#N/A,FALSE,"Aging Summary";#N/A,#N/A,FALSE,"Ratio Analysis";#N/A,#N/A,FALSE,"Test 120 Day Accts";#N/A,#N/A,FALSE,"Tickmarks"}</definedName>
    <definedName name="cvgt" hidden="1">{#N/A,#N/A,FALSE,"Aging Summary";#N/A,#N/A,FALSE,"Ratio Analysis";#N/A,#N/A,FALSE,"Test 120 Day Accts";#N/A,#N/A,FALSE,"Tickmarks"}</definedName>
    <definedName name="cvgt_1" hidden="1">{#N/A,#N/A,FALSE,"Aging Summary";#N/A,#N/A,FALSE,"Ratio Analysis";#N/A,#N/A,FALSE,"Test 120 Day Accts";#N/A,#N/A,FALSE,"Tickmarks"}</definedName>
    <definedName name="CVNTot">#REF!</definedName>
    <definedName name="CVTot">#REF!</definedName>
    <definedName name="CVVCVCV" hidden="1">#REF!</definedName>
    <definedName name="Cwvu.DOLARES." hidden="1">#REF!,#REF!,#REF!,#REF!,#REF!,#REF!,#REF!,#REF!,#REF!,#REF!,#REF!,#REF!</definedName>
    <definedName name="Cwvu.GREY_ALL." hidden="1">#REF!</definedName>
    <definedName name="Cwvu.Impresión._.UF." hidden="1">#REF!</definedName>
    <definedName name="Cwvu.Llenar." hidden="1">#REF!</definedName>
    <definedName name="Cwvu.Resumen." hidden="1">#REF!</definedName>
    <definedName name="Cwvu.SUCRES." hidden="1">#REF!,#REF!,#REF!,#REF!,#REF!,#REF!,#REF!,#REF!,#REF!,#REF!,#REF!,#REF!,#REF!,#REF!,#REF!,#REF!,#REF!,#REF!,#REF!,#REF!,#REF!,#REF!</definedName>
    <definedName name="Cwvu.TO_PRINT." hidden="1">#REF!,#REF!,#REF!,#REF!</definedName>
    <definedName name="CX" localSheetId="10" hidden="1">{#N/A,#N/A,FALSE,"Aging Summary";#N/A,#N/A,FALSE,"Ratio Analysis";#N/A,#N/A,FALSE,"Test 120 Day Accts";#N/A,#N/A,FALSE,"Tickmarks"}</definedName>
    <definedName name="CX" localSheetId="29" hidden="1">{#N/A,#N/A,FALSE,"Aging Summary";#N/A,#N/A,FALSE,"Ratio Analysis";#N/A,#N/A,FALSE,"Test 120 Day Accts";#N/A,#N/A,FALSE,"Tickmarks"}</definedName>
    <definedName name="CX" localSheetId="33" hidden="1">{#N/A,#N/A,FALSE,"Aging Summary";#N/A,#N/A,FALSE,"Ratio Analysis";#N/A,#N/A,FALSE,"Test 120 Day Accts";#N/A,#N/A,FALSE,"Tickmarks"}</definedName>
    <definedName name="CX" hidden="1">{#N/A,#N/A,FALSE,"Aging Summary";#N/A,#N/A,FALSE,"Ratio Analysis";#N/A,#N/A,FALSE,"Test 120 Day Accts";#N/A,#N/A,FALSE,"Tickmarks"}</definedName>
    <definedName name="cxc" localSheetId="10" hidden="1">{#N/A,#N/A,FALSE,"Aging Summary";#N/A,#N/A,FALSE,"Ratio Analysis";#N/A,#N/A,FALSE,"Test 120 Day Accts";#N/A,#N/A,FALSE,"Tickmarks"}</definedName>
    <definedName name="cxc" localSheetId="29" hidden="1">{#N/A,#N/A,FALSE,"Aging Summary";#N/A,#N/A,FALSE,"Ratio Analysis";#N/A,#N/A,FALSE,"Test 120 Day Accts";#N/A,#N/A,FALSE,"Tickmarks"}</definedName>
    <definedName name="cxc" localSheetId="33" hidden="1">{#N/A,#N/A,FALSE,"Aging Summary";#N/A,#N/A,FALSE,"Ratio Analysis";#N/A,#N/A,FALSE,"Test 120 Day Accts";#N/A,#N/A,FALSE,"Tickmarks"}</definedName>
    <definedName name="cxc" hidden="1">{#N/A,#N/A,FALSE,"Aging Summary";#N/A,#N/A,FALSE,"Ratio Analysis";#N/A,#N/A,FALSE,"Test 120 Day Accts";#N/A,#N/A,FALSE,"Tickmarks"}</definedName>
    <definedName name="cxc_1" hidden="1">{#N/A,#N/A,FALSE,"Aging Summary";#N/A,#N/A,FALSE,"Ratio Analysis";#N/A,#N/A,FALSE,"Test 120 Day Accts";#N/A,#N/A,FALSE,"Tickmarks"}</definedName>
    <definedName name="cxcbxcxcb" hidden="1">{#N/A,#N/A,FALSE,"Aging Summary";#N/A,#N/A,FALSE,"Ratio Analysis";#N/A,#N/A,FALSE,"Test 120 Day Accts";#N/A,#N/A,FALSE,"Tickmarks"}</definedName>
    <definedName name="cxcxbccx" hidden="1">{#N/A,#N/A,FALSE,"Aging Summary";#N/A,#N/A,FALSE,"Ratio Analysis";#N/A,#N/A,FALSE,"Test 120 Day Accts";#N/A,#N/A,FALSE,"Tickmarks"}</definedName>
    <definedName name="CXD" hidden="1">{#N/A,#N/A,FALSE,"Aging Summary";#N/A,#N/A,FALSE,"Ratio Analysis";#N/A,#N/A,FALSE,"Test 120 Day Accts";#N/A,#N/A,FALSE,"Tickmarks"}</definedName>
    <definedName name="cxgh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}</definedName>
    <definedName name="cxsdcsc" hidden="1">{#N/A,#N/A,FALSE,"Sheet1";#N/A,#N/A,FALSE,"Sheet2";#N/A,#N/A,FALSE,"Sheet3"}</definedName>
    <definedName name="cxv" localSheetId="10" hidden="1">{#N/A,#N/A,FALSE,"Aging Summary";#N/A,#N/A,FALSE,"Ratio Analysis";#N/A,#N/A,FALSE,"Test 120 Day Accts";#N/A,#N/A,FALSE,"Tickmarks"}</definedName>
    <definedName name="cxv" localSheetId="29" hidden="1">{#N/A,#N/A,FALSE,"Aging Summary";#N/A,#N/A,FALSE,"Ratio Analysis";#N/A,#N/A,FALSE,"Test 120 Day Accts";#N/A,#N/A,FALSE,"Tickmarks"}</definedName>
    <definedName name="cxv" localSheetId="33" hidden="1">{#N/A,#N/A,FALSE,"Aging Summary";#N/A,#N/A,FALSE,"Ratio Analysis";#N/A,#N/A,FALSE,"Test 120 Day Accts";#N/A,#N/A,FALSE,"Tickmarks"}</definedName>
    <definedName name="cxv" hidden="1">{#N/A,#N/A,FALSE,"Aging Summary";#N/A,#N/A,FALSE,"Ratio Analysis";#N/A,#N/A,FALSE,"Test 120 Day Accts";#N/A,#N/A,FALSE,"Tickmarks"}</definedName>
    <definedName name="cxv_1" hidden="1">{#N/A,#N/A,FALSE,"Aging Summary";#N/A,#N/A,FALSE,"Ratio Analysis";#N/A,#N/A,FALSE,"Test 120 Day Accts";#N/A,#N/A,FALSE,"Tickmarks"}</definedName>
    <definedName name="cxvbvcxb" hidden="1">#REF!</definedName>
    <definedName name="cxvxcvx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CXXC" hidden="1">{#N/A,#N/A,FALSE,"Aging Summary";#N/A,#N/A,FALSE,"Ratio Analysis";#N/A,#N/A,FALSE,"Test 120 Day Accts";#N/A,#N/A,FALSE,"Tickmarks"}</definedName>
    <definedName name="cxxcbcbcb" hidden="1">{#N/A,#N/A,FALSE,"Aging Summary";#N/A,#N/A,FALSE,"Ratio Analysis";#N/A,#N/A,FALSE,"Test 120 Day Accts";#N/A,#N/A,FALSE,"Tickmarks"}</definedName>
    <definedName name="cxxcccxxc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CXZ" hidden="1">{#N/A,#N/A,FALSE,"Aging Summary";#N/A,#N/A,FALSE,"Ratio Analysis";#N/A,#N/A,FALSE,"Test 120 Day Accts";#N/A,#N/A,FALSE,"Tickmarks"}</definedName>
    <definedName name="CXZ_1" hidden="1">{#N/A,#N/A,FALSE,"Aging Summary";#N/A,#N/A,FALSE,"Ratio Analysis";#N/A,#N/A,FALSE,"Test 120 Day Accts";#N/A,#N/A,FALSE,"Tickmarks"}</definedName>
    <definedName name="CY">#REF!</definedName>
    <definedName name="CY_Accounts_Receivable">#REF!</definedName>
    <definedName name="CY_Administration" localSheetId="10">#REF!</definedName>
    <definedName name="CY_Administration">#REF!</definedName>
    <definedName name="CY_all_Assets" localSheetId="10">#REF!</definedName>
    <definedName name="CY_all_Assets">#REF!</definedName>
    <definedName name="CY_all_Equity">#REF!</definedName>
    <definedName name="CY_all_Income">#REF!</definedName>
    <definedName name="CY_all_Liabs">#REF!</definedName>
    <definedName name="CY_all_RetEarn_bf">#REF!</definedName>
    <definedName name="CY_Bonds_Payable">#REF!</definedName>
    <definedName name="CY_Cash">#REF!</definedName>
    <definedName name="CY_Common_Equity" localSheetId="10">#REF!</definedName>
    <definedName name="CY_Common_Equity">#REF!</definedName>
    <definedName name="CY_Cost_of_Sales" localSheetId="10">#REF!</definedName>
    <definedName name="CY_Cost_of_Sales">#REF!</definedName>
    <definedName name="CY_Current_Liabilities" localSheetId="10">#REF!</definedName>
    <definedName name="CY_Current_Liabilities">#REF!</definedName>
    <definedName name="CY_Deferred_Income_Taxes">#REF!</definedName>
    <definedName name="CY_Deferred_Income_Taxes_LT">#REF!</definedName>
    <definedName name="CY_Deferred_Taxes">#REF!</definedName>
    <definedName name="CY_Depreciation" localSheetId="10">#REF!</definedName>
    <definedName name="CY_Depreciation">#REF!</definedName>
    <definedName name="CY_Gross_Profit" localSheetId="10">#REF!</definedName>
    <definedName name="CY_Gross_Profit">#REF!</definedName>
    <definedName name="CY_Inc_Bef_Tax" localSheetId="10">#REF!</definedName>
    <definedName name="CY_Inc_Bef_Tax">#REF!</definedName>
    <definedName name="CY_Intangible_Assets" localSheetId="10">#REF!</definedName>
    <definedName name="CY_Intangible_Assets">#REF!</definedName>
    <definedName name="CY_Interest_Expense" localSheetId="10">#REF!</definedName>
    <definedName name="CY_Interest_Expense">#REF!</definedName>
    <definedName name="CY_Inventory" localSheetId="10">#REF!</definedName>
    <definedName name="CY_Inventory">#REF!</definedName>
    <definedName name="CY_knw_Assets" localSheetId="10">#REF!</definedName>
    <definedName name="CY_knw_Assets">#REF!</definedName>
    <definedName name="CY_knw_Equity" localSheetId="10">#REF!</definedName>
    <definedName name="CY_knw_Equity">#REF!</definedName>
    <definedName name="CY_knw_Income" localSheetId="10">#REF!</definedName>
    <definedName name="CY_knw_Income">#REF!</definedName>
    <definedName name="CY_knw_Liabs" localSheetId="10">#REF!</definedName>
    <definedName name="CY_knw_Liabs">#REF!</definedName>
    <definedName name="CY_knw_RetEarn_bf">#REF!</definedName>
    <definedName name="CY_LIABIL_EQUITY">#REF!</definedName>
    <definedName name="CY_lik_Assets">#REF!</definedName>
    <definedName name="CY_lik_Assets_ex">#REF!</definedName>
    <definedName name="CY_lik_Assets_ext">#REF!</definedName>
    <definedName name="CY_lik_Equity">#REF!</definedName>
    <definedName name="CY_lik_Equity_eX">#REF!</definedName>
    <definedName name="CY_lik_Equity_eXt">#REF!</definedName>
    <definedName name="CY_lik_Income">#REF!</definedName>
    <definedName name="CY_lik_Income_Ex">#REF!</definedName>
    <definedName name="CY_lik_Income_Ext">#REF!</definedName>
    <definedName name="CY_lik_Liabs">#REF!</definedName>
    <definedName name="CY_lik_Liabs_EX">#REF!</definedName>
    <definedName name="CY_lik_Liabs_EXt">#REF!</definedName>
    <definedName name="CY_lik_RetEarn_bf">#REF!</definedName>
    <definedName name="CY_LT_Debt">#REF!</definedName>
    <definedName name="CY_Market_Value_of_Equity" localSheetId="10">#REF!</definedName>
    <definedName name="CY_Market_Value_of_Equity">#REF!</definedName>
    <definedName name="CY_Marketable_Sec" localSheetId="10">#REF!</definedName>
    <definedName name="CY_Marketable_Sec">#REF!</definedName>
    <definedName name="CY_NET_PROFIT" localSheetId="10">#REF!</definedName>
    <definedName name="CY_NET_PROFIT">#REF!</definedName>
    <definedName name="CY_Net_Revenue" localSheetId="10">#REF!</definedName>
    <definedName name="CY_Net_Revenue">#REF!</definedName>
    <definedName name="CY_Operating_Income" localSheetId="10">#REF!</definedName>
    <definedName name="CY_Operating_Income">#REF!</definedName>
    <definedName name="CY_Other">#REF!</definedName>
    <definedName name="CY_Other_Curr_Assets">#REF!</definedName>
    <definedName name="CY_Other_LT_Assets">#REF!</definedName>
    <definedName name="CY_Other_LT_Liabilities">#REF!</definedName>
    <definedName name="CY_Preferred_Stock">#REF!</definedName>
    <definedName name="CY_QUICK_ASSETS">#REF!</definedName>
    <definedName name="cy_ret_earn_beg">#REF!</definedName>
    <definedName name="CY_Retained_Earnings">#REF!</definedName>
    <definedName name="CY_Selling" localSheetId="10">#REF!</definedName>
    <definedName name="CY_Selling">#REF!</definedName>
    <definedName name="cy_share_equity">#REF!</definedName>
    <definedName name="CY_Tangible_Assets" localSheetId="10">#REF!</definedName>
    <definedName name="CY_Tangible_Assets">#REF!</definedName>
    <definedName name="CY_Tangible_Net_Worth" localSheetId="10">#REF!</definedName>
    <definedName name="CY_Tangible_Net_Worth">#REF!</definedName>
    <definedName name="CY_Taxes" localSheetId="10">#REF!</definedName>
    <definedName name="CY_Taxes">#REF!</definedName>
    <definedName name="CY_TOTAL_ASSETS" localSheetId="10">#REF!</definedName>
    <definedName name="CY_TOTAL_ASSETS">#REF!</definedName>
    <definedName name="CY_TOTAL_CURR_ASSETS" localSheetId="10">#REF!</definedName>
    <definedName name="CY_TOTAL_CURR_ASSETS">#REF!</definedName>
    <definedName name="CY_TOTAL_DEBT" localSheetId="10">#REF!</definedName>
    <definedName name="CY_TOTAL_DEBT">#REF!</definedName>
    <definedName name="CY_TOTAL_EQUITY" localSheetId="10">#REF!</definedName>
    <definedName name="CY_TOTAL_EQUITY">#REF!</definedName>
    <definedName name="CY_tx_all_Equity">#REF!</definedName>
    <definedName name="CY_tx_all_Income">#REF!</definedName>
    <definedName name="CY_tx_all_Liabs">#REF!</definedName>
    <definedName name="CY_tx_all_RetEarn_bf">#REF!</definedName>
    <definedName name="CY_tx_knw_Equity">#REF!</definedName>
    <definedName name="CY_tx_knw_Income">#REF!</definedName>
    <definedName name="CY_tx_knw_Liabs">#REF!</definedName>
    <definedName name="CY_tx_knw_RetEarn_bf">#REF!</definedName>
    <definedName name="CY_tx_lik_Equity">#REF!</definedName>
    <definedName name="CY_tx_lik_Equity_ex">#REF!</definedName>
    <definedName name="CY_tx_lik_Equity_ext">#REF!</definedName>
    <definedName name="CY_tx_lik_Income">#REF!</definedName>
    <definedName name="CY_tx_lik_Income_ex">#REF!</definedName>
    <definedName name="CY_tx_lik_Income_ext">#REF!</definedName>
    <definedName name="CY_tx_lik_Liabs">#REF!</definedName>
    <definedName name="CY_tx_lik_Liabs_ex">#REF!</definedName>
    <definedName name="CY_tx_lik_Liabs_ext">#REF!</definedName>
    <definedName name="CY_tx_lik_RetEarn_bf">#REF!</definedName>
    <definedName name="CY_tx_lik_RetEarn_bf_ex">#REF!</definedName>
    <definedName name="CY_tx_lik_RetEarn_bf_ext">#REF!</definedName>
    <definedName name="CY_Unamortized_Bond_Discount">#REF!</definedName>
    <definedName name="CY_Working_Capital" localSheetId="10">#REF!</definedName>
    <definedName name="CY_Working_Capital">#REF!</definedName>
    <definedName name="CYEPS1">#REF!</definedName>
    <definedName name="CYEPS2">#REF!</definedName>
    <definedName name="CYEPS3">#REF!</definedName>
    <definedName name="CYPE1">#REF!</definedName>
    <definedName name="CYPE2">#REF!</definedName>
    <definedName name="CYPE3">#REF!</definedName>
    <definedName name="CZ_Koruna">#REF!</definedName>
    <definedName name="czsdfaf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d" localSheetId="10">#REF!</definedName>
    <definedName name="d" hidden="1">{#N/A,#N/A,FALSE,"Aging Summary";#N/A,#N/A,FALSE,"Ratio Analysis";#N/A,#N/A,FALSE,"Test 120 Day Accts";#N/A,#N/A,FALSE,"Tickmarks"}</definedName>
    <definedName name="d.1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d.FINANCIERAS">#REF!</definedName>
    <definedName name="d\" hidden="1">{#N/A,#N/A,FALSE,"Summary";#N/A,#N/A,FALSE,"32100";#N/A,#N/A,FALSE,"32101";#N/A,#N/A,FALSE,"32140";#N/A,#N/A,FALSE,"32161";#N/A,#N/A,FALSE,"32202";#N/A,#N/A,FALSE,"32300";#N/A,#N/A,FALSE,"32400";#N/A,#N/A,FALSE,"32500";#N/A,#N/A,FALSE,"32600";#N/A,#N/A,FALSE,"32700";#N/A,#N/A,FALSE,"32800"}</definedName>
    <definedName name="D_" hidden="1">{#N/A,#N/A,FALSE,"Aging Summary";#N/A,#N/A,FALSE,"Ratio Analysis";#N/A,#N/A,FALSE,"Test 120 Day Accts";#N/A,#N/A,FALSE,"Tickmarks"}</definedName>
    <definedName name="d_1" hidden="1">{#N/A,#N/A,FALSE,"Aging Summary";#N/A,#N/A,FALSE,"Ratio Analysis";#N/A,#N/A,FALSE,"Test 120 Day Accts";#N/A,#N/A,FALSE,"Tickmarks"}</definedName>
    <definedName name="d_1_1" hidden="1">{#N/A,#N/A,FALSE,"Aging Summary";#N/A,#N/A,FALSE,"Ratio Analysis";#N/A,#N/A,FALSE,"Test 120 Day Accts";#N/A,#N/A,FALSE,"Tickmarks"}</definedName>
    <definedName name="D_A4">#REF!</definedName>
    <definedName name="D_A4_C">#REF!</definedName>
    <definedName name="D_Aduana">#REF!</definedName>
    <definedName name="D_COSTO_VTA_EQUIPS">#REF!</definedName>
    <definedName name="d_cpi" localSheetId="10">#REF!</definedName>
    <definedName name="d_cpi">#REF!</definedName>
    <definedName name="D_Do">#N/A</definedName>
    <definedName name="D_llave">#REF!</definedName>
    <definedName name="d_rli">#REF!</definedName>
    <definedName name="d_utm">#REF!</definedName>
    <definedName name="D35.a">#REF!</definedName>
    <definedName name="D35.b">#REF!</definedName>
    <definedName name="D35.c">#REF!</definedName>
    <definedName name="D35.d">#REF!</definedName>
    <definedName name="D44.a">#REF!</definedName>
    <definedName name="D49.a">#REF!</definedName>
    <definedName name="DA" hidden="1">#REF!</definedName>
    <definedName name="DA_2049426801100001062" hidden="1">#REF!</definedName>
    <definedName name="DA_2049426801100001068" hidden="1">#REF!</definedName>
    <definedName name="DA_2189462915300001118" hidden="1">#REF!</definedName>
    <definedName name="DA_2189462915300001122" hidden="1">#REF!</definedName>
    <definedName name="DA_2369141479800000265" hidden="1">#REF!</definedName>
    <definedName name="DA_2369141479800000426" hidden="1">#REF!</definedName>
    <definedName name="DA_2617211058400000303" hidden="1">#REF!</definedName>
    <definedName name="DA_3216936098700000072" hidden="1">#REF!</definedName>
    <definedName name="DA_3216936098700000075" hidden="1">#REF!</definedName>
    <definedName name="DA_3216936098700000080" hidden="1">#REF!</definedName>
    <definedName name="DA_3216936098700000805" hidden="1">#REF!</definedName>
    <definedName name="DA_3216936098700000806" hidden="1">#REF!</definedName>
    <definedName name="dac" hidden="1">{#N/A,#N/A,FALSE,"Aging Summary";#N/A,#N/A,FALSE,"Ratio Analysis";#N/A,#N/A,FALSE,"Test 120 Day Accts";#N/A,#N/A,FALSE,"Tickmarks"}</definedName>
    <definedName name="dac_1" hidden="1">{#N/A,#N/A,FALSE,"Aging Summary";#N/A,#N/A,FALSE,"Ratio Analysis";#N/A,#N/A,FALSE,"Test 120 Day Accts";#N/A,#N/A,FALSE,"Tickmarks"}</definedName>
    <definedName name="dad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DAD_LIBRO_VENTAS_BIOBIO">#REF!</definedName>
    <definedName name="dada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dadaa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dadad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dadadada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dadca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dadf" hidden="1">{#N/A,#N/A,FALSE,"Banco de Dados"}</definedName>
    <definedName name="dadsadas" hidden="1">#REF!</definedName>
    <definedName name="dae" hidden="1">#REF!</definedName>
    <definedName name="DAER___RS">#REF!</definedName>
    <definedName name="DAFDADF" hidden="1">{"'Resumen'!$A$1:$P$25"}</definedName>
    <definedName name="DAFDFAD" hidden="1">{#N/A,#N/A,FALSE,"VOL"}</definedName>
    <definedName name="DALS_GrandTotal" hidden="1">#REF!</definedName>
    <definedName name="dalskdlkaslkdsalks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Dan" hidden="1">{"'1998 New March Update'!$A$1:$O$71"}</definedName>
    <definedName name="danfar" hidden="1">#REF!</definedName>
    <definedName name="daniel2007" hidden="1">{"DetallexDep",#N/A,FALSE,"Giovanna (x DEPT)"}</definedName>
    <definedName name="Daniza">#REF!</definedName>
    <definedName name="DANNY" hidden="1">{"'1998 New March Update'!$A$1:$O$71"}</definedName>
    <definedName name="Danny1" hidden="1">{"'1998 New March Update'!$A$1:$O$71"}</definedName>
    <definedName name="Danny2" hidden="1">{"'1998 New March Update'!$A$1:$O$71"}</definedName>
    <definedName name="Danny3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Danny4" hidden="1">{"'1998 New March Update'!$A$1:$O$71"}</definedName>
    <definedName name="Danny5" hidden="1">{"'1998 New March Update'!$A$1:$O$71"}</definedName>
    <definedName name="Danny6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Dansk">#REF!</definedName>
    <definedName name="dany">#REF!</definedName>
    <definedName name="das" hidden="1">{#N/A,#N/A,TRUE,"INGENIERIA";#N/A,#N/A,TRUE,"COMPRAS";#N/A,#N/A,TRUE,"DIRECCION";#N/A,#N/A,TRUE,"RESUMEN"}</definedName>
    <definedName name="dasd" hidden="1">{"RESULTADOS REAIS",#N/A,FALSE,"Dem.Res.R$";"RESULTADOS DOLARES",#N/A,FALSE,"Dem.Res.US$";"PERCENTUAIS REAIS",#N/A,FALSE,"Percentuais R$";"PERCENTUAIS DOLARES",#N/A,FALSE,"Percentuais US$"}</definedName>
    <definedName name="dasd_1" hidden="1">{"RESULTADOS REAIS",#N/A,FALSE,"Dem.Res.R$";"RESULTADOS DOLARES",#N/A,FALSE,"Dem.Res.US$";"PERCENTUAIS REAIS",#N/A,FALSE,"Percentuais R$";"PERCENTUAIS DOLARES",#N/A,FALSE,"Percentuais US$"}</definedName>
    <definedName name="dasdas" hidden="1">{#N/A,#N/A,FALSE,"Aging Summary";#N/A,#N/A,FALSE,"Ratio Analysis";#N/A,#N/A,FALSE,"Test 120 Day Accts";#N/A,#N/A,FALSE,"Tickmarks"}</definedName>
    <definedName name="dasdasdasda" hidden="1">#REF!</definedName>
    <definedName name="DASDDSD" hidden="1">{#N/A,#N/A,FALSE,"Banco de Dados"}</definedName>
    <definedName name="dasdfas" hidden="1">{#N/A,#N/A,FALSE,"P-1";#N/A,#N/A,FALSE,"T-1";#N/A,#N/A,FALSE,"P-2";#N/A,#N/A,FALSE,"T-2";#N/A,#N/A,FALSE,"P-3";#N/A,#N/A,FALSE,"T-3";#N/A,#N/A,FALSE,"P-Li";#N/A,#N/A,FALSE,"T-Li";#N/A,#N/A,FALSE,"P-ADC";#N/A,#N/A,FALSE,"T-ADC";#N/A,#N/A,FALSE,"P-AC";#N/A,#N/A,FALSE," T-AC";#N/A,#N/A,FALSE,"P-AP";#N/A,#N/A,FALSE,"T-AP";#N/A,#N/A,FALSE,"SA1019";#N/A,#N/A,FALSE,"SA1026";#N/A,#N/A,FALSE,"S-20";#N/A,#N/A,FALSE,"1010";#N/A,#N/A,FALSE,"RESU";#N/A,#N/A,FALSE,"OTROS"}</definedName>
    <definedName name="dasdsa" hidden="1">{"'Sheet1'!$A$1:$I$89"}</definedName>
    <definedName name="dasfg" hidden="1">{#N/A,#N/A,FALSE,"FLXDIA"}</definedName>
    <definedName name="dat" hidden="1">{#N/A,#N/A,TRUE,"Hoja1"}</definedName>
    <definedName name="DAT1_2">#REF!</definedName>
    <definedName name="DAT1_3">#REF!</definedName>
    <definedName name="DAT10_11">#REF!</definedName>
    <definedName name="DAT10_2">#REF!</definedName>
    <definedName name="DAT10_3">#REF!</definedName>
    <definedName name="DAT11_2">#REF!</definedName>
    <definedName name="DAT11_3">#REF!</definedName>
    <definedName name="DAT12_11">#REF!</definedName>
    <definedName name="DAT12_2">#REF!</definedName>
    <definedName name="DAT12_3">#REF!</definedName>
    <definedName name="dat12131545454554">#REF!</definedName>
    <definedName name="dat12222564564">#REF!</definedName>
    <definedName name="DAT13_2">#REF!</definedName>
    <definedName name="DAT13_3">#REF!</definedName>
    <definedName name="DAT14_2">#REF!</definedName>
    <definedName name="DAT14_3">#REF!</definedName>
    <definedName name="DAT15_2">#REF!</definedName>
    <definedName name="DAT15_3">#REF!</definedName>
    <definedName name="DAT16_2">#REF!</definedName>
    <definedName name="DAT16_3">#REF!</definedName>
    <definedName name="DAT17_2">#REF!</definedName>
    <definedName name="DAT17_3">#REF!</definedName>
    <definedName name="DAT18_11">#REF!</definedName>
    <definedName name="DAT18_2">#REF!</definedName>
    <definedName name="DAT18_3">#REF!</definedName>
    <definedName name="DAT19_2">#REF!</definedName>
    <definedName name="DAT19_3">#REF!</definedName>
    <definedName name="DAT2_2">#REF!</definedName>
    <definedName name="DAT2_3">#REF!</definedName>
    <definedName name="DAT20_11">#REF!</definedName>
    <definedName name="DAT20_2">#REF!</definedName>
    <definedName name="DAT20_3">#REF!</definedName>
    <definedName name="DAT21_2">#REF!</definedName>
    <definedName name="DAT21_3">#REF!</definedName>
    <definedName name="DAT22_2">#REF!</definedName>
    <definedName name="DAT22_3">#REF!</definedName>
    <definedName name="DAT23_2">#REF!</definedName>
    <definedName name="DAT23_3">#REF!</definedName>
    <definedName name="DAT24_2">#REF!</definedName>
    <definedName name="DAT24_3">#REF!</definedName>
    <definedName name="DAT25_2">#REF!</definedName>
    <definedName name="DAT25_3">#REF!</definedName>
    <definedName name="DAT26_2">#REF!</definedName>
    <definedName name="DAT26_3">#REF!</definedName>
    <definedName name="DAT27_2">#REF!</definedName>
    <definedName name="DAT27_3">#REF!</definedName>
    <definedName name="DAT3_2">#REF!</definedName>
    <definedName name="DAT3_3">#REF!</definedName>
    <definedName name="DAT4_11">#REF!</definedName>
    <definedName name="DAT4_2">#REF!</definedName>
    <definedName name="DAT4_3">#REF!</definedName>
    <definedName name="DAT5_2">#REF!</definedName>
    <definedName name="DAT5_3">#REF!</definedName>
    <definedName name="DAT6_2">#REF!</definedName>
    <definedName name="DAT6_3">#REF!</definedName>
    <definedName name="DAT7_2">#REF!</definedName>
    <definedName name="DAT7_3">#REF!</definedName>
    <definedName name="DAT8_2">#REF!</definedName>
    <definedName name="DAT8_3">#REF!</definedName>
    <definedName name="DAT9_2">#REF!</definedName>
    <definedName name="DAT9_3">#REF!</definedName>
    <definedName name="data" localSheetId="10">#REF!</definedName>
    <definedName name="data">#REF!</definedName>
    <definedName name="Data.Dump" hidden="1">OFFSET([0]!Data.Top.Left,1,0)</definedName>
    <definedName name="DATA_01" hidden="1">#REF!</definedName>
    <definedName name="DATA_02" hidden="1">#REF!</definedName>
    <definedName name="DATA_03" hidden="1">#REF!</definedName>
    <definedName name="DATA_04" hidden="1">#REF!</definedName>
    <definedName name="DATA_couverture">#REF!</definedName>
    <definedName name="Data_summary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 localSheetId="10">#REF!</definedName>
    <definedName name="DATA2">#REF!</definedName>
    <definedName name="DATA20" localSheetId="10">#REF!</definedName>
    <definedName name="DATA20">#REF!</definedName>
    <definedName name="DATA21" localSheetId="1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8">#REF!</definedName>
    <definedName name="DATA3">#REF!</definedName>
    <definedName name="DATA32">#REF!</definedName>
    <definedName name="DATA33">#REF!</definedName>
    <definedName name="DATA35">#REF!</definedName>
    <definedName name="DATA36">#REF!</definedName>
    <definedName name="DATA37">#REF!</definedName>
    <definedName name="DATA4">#REF!</definedName>
    <definedName name="DATA43">#REF!</definedName>
    <definedName name="DATA44">#REF!</definedName>
    <definedName name="DATA5">#REF!</definedName>
    <definedName name="DATA51">#REF!</definedName>
    <definedName name="DATA52">#REF!</definedName>
    <definedName name="DATA53">#REF!</definedName>
    <definedName name="DATA54">#REF!</definedName>
    <definedName name="DATA56">#REF!</definedName>
    <definedName name="DATA57">#REF!</definedName>
    <definedName name="DATA6" localSheetId="10">#REF!</definedName>
    <definedName name="DATA6">#REF!</definedName>
    <definedName name="DATA60">#REF!</definedName>
    <definedName name="DATA7" localSheetId="10">#REF!</definedName>
    <definedName name="DATA7">#REF!</definedName>
    <definedName name="DATA8" localSheetId="10">#REF!</definedName>
    <definedName name="DATA8">#REF!</definedName>
    <definedName name="DATA9">#REF!</definedName>
    <definedName name="DATAASSETS">#REF!</definedName>
    <definedName name="Database.File" hidden="1">#REF!</definedName>
    <definedName name="DATAFLOW">#REF!</definedName>
    <definedName name="DATAREVENUE">#REF!</definedName>
    <definedName name="DataThrough">#REF!</definedName>
    <definedName name="date">#REF!</definedName>
    <definedName name="date1">#N/A</definedName>
    <definedName name="date2">#N/A</definedName>
    <definedName name="DateCell">#REF!</definedName>
    <definedName name="DateHeader">#REF!</definedName>
    <definedName name="DateRangeComp" hidden="1">OFFSET(#REF!,9,0,COUNTA(#REF!)-COUNTA(#REF!),1)</definedName>
    <definedName name="DateRangeCompMain" hidden="1">#REF!</definedName>
    <definedName name="dates">#REF!</definedName>
    <definedName name="DateUpdated">#REF!</definedName>
    <definedName name="dato">#REF!</definedName>
    <definedName name="dato1">#REF!</definedName>
    <definedName name="DATOS" localSheetId="10">#REF!</definedName>
    <definedName name="DATOS">#REF!</definedName>
    <definedName name="datos_anexos">#REF!</definedName>
    <definedName name="DATOS_RLI" localSheetId="10">#REF!</definedName>
    <definedName name="DATOS_RLI">#REF!</definedName>
    <definedName name="DATOS0B">#REF!</definedName>
    <definedName name="DATOS0C">#REF!</definedName>
    <definedName name="DATOS1">#REF!</definedName>
    <definedName name="datos10a">#REF!,#REF!,#REF!,#REF!,#REF!,#REF!,#REF!,#REF!,#REF!,#REF!</definedName>
    <definedName name="datos11a">#REF!,#REF!,#REF!,#REF!,#REF!,#REF!,#REF!,#REF!,#REF!,#REF!</definedName>
    <definedName name="datos12a">#REF!,#REF!,#REF!,#REF!,#REF!,#REF!,#REF!,#REF!,#REF!,#REF!</definedName>
    <definedName name="datos13a">#REF!,#REF!,#REF!,#REF!,#REF!,#REF!,#REF!,#REF!,#REF!,#REF!</definedName>
    <definedName name="datos14a">#REF!,#REF!,#REF!,#REF!,#REF!,#REF!,#REF!,#REF!,#REF!,#REF!</definedName>
    <definedName name="datos15a">#REF!,#REF!,#REF!,#REF!,#REF!,#REF!,#REF!,#REF!,#REF!,#REF!</definedName>
    <definedName name="datos16a">#REF!,#REF!,#REF!,#REF!,#REF!,#REF!,#REF!,#REF!,#REF!,#REF!</definedName>
    <definedName name="datos1a">#REF!,#REF!,#REF!,#REF!,#REF!,#REF!,#REF!,#REF!,#REF!,#REF!,#REF!,#REF!,#REF!,#REF!,#REF!,#REF!,#REF!,#REF!</definedName>
    <definedName name="DATOS1B">#REF!</definedName>
    <definedName name="DATOS1C">#REF!</definedName>
    <definedName name="datos2a">#REF!,#REF!,#REF!,#REF!,#REF!,#REF!,#REF!,#REF!,#REF!,#REF!,#REF!,#REF!,#REF!,#REF!,#REF!,#REF!,#REF!,#REF!</definedName>
    <definedName name="datos3a">#REF!,#REF!,#REF!,#REF!,#REF!,#REF!,#REF!,#REF!,#REF!,#REF!,#REF!,#REF!,#REF!,#REF!,#REF!,#REF!,#REF!,#REF!</definedName>
    <definedName name="datos4a">#REF!,#REF!,#REF!,#REF!,#REF!,#REF!,#REF!,#REF!,#REF!,#REF!,#REF!,#REF!,#REF!,#REF!,#REF!,#REF!,#REF!,#REF!</definedName>
    <definedName name="datos5a">#REF!,#REF!,#REF!,#REF!,#REF!,#REF!,#REF!,#REF!,#REF!,#REF!,#REF!,#REF!,#REF!,#REF!,#REF!,#REF!,#REF!,#REF!</definedName>
    <definedName name="datos6a">#REF!,#REF!,#REF!,#REF!,#REF!,#REF!,#REF!,#REF!,#REF!,#REF!,#REF!,#REF!,#REF!,#REF!,#REF!,#REF!,#REF!,#REF!</definedName>
    <definedName name="datos7a">#REF!,#REF!,#REF!,#REF!,#REF!,#REF!,#REF!,#REF!,#REF!,#REF!,#REF!,#REF!,#REF!,#REF!,#REF!,#REF!,#REF!,#REF!</definedName>
    <definedName name="datos8a">#REF!,#REF!,#REF!,#REF!,#REF!,#REF!,#REF!,#REF!,#REF!,#REF!</definedName>
    <definedName name="datos9a">#REF!,#REF!,#REF!,#REF!,#REF!,#REF!,#REF!,#REF!,#REF!,#REF!</definedName>
    <definedName name="DATOSE">#REF!</definedName>
    <definedName name="DATOSI">#REF!</definedName>
    <definedName name="datospóliza">#REF!</definedName>
    <definedName name="DATOST">#REF!</definedName>
    <definedName name="dave" hidden="1">{#N/A,#N/A,TRUE,"W.O.";#N/A,#N/A,TRUE,"N.A.O.";#N/A,#N/A,TRUE,"USA";#N/A,#N/A,TRUE,"CAN";#N/A,#N/A,TRUE,"MEX";#N/A,#N/A,TRUE,"I.O.";#N/A,#N/A,TRUE,"EUR";#N/A,#N/A,TRUE,"MEA";#N/A,#N/A,TRUE,"LAT";#N/A,#N/A,TRUE,"ASIA"}</definedName>
    <definedName name="DAWithoutCAGR">#REF!</definedName>
    <definedName name="DaysInv">#REF!</definedName>
    <definedName name="DaysPay">#REF!</definedName>
    <definedName name="DaysRec">#REF!</definedName>
    <definedName name="DB">#REF!</definedName>
    <definedName name="DBCConv">#REF!</definedName>
    <definedName name="DBCurrency">#REF!</definedName>
    <definedName name="DBDestCat">#REF!</definedName>
    <definedName name="DBDestType">#REF!</definedName>
    <definedName name="DBEntity">#REF!</definedName>
    <definedName name="dbgysvsv" hidden="1">{#N/A,#N/A,FALSE,"BALLANTINE´S ";#N/A,#N/A,FALSE,"FUNDADOR"}</definedName>
    <definedName name="DBIndicator">#REF!</definedName>
    <definedName name="DBMType">#REF!</definedName>
    <definedName name="DBNAME1">#REF!</definedName>
    <definedName name="DBPackaging">#REF!</definedName>
    <definedName name="DBProduct">#REF!</definedName>
    <definedName name="DBScenario">#REF!</definedName>
    <definedName name="DBTime">#REF!</definedName>
    <definedName name="DBUnits">#REF!</definedName>
    <definedName name="dc">#REF!</definedName>
    <definedName name="DCap">#REF!</definedName>
    <definedName name="DCCOMP" hidden="1">{"DEMCONTCA",#N/A,FALSE,"C V M"}</definedName>
    <definedName name="DCF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W_RJTE">#REF!</definedName>
    <definedName name="DCHART" hidden="1">#REF!</definedName>
    <definedName name="DCHO">#REF!</definedName>
    <definedName name="dcsd" hidden="1">{#N/A,#N/A,FALSE,"Aging Summary";#N/A,#N/A,FALSE,"Ratio Analysis";#N/A,#N/A,FALSE,"Test 120 Day Accts";#N/A,#N/A,FALSE,"Tickmarks"}</definedName>
    <definedName name="dcsdc" hidden="1">#REF!</definedName>
    <definedName name="dcsvgsdfgfdg" hidden="1">{"YTD/Forecast",#N/A,TRUE,"Fcst_TPLN";"Monthly Averages",#N/A,TRUE,"Fcst_TPLN"}</definedName>
    <definedName name="dct">#REF!</definedName>
    <definedName name="DctoLandini">0.15</definedName>
    <definedName name="DctoMF">15%</definedName>
    <definedName name="DctoNH">15%</definedName>
    <definedName name="dd" localSheetId="10" hidden="1">{#N/A,#N/A,FALSE,"Aging Summary";#N/A,#N/A,FALSE,"Ratio Analysis";#N/A,#N/A,FALSE,"Test 120 Day Accts";#N/A,#N/A,FALSE,"Tickmarks"}</definedName>
    <definedName name="dd" localSheetId="29" hidden="1">{#N/A,#N/A,FALSE,"Aging Summary";#N/A,#N/A,FALSE,"Ratio Analysis";#N/A,#N/A,FALSE,"Test 120 Day Accts";#N/A,#N/A,FALSE,"Tickmarks"}</definedName>
    <definedName name="dd" localSheetId="33" hidden="1">{#N/A,#N/A,FALSE,"Aging Summary";#N/A,#N/A,FALSE,"Ratio Analysis";#N/A,#N/A,FALSE,"Test 120 Day Accts";#N/A,#N/A,FALSE,"Tickmarks"}</definedName>
    <definedName name="dd" hidden="1">{#N/A,#N/A,FALSE,"Aging Summary";#N/A,#N/A,FALSE,"Ratio Analysis";#N/A,#N/A,FALSE,"Test 120 Day Accts";#N/A,#N/A,FALSE,"Tickmarks"}</definedName>
    <definedName name="dd_1" hidden="1">{#N/A,#N/A,FALSE,"Aging Summary";#N/A,#N/A,FALSE,"Ratio Analysis";#N/A,#N/A,FALSE,"Test 120 Day Accts";#N/A,#N/A,FALSE,"Tickmarks"}</definedName>
    <definedName name="dd_1_1" hidden="1">{#N/A,#N/A,FALSE,"Aging Summary";#N/A,#N/A,FALSE,"Ratio Analysis";#N/A,#N/A,FALSE,"Test 120 Day Accts";#N/A,#N/A,FALSE,"Tickmarks"}</definedName>
    <definedName name="dd_2" hidden="1">{#N/A,#N/A,FALSE,"Aging Summary";#N/A,#N/A,FALSE,"Ratio Analysis";#N/A,#N/A,FALSE,"Test 120 Day Accts";#N/A,#N/A,FALSE,"Tickmarks"}</definedName>
    <definedName name="dd_3" hidden="1">{#N/A,#N/A,FALSE,"Aging Summary";#N/A,#N/A,FALSE,"Ratio Analysis";#N/A,#N/A,FALSE,"Test 120 Day Accts";#N/A,#N/A,FALSE,"Tickmarks"}</definedName>
    <definedName name="DDD" localSheetId="10" hidden="1">{#N/A,#N/A,FALSE,"Aging Summary";#N/A,#N/A,FALSE,"Ratio Analysis";#N/A,#N/A,FALSE,"Test 120 Day Accts";#N/A,#N/A,FALSE,"Tickmarks"}</definedName>
    <definedName name="DDD" localSheetId="29" hidden="1">{#N/A,#N/A,FALSE,"Aging Summary";#N/A,#N/A,FALSE,"Ratio Analysis";#N/A,#N/A,FALSE,"Test 120 Day Accts";#N/A,#N/A,FALSE,"Tickmarks"}</definedName>
    <definedName name="DDD" localSheetId="33" hidden="1">{#N/A,#N/A,FALSE,"Aging Summary";#N/A,#N/A,FALSE,"Ratio Analysis";#N/A,#N/A,FALSE,"Test 120 Day Accts";#N/A,#N/A,FALSE,"Tickmarks"}</definedName>
    <definedName name="DDD" hidden="1">{#N/A,#N/A,FALSE,"Aging Summary";#N/A,#N/A,FALSE,"Ratio Analysis";#N/A,#N/A,FALSE,"Test 120 Day Accts";#N/A,#N/A,FALSE,"Tickmarks"}</definedName>
    <definedName name="DDD_1" hidden="1">{#N/A,#N/A,FALSE,"Aging Summary";#N/A,#N/A,FALSE,"Ratio Analysis";#N/A,#N/A,FALSE,"Test 120 Day Accts";#N/A,#N/A,FALSE,"Tickmarks"}</definedName>
    <definedName name="DDD_1_1" hidden="1">{#N/A,#N/A,FALSE,"Aging Summary";#N/A,#N/A,FALSE,"Ratio Analysis";#N/A,#N/A,FALSE,"Test 120 Day Accts";#N/A,#N/A,FALSE,"Tickmarks"}</definedName>
    <definedName name="DDD_2" hidden="1">{#N/A,#N/A,FALSE,"Aging Summary";#N/A,#N/A,FALSE,"Ratio Analysis";#N/A,#N/A,FALSE,"Test 120 Day Accts";#N/A,#N/A,FALSE,"Tickmarks"}</definedName>
    <definedName name="dddc" hidden="1">{#N/A,#N/A,FALSE,"GTIA1297 "}</definedName>
    <definedName name="dddd" localSheetId="10" hidden="1">{#N/A,#N/A,FALSE,"Aging Summary";#N/A,#N/A,FALSE,"Ratio Analysis";#N/A,#N/A,FALSE,"Test 120 Day Accts";#N/A,#N/A,FALSE,"Tickmarks"}</definedName>
    <definedName name="dddd" localSheetId="1" hidden="1">{#N/A,#N/A,FALSE,"Aging Summary";#N/A,#N/A,FALSE,"Ratio Analysis";#N/A,#N/A,FALSE,"Test 120 Day Accts";#N/A,#N/A,FALSE,"Tickmarks"}</definedName>
    <definedName name="dddd" localSheetId="30" hidden="1">{#N/A,#N/A,FALSE,"Aging Summary";#N/A,#N/A,FALSE,"Ratio Analysis";#N/A,#N/A,FALSE,"Test 120 Day Accts";#N/A,#N/A,FALSE,"Tickmarks"}</definedName>
    <definedName name="dddd" localSheetId="29" hidden="1">{#N/A,#N/A,FALSE,"Aging Summary";#N/A,#N/A,FALSE,"Ratio Analysis";#N/A,#N/A,FALSE,"Test 120 Day Accts";#N/A,#N/A,FALSE,"Tickmarks"}</definedName>
    <definedName name="dddd" localSheetId="33" hidden="1">{#N/A,#N/A,FALSE,"Aging Summary";#N/A,#N/A,FALSE,"Ratio Analysis";#N/A,#N/A,FALSE,"Test 120 Day Accts";#N/A,#N/A,FALSE,"Tickmarks"}</definedName>
    <definedName name="dddd" localSheetId="2" hidden="1">{#N/A,#N/A,FALSE,"Aging Summary";#N/A,#N/A,FALSE,"Ratio Analysis";#N/A,#N/A,FALSE,"Test 120 Day Accts";#N/A,#N/A,FALSE,"Tickmarks"}</definedName>
    <definedName name="dddd" hidden="1">{#N/A,#N/A,FALSE,"Aging Summary";#N/A,#N/A,FALSE,"Ratio Analysis";#N/A,#N/A,FALSE,"Test 120 Day Accts";#N/A,#N/A,FALSE,"Tickmarks"}</definedName>
    <definedName name="dddd_1" hidden="1">{#N/A,#N/A,FALSE,"Aging Summary";#N/A,#N/A,FALSE,"Ratio Analysis";#N/A,#N/A,FALSE,"Test 120 Day Accts";#N/A,#N/A,FALSE,"Tickmarks"}</definedName>
    <definedName name="dddd_1_1" hidden="1">{#N/A,#N/A,FALSE,"Aging Summary";#N/A,#N/A,FALSE,"Ratio Analysis";#N/A,#N/A,FALSE,"Test 120 Day Accts";#N/A,#N/A,FALSE,"Tickmarks"}</definedName>
    <definedName name="dddd_2" hidden="1">{#N/A,#N/A,FALSE,"Aging Summary";#N/A,#N/A,FALSE,"Ratio Analysis";#N/A,#N/A,FALSE,"Test 120 Day Accts";#N/A,#N/A,FALSE,"Tickmarks"}</definedName>
    <definedName name="dddd_3" hidden="1">{#N/A,#N/A,FALSE,"Aging Summary";#N/A,#N/A,FALSE,"Ratio Analysis";#N/A,#N/A,FALSE,"Test 120 Day Accts";#N/A,#N/A,FALSE,"Tickmarks"}</definedName>
    <definedName name="ddddd" hidden="1">{#N/A,#N/A,FALSE,"Aging Summary";#N/A,#N/A,FALSE,"Ratio Analysis";#N/A,#N/A,FALSE,"Test 120 Day Accts";#N/A,#N/A,FALSE,"Tickmarks"}</definedName>
    <definedName name="dddddd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ddddd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dddddd" hidden="1">{#N/A,#N/A,FALSE,"CAPREIT"}</definedName>
    <definedName name="dddddddd" hidden="1">#REF!</definedName>
    <definedName name="DDDDDDDDD" hidden="1">{#N/A,#N/A,FALSE,"32.R";#N/A,#N/A,FALSE,"32.1.R";#N/A,#N/A,FALSE,"32.1.1.R";#N/A,#N/A,FALSE,"32.1.2.R";#N/A,#N/A,FALSE,"32.1.3.R";#N/A,#N/A,FALSE,"32.2.R ";#N/A,#N/A,FALSE,"32.2.1.R";#N/A,#N/A,FALSE,"32.2.2.R";#N/A,#N/A,FALSE,"32.2.3.R ";#N/A,#N/A,FALSE,"32.3.R  ";#N/A,#N/A,FALSE,"32.3.1.R";#N/A,#N/A,FALSE,"32.3.2.R ";#N/A,#N/A,FALSE,"32.3.3.R ";#N/A,#N/A,FALSE,"32.4.R   ";#N/A,#N/A,FALSE,"32.4.1.R ";#N/A,#N/A,FALSE,"32.4.2.R  ";#N/A,#N/A,FALSE,"32.4.3.R  ";#N/A,#N/A,FALSE,"32.5.R    ";#N/A,#N/A,FALSE,"32.5.1.R  ";#N/A,#N/A,FALSE,"32.5.2.R   ";#N/A,#N/A,FALSE,"32.5.3.R   ";#N/A,#N/A,FALSE,"32.6.R    ";#N/A,#N/A,FALSE,"32.6.1.R   ";#N/A,#N/A,FALSE,"32.6.2.R   ";#N/A,#N/A,FALSE,"32.6.3.R "}</definedName>
    <definedName name="dddddddddd" hidden="1">{#N/A,#N/A,FALSE,"factura"}</definedName>
    <definedName name="DDDDDDDDDDD">#REF!</definedName>
    <definedName name="ddddddddddd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DDDDDDDDDDDD">#REF!</definedName>
    <definedName name="ddddddddddddddd" hidden="1">#REF!,#REF!,#REF!</definedName>
    <definedName name="dddddddddddddddd" hidden="1">#REF!</definedName>
    <definedName name="DDDDDDDDDDDDDDDDD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ddddddddddddddddddddd" hidden="1">{#N/A,#N/A,FALSE,"Aging Summary";#N/A,#N/A,FALSE,"Ratio Analysis";#N/A,#N/A,FALSE,"Test 120 Day Accts";#N/A,#N/A,FALSE,"Tickmarks"}</definedName>
    <definedName name="dddddddddddddddddds" hidden="1">{"'1998 New March Update'!$A$1:$O$71"}</definedName>
    <definedName name="dddddddnnnnnnjjdjdjdjdjdj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ddddkkki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ddddhjk" hidden="1">{"is sum ex",#N/A,FALSE,"IS SUM"}</definedName>
    <definedName name="dddscvsv" hidden="1">#REF!</definedName>
    <definedName name="DDF" hidden="1">{#N/A,#N/A,FALSE,"Aging Summary";#N/A,#N/A,FALSE,"Ratio Analysis";#N/A,#N/A,FALSE,"Test 120 Day Accts";#N/A,#N/A,FALSE,"Tickmarks"}</definedName>
    <definedName name="ddfdfdfdf" hidden="1">{#N/A,#N/A,FALSE,"Aging Summary";#N/A,#N/A,FALSE,"Ratio Analysis";#N/A,#N/A,FALSE,"Test 120 Day Accts";#N/A,#N/A,FALSE,"Tickmarks"}</definedName>
    <definedName name="ddfdfdsfdfnjjnvnnvnvnvnvnvnvnvnvnvnv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dfftt" hidden="1">{#N/A,#N/A,FALSE,"Matrix";#N/A,#N/A,FALSE,"Executive";#N/A,#N/A,FALSE,"Summary"}</definedName>
    <definedName name="ddfgdfgdfg" hidden="1">{"is detail ex",#N/A,FALSE,"IS DETAIL"}</definedName>
    <definedName name="ddfjfdksjfdsfsdfds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dg" hidden="1">{#N/A,#N/A,FALSE,"Aging Summary";#N/A,#N/A,FALSE,"Ratio Analysis";#N/A,#N/A,FALSE,"Test 120 Day Accts";#N/A,#N/A,FALSE,"Tickmarks"}</definedName>
    <definedName name="DDII2">#REF!</definedName>
    <definedName name="ÐDisallowableColumn" hidden="1">#REF!</definedName>
    <definedName name="ddjdjdsjdsfjkdsfkjdsfjkdsafkjdsfjkfdsdsa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DJJ" localSheetId="10">#REF!</definedName>
    <definedName name="DDJJ">#REF!</definedName>
    <definedName name="DDJJ1812BASA" hidden="1">{#N/A,#N/A,FALSE,"Aging Summary";#N/A,#N/A,FALSE,"Ratio Analysis";#N/A,#N/A,FALSE,"Test 120 Day Accts";#N/A,#N/A,FALSE,"Tickmarks"}</definedName>
    <definedName name="DDKK" localSheetId="10">#REF!</definedName>
    <definedName name="DDKK">#REF!</definedName>
    <definedName name="ÐÐpl.torp" hidden="1">#REF!</definedName>
    <definedName name="ddqdkq" hidden="1">#REF!</definedName>
    <definedName name="DDSS">{#N/A,#N/A,FALSE,"Aging Summary";#N/A,#N/A,FALSE,"Ratio Analysis";#N/A,#N/A,FALSE,"Test 120 Day Accts";#N/A,#N/A,FALSE,"Tickmarks"}</definedName>
    <definedName name="ddvom" hidden="1">{#N/A,#N/A,TRUE,"1842CWN0"}</definedName>
    <definedName name="de" hidden="1">{#N/A,#N/A,FALSE,"Aging Summary";#N/A,#N/A,FALSE,"Ratio Analysis";#N/A,#N/A,FALSE,"Test 120 Day Accts";#N/A,#N/A,FALSE,"Tickmarks"}</definedName>
    <definedName name="de_1" hidden="1">{#N/A,#N/A,FALSE,"Aging Summary";#N/A,#N/A,FALSE,"Ratio Analysis";#N/A,#N/A,FALSE,"Test 120 Day Accts";#N/A,#N/A,FALSE,"Tickmarks"}</definedName>
    <definedName name="de3ed" hidden="1">{#N/A,#N/A,FALSE,"Aging Summary";#N/A,#N/A,FALSE,"Ratio Analysis";#N/A,#N/A,FALSE,"Test 120 Day Accts";#N/A,#N/A,FALSE,"Tickmarks"}</definedName>
    <definedName name="Dealpb" hidden="1">#REF!</definedName>
    <definedName name="DEAM" hidden="1">{"'CptDifn'!$AA$32:$AG$32"}</definedName>
    <definedName name="DEAS" hidden="1">{"'CptDifn'!$AA$32:$AG$32"}</definedName>
    <definedName name="DEBE" localSheetId="10">#REF!</definedName>
    <definedName name="DEBE">#REF!</definedName>
    <definedName name="DEBT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DEBT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Debt_Service">#REF!</definedName>
    <definedName name="debt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debt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DEBT2">#REF!</definedName>
    <definedName name="DEBT3">#REF!</definedName>
    <definedName name="DEBT4">#REF!</definedName>
    <definedName name="Debt5">#REF!</definedName>
    <definedName name="debtacq">#REF!</definedName>
    <definedName name="DebtBeta">#REF!</definedName>
    <definedName name="DebtBook">#REF!</definedName>
    <definedName name="DebtCap">#REF!</definedName>
    <definedName name="DebtEBITDA">#REF!</definedName>
    <definedName name="DebtEnt">#REF!</definedName>
    <definedName name="DebtEntInc">#REF!</definedName>
    <definedName name="debtpfma">#REF!</definedName>
    <definedName name="DebtPrice1">#REF!</definedName>
    <definedName name="DebtPrice2">#REF!</definedName>
    <definedName name="DebtPriceA">#REF!</definedName>
    <definedName name="DebtPriceB">#REF!</definedName>
    <definedName name="DebtShares1">#REF!</definedName>
    <definedName name="DebtShares2">#REF!</definedName>
    <definedName name="DebtSharesA">#REF!</definedName>
    <definedName name="DebtSharesB">#REF!</definedName>
    <definedName name="Dec" localSheetId="10">#REF!</definedName>
    <definedName name="Dec">#REF!</definedName>
    <definedName name="Dec_95">#REF!</definedName>
    <definedName name="DECG" hidden="1">{"'CptDifn'!$AA$32:$AG$32"}</definedName>
    <definedName name="DECLAMUL">#REF!</definedName>
    <definedName name="declaraciones" hidden="1">#REF!</definedName>
    <definedName name="declarat2014">"Picture 1"</definedName>
    <definedName name="ded" localSheetId="10">#REF!</definedName>
    <definedName name="ded">#REF!</definedName>
    <definedName name="DEDE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dedee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dedicar" hidden="1">{#N/A,#N/A,FALSE,"Aging Summary";#N/A,#N/A,FALSE,"Ratio Analysis";#N/A,#N/A,FALSE,"Test 120 Day Accts";#N/A,#N/A,FALSE,"Tickmarks"}</definedName>
    <definedName name="dedo" hidden="1">{#N/A,#N/A,TRUE,"BM_mes";#N/A,#N/A,TRUE,"BM_Resum_Fin";#N/A,#N/A,TRUE,"INV_Prep_Min";#N/A,#N/A,TRUE,"INV_RKEF";#N/A,#N/A,TRUE,"INV_Refineria"}</definedName>
    <definedName name="DEDUCCIONES">#REF!</definedName>
    <definedName name="de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EF">#REF!</definedName>
    <definedName name="Deferidos2" hidden="1">{#N/A,#N/A,FALSE,"Aging Summary";#N/A,#N/A,FALSE,"Ratio Analysis";#N/A,#N/A,FALSE,"Test 120 Day Accts";#N/A,#N/A,FALSE,"Tickmarks"}</definedName>
    <definedName name="DeferredTaxes">#REF!</definedName>
    <definedName name="Definición" localSheetId="10">#REF!</definedName>
    <definedName name="Definición">#REF!</definedName>
    <definedName name="Definición_2">#REF!</definedName>
    <definedName name="Definición_3">#REF!</definedName>
    <definedName name="definir" hidden="1">{#N/A,#N/A,FALSE,"Aging Summary";#N/A,#N/A,FALSE,"Ratio Analysis";#N/A,#N/A,FALSE,"Test 120 Day Accts";#N/A,#N/A,FALSE,"Tickmarks"}</definedName>
    <definedName name="DEFINIT" hidden="1">{#N/A,#N/A,FALSE,"Lineup Costs";#N/A,#N/A,FALSE,"Grossed Cost";#N/A,#N/A,FALSE,"RealAvg."}</definedName>
    <definedName name="DEFINITIVO" hidden="1">{#N/A,#N/A,FALSE,"Lineup Costs";#N/A,#N/A,FALSE,"Grossed Cost";#N/A,#N/A,FALSE,"RealAvg."}</definedName>
    <definedName name="DEFINITIVO96" hidden="1">#REF!</definedName>
    <definedName name="deg" hidden="1">{"First Page",#N/A,FALSE,"Surfactants LBO";"Second Page",#N/A,FALSE,"Surfactants LBO"}</definedName>
    <definedName name="DEGL" hidden="1">{"'CptDifn'!$AA$32:$AG$32"}</definedName>
    <definedName name="DEL">#REF!</definedName>
    <definedName name="Delete">#REF!</definedName>
    <definedName name="delete11" hidden="1">{"Page1",#N/A,FALSE,"CompCo";"Page2",#N/A,FALSE,"CompCo"}</definedName>
    <definedName name="delete5" hidden="1">{"Page1",#N/A,FALSE,"CompCo";"Page2",#N/A,FALSE,"CompCo"}</definedName>
    <definedName name="DeleteRange" hidden="1">#REF!</definedName>
    <definedName name="DeleteTable" hidden="1">#REF!</definedName>
    <definedName name="Delivery">#REF!</definedName>
    <definedName name="DELTA">#REF!</definedName>
    <definedName name="DELTA10">#REF!</definedName>
    <definedName name="DELTA11">#REF!</definedName>
    <definedName name="DELTA12">#REF!</definedName>
    <definedName name="delta13">#REF!</definedName>
    <definedName name="DELTA2">#REF!</definedName>
    <definedName name="DELTA3">#REF!</definedName>
    <definedName name="delta4">#REF!</definedName>
    <definedName name="delta5">#REF!</definedName>
    <definedName name="delta6">#REF!</definedName>
    <definedName name="DELTA7">#REF!</definedName>
    <definedName name="delta8">#REF!</definedName>
    <definedName name="delta9">#REF!</definedName>
    <definedName name="DELTADE11">#REF!</definedName>
    <definedName name="DELTADEP">#REF!</definedName>
    <definedName name="DELTADEP10">#REF!</definedName>
    <definedName name="DELTADEP11">#REF!</definedName>
    <definedName name="DELTADEP12">#REF!</definedName>
    <definedName name="deltadep13">#REF!</definedName>
    <definedName name="DELTADEP2">#REF!</definedName>
    <definedName name="DELTADEP3">#REF!</definedName>
    <definedName name="deltadep4">#REF!</definedName>
    <definedName name="deltadep5">#REF!</definedName>
    <definedName name="DELTADEP6">#REF!</definedName>
    <definedName name="DELTADEP7">#REF!</definedName>
    <definedName name="deltadep8">#REF!</definedName>
    <definedName name="deltadep9">#REF!</definedName>
    <definedName name="DELTAMES">#REF!</definedName>
    <definedName name="dem" hidden="1">1/#REF!</definedName>
    <definedName name="DEMACT97">#REF!</definedName>
    <definedName name="DEMANDA">#REF!</definedName>
    <definedName name="DEMANDA_2">#REF!</definedName>
    <definedName name="DEMANDA_3">#REF!</definedName>
    <definedName name="Demanda1">#REF!</definedName>
    <definedName name="DemandaBureau">#REF!</definedName>
    <definedName name="DemandaPresupBureau">#REF!</definedName>
    <definedName name="DemandaPresupEnF">#REF!</definedName>
    <definedName name="DEMBUD97">#REF!</definedName>
    <definedName name="deme" hidden="1">1/#REF!</definedName>
    <definedName name="DEMeXToEUR" hidden="1">1/EUReXToDEM</definedName>
    <definedName name="DEMPLAN00">#REF!</definedName>
    <definedName name="DEMPLAN98">#REF!</definedName>
    <definedName name="DEMPLAN99">#REF!</definedName>
    <definedName name="DEMREEL96">#REF!</definedName>
    <definedName name="DEMvs.EUR">#REF!</definedName>
    <definedName name="DEMvs.USD">#REF!</definedName>
    <definedName name="denisse.xls" hidden="1">{#N/A,#N/A,FALSE,"Aging Summary";#N/A,#N/A,FALSE,"Ratio Analysis";#N/A,#N/A,FALSE,"Test 120 Day Accts";#N/A,#N/A,FALSE,"Tickmarks"}</definedName>
    <definedName name="DENSITOMETRO">#REF!</definedName>
    <definedName name="DEOP">#REF!</definedName>
    <definedName name="DEP">#REF!</definedName>
    <definedName name="DEP.GRTIA.LP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DEP.GRTIA.LP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Dep_Acum">#REF!</definedName>
    <definedName name="Dep_ejercicio_AUTO">#REF!</definedName>
    <definedName name="Dep_ejercicio_tributaria">#REF!</definedName>
    <definedName name="Dep_Mes">#REF!</definedName>
    <definedName name="DEPACU" localSheetId="10">#REF!</definedName>
    <definedName name="DEPACU">#REF!</definedName>
    <definedName name="DEPACU2" localSheetId="10">#REF!</definedName>
    <definedName name="DEPACU2">#REF!</definedName>
    <definedName name="DEPACUM">#REF!</definedName>
    <definedName name="Departamento">#REF!</definedName>
    <definedName name="depmol">#REF!</definedName>
    <definedName name="depnacq">#REF!</definedName>
    <definedName name="DepNoAcr1005">#REF!</definedName>
    <definedName name="DepNoCon1005">#REF!</definedName>
    <definedName name="depnpfma">#REF!</definedName>
    <definedName name="DEPOSIT">#REF!</definedName>
    <definedName name="DEPOSITO">#REF!</definedName>
    <definedName name="DEPOSITOS">#REF!</definedName>
    <definedName name="DEPOUF">#REF!</definedName>
    <definedName name="depr0">#REF!</definedName>
    <definedName name="DEPRACUCOR">#N/A</definedName>
    <definedName name="DEPRACUM">#N/A</definedName>
    <definedName name="DEPRE">#REF!</definedName>
    <definedName name="DEPREC">#N/A</definedName>
    <definedName name="DEPRECACUM">#N/A</definedName>
    <definedName name="DEPRECIACION">#REF!</definedName>
    <definedName name="depreciation">#REF!</definedName>
    <definedName name="depreciation0">#REF!</definedName>
    <definedName name="DepreciationExp">#REF!</definedName>
    <definedName name="DepreciationPB" hidden="1">#REF!</definedName>
    <definedName name="depttitles">#REF!</definedName>
    <definedName name="dequi" hidden="1">{#N/A,#N/A,FALSE,"Aging Summary";#N/A,#N/A,FALSE,"Ratio Analysis";#N/A,#N/A,FALSE,"Test 120 Day Accts";#N/A,#N/A,FALSE,"Tickmarks"}</definedName>
    <definedName name="der">#REF!</definedName>
    <definedName name="Derecho" hidden="1">{#N/A,#N/A,FALSE,"Aging Summary";#N/A,#N/A,FALSE,"Ratio Analysis";#N/A,#N/A,FALSE,"Test 120 Day Accts";#N/A,#N/A,FALSE,"Tickmarks"}</definedName>
    <definedName name="derporhcl" hidden="1">{#N/A,#N/A,FALSE,"model"}</definedName>
    <definedName name="DERT" hidden="1">#REF!</definedName>
    <definedName name="DES" hidden="1">{#N/A,#N/A,FALSE,"4C0696";#N/A,#N/A,FALSE,"1B1193";#N/A,#N/A,FALSE,"TABLA";#N/A,#N/A,FALSE,"INST RTA FIJA"}</definedName>
    <definedName name="desAccount">#REF!</definedName>
    <definedName name="desarr" hidden="1">{#N/A,#N/A,FALSE,"4C0696";#N/A,#N/A,FALSE,"1B1193";#N/A,#N/A,FALSE,"TABLA";#N/A,#N/A,FALSE,"INST RTA FIJA"}</definedName>
    <definedName name="DesarrollloSeriesSanta2">#REF!</definedName>
    <definedName name="DESARROLLO">#REF!</definedName>
    <definedName name="DESARROLLOSRIODELMEDIO" hidden="1">{#N/A,#N/A,FALSE,"summary";#N/A,#N/A,FALSE,"SumGraph"}</definedName>
    <definedName name="Descr_1">#REF!</definedName>
    <definedName name="Descr_2">#REF!</definedName>
    <definedName name="DESCRIP">#N/A</definedName>
    <definedName name="descripcion">#REF!</definedName>
    <definedName name="DESCRIPTION">#REF!</definedName>
    <definedName name="Description2">#REF!</definedName>
    <definedName name="Description3">#REF!</definedName>
    <definedName name="Description4">#REF!</definedName>
    <definedName name="desCustom1">#REF!</definedName>
    <definedName name="desCustom2">#REF!</definedName>
    <definedName name="desCustom3">#REF!</definedName>
    <definedName name="desCustom4">#REF!</definedName>
    <definedName name="DESDE" hidden="1">#REF!</definedName>
    <definedName name="DESEMBOLSO_INVERSION_UTE">#REF!</definedName>
    <definedName name="desEntity">#REF!</definedName>
    <definedName name="desf" hidden="1">#REF!</definedName>
    <definedName name="desicBarq" hidden="1">{"test","Core Scenario",FALSE,"Cash Flow Analysis"}</definedName>
    <definedName name="desinvr">#REF!</definedName>
    <definedName name="desinvra">#REF!</definedName>
    <definedName name="desParent">#REF!</definedName>
    <definedName name="desPeriod">#REF!</definedName>
    <definedName name="despesas">#REF!</definedName>
    <definedName name="DESS" hidden="1">#REF!</definedName>
    <definedName name="desScenario">#REF!</definedName>
    <definedName name="destino" hidden="1">{#N/A,#N/A,FALSE,"Aging Summary";#N/A,#N/A,FALSE,"Ratio Analysis";#N/A,#N/A,FALSE,"Test 120 Day Accts";#N/A,#N/A,FALSE,"Tickmarks"}</definedName>
    <definedName name="desValue">#REF!</definedName>
    <definedName name="desView">#REF!</definedName>
    <definedName name="DESVSTOCK">#REF!</definedName>
    <definedName name="desYear">#REF!</definedName>
    <definedName name="details" hidden="1">#REF!</definedName>
    <definedName name="detailtitles">#REF!</definedName>
    <definedName name="Detallado" localSheetId="10">#REF!</definedName>
    <definedName name="Detallado">#REF!</definedName>
    <definedName name="DETALLADO2000">#REF!</definedName>
    <definedName name="Detalle" localSheetId="10">#REF!</definedName>
    <definedName name="Detalle">#REF!</definedName>
    <definedName name="Detalle_Monedas">#REF!</definedName>
    <definedName name="Detalle_Monedas_Est_Res">#REF!</definedName>
    <definedName name="Detalle_Monedas_Est_Res.">#REF!</definedName>
    <definedName name="detalle_reservas">#REF!</definedName>
    <definedName name="Detalle_sheet0" hidden="1">"'Detalle'
0
"</definedName>
    <definedName name="Detalle_sheets" hidden="1">1</definedName>
    <definedName name="DETALLE1" hidden="1">{#N/A,#N/A,TRUE,"TAPA";#N/A,#N/A,TRUE,"TAB1";#N/A,#N/A,TRUE,"TAB2";#N/A,#N/A,TRUE,"TAB3";#N/A,#N/A,TRUE,"TAB4";#N/A,#N/A,TRUE,"TAB5";#N/A,#N/A,TRUE,"TAB6";#N/A,#N/A,TRUE,"TAB7";#N/A,#N/A,TRUE,"TAB8";#N/A,#N/A,TRUE,"TAB9";#N/A,#N/A,TRUE,"TAB9BIS";#N/A,#N/A,TRUE,"TAB10";#N/A,#N/A,TRUE,"TAB10BIS";#N/A,#N/A,TRUE,"TAB11";#N/A,#N/A,TRUE,"TAB12";#N/A,#N/A,TRUE,"TAB13";#N/A,#N/A,TRUE,"TAB14";#N/A,#N/A,TRUE,"TAB15";#N/A,#N/A,TRUE,"TAB20";#N/A,#N/A,TRUE,"TAB21"}</definedName>
    <definedName name="detalle2">#REF!</definedName>
    <definedName name="DetalleMatriz" localSheetId="10">#REF!</definedName>
    <definedName name="DetalleMatriz">#REF!</definedName>
    <definedName name="Determinación_del__Capital_Propio_Tributario_al_01_de_Octubre_del_2000">#REF!</definedName>
    <definedName name="detrliinvalum">#REF!</definedName>
    <definedName name="detrliinvalumco">#REF!</definedName>
    <definedName name="Deuda_Neta">#REF!</definedName>
    <definedName name="DEUDAS">#REF!</definedName>
    <definedName name="Deudas_Comerciales">#REF!</definedName>
    <definedName name="DEUDORES">#REF!</definedName>
    <definedName name="DEUDORESOK">#REF!,#REF!,#REF!</definedName>
    <definedName name="dev">#REF!</definedName>
    <definedName name="devengacionanual">#REF!</definedName>
    <definedName name="devengacionanualcf">#REF!</definedName>
    <definedName name="devengacionaño1">#REF!</definedName>
    <definedName name="devengaciónmensual">#REF!</definedName>
    <definedName name="devengaciónmensual1">#REF!</definedName>
    <definedName name="devengaciónmensual2">#REF!</definedName>
    <definedName name="Devise">#REF!</definedName>
    <definedName name="Devise_11">NA()</definedName>
    <definedName name="Devise_12">NA()</definedName>
    <definedName name="DEVOLUC">#REF!</definedName>
    <definedName name="devolucion" hidden="1">{#N/A,#N/A,FALSE,"Aging Summary";#N/A,#N/A,FALSE,"Ratio Analysis";#N/A,#N/A,FALSE,"Test 120 Day Accts";#N/A,#N/A,FALSE,"Tickmarks"}</definedName>
    <definedName name="devwfewf" hidden="1">{#N/A,#N/A,TRUE,"1842CWN0"}</definedName>
    <definedName name="dew" hidden="1">{#N/A,#N/A,FALSE,"Aging Summary";#N/A,#N/A,FALSE,"Ratio Analysis";#N/A,#N/A,FALSE,"Test 120 Day Accts";#N/A,#N/A,FALSE,"Tickmarks"}</definedName>
    <definedName name="dewfrewf">#REF!</definedName>
    <definedName name="dewrerwee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DEZ">#REF!</definedName>
    <definedName name="dez_96">#REF!</definedName>
    <definedName name="dez_97">#REF!</definedName>
    <definedName name="DEZ_98">#REF!</definedName>
    <definedName name="dezembro" hidden="1">{#N/A,#N/A,TRUE,"GRAND TOTAL";#N/A,#N/A,TRUE,"SAM'S";#N/A,#N/A,TRUE,"SUPERCENTER";#N/A,#N/A,TRUE,"MEXICO";#N/A,#N/A,TRUE,"FOOD";#N/A,#N/A,TRUE,"TOTAL WITHOUT CIFRA TAB"}</definedName>
    <definedName name="df" localSheetId="10" hidden="1">{#N/A,#N/A,FALSE,"Aging Summary";#N/A,#N/A,FALSE,"Ratio Analysis";#N/A,#N/A,FALSE,"Test 120 Day Accts";#N/A,#N/A,FALSE,"Tickmarks"}</definedName>
    <definedName name="df" localSheetId="1" hidden="1">{#N/A,#N/A,FALSE,"Aging Summary";#N/A,#N/A,FALSE,"Ratio Analysis";#N/A,#N/A,FALSE,"Test 120 Day Accts";#N/A,#N/A,FALSE,"Tickmarks"}</definedName>
    <definedName name="df" localSheetId="30" hidden="1">{#N/A,#N/A,FALSE,"Aging Summary";#N/A,#N/A,FALSE,"Ratio Analysis";#N/A,#N/A,FALSE,"Test 120 Day Accts";#N/A,#N/A,FALSE,"Tickmarks"}</definedName>
    <definedName name="df" localSheetId="29" hidden="1">{#N/A,#N/A,FALSE,"Aging Summary";#N/A,#N/A,FALSE,"Ratio Analysis";#N/A,#N/A,FALSE,"Test 120 Day Accts";#N/A,#N/A,FALSE,"Tickmarks"}</definedName>
    <definedName name="df" localSheetId="33" hidden="1">{#N/A,#N/A,FALSE,"Aging Summary";#N/A,#N/A,FALSE,"Ratio Analysis";#N/A,#N/A,FALSE,"Test 120 Day Accts";#N/A,#N/A,FALSE,"Tickmarks"}</definedName>
    <definedName name="df" localSheetId="2" hidden="1">{#N/A,#N/A,FALSE,"Aging Summary";#N/A,#N/A,FALSE,"Ratio Analysis";#N/A,#N/A,FALSE,"Test 120 Day Accts";#N/A,#N/A,FALSE,"Tickmarks"}</definedName>
    <definedName name="df" hidden="1">{#N/A,#N/A,FALSE,"Aging Summary";#N/A,#N/A,FALSE,"Ratio Analysis";#N/A,#N/A,FALSE,"Test 120 Day Accts";#N/A,#N/A,FALSE,"Tickmarks"}</definedName>
    <definedName name="df_1" hidden="1">{#N/A,#N/A,FALSE,"Aging Summary";#N/A,#N/A,FALSE,"Ratio Analysis";#N/A,#N/A,FALSE,"Test 120 Day Accts";#N/A,#N/A,FALSE,"Tickmarks"}</definedName>
    <definedName name="df_1_1" hidden="1">{#N/A,#N/A,FALSE,"Aging Summary";#N/A,#N/A,FALSE,"Ratio Analysis";#N/A,#N/A,FALSE,"Test 120 Day Accts";#N/A,#N/A,FALSE,"Tickmarks"}</definedName>
    <definedName name="df_2" hidden="1">{#N/A,#N/A,FALSE,"Aging Summary";#N/A,#N/A,FALSE,"Ratio Analysis";#N/A,#N/A,FALSE,"Test 120 Day Accts";#N/A,#N/A,FALSE,"Tickmarks"}</definedName>
    <definedName name="df_3" hidden="1">{#N/A,#N/A,FALSE,"Aging Summary";#N/A,#N/A,FALSE,"Ratio Analysis";#N/A,#N/A,FALSE,"Test 120 Day Accts";#N/A,#N/A,FALSE,"Tickmarks"}</definedName>
    <definedName name="dfa" hidden="1">{#N/A,#N/A,FALSE,"Banco de Dados"}</definedName>
    <definedName name="dfaa" hidden="1">#REF!</definedName>
    <definedName name="dfad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aef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dfaf" hidden="1">{#N/A,#N/A,FALSE,"Sc_supu";#N/A,#N/A,FALSE,"Sc_indi";#N/A,#N/A,FALSE,"Sc_fluj";#N/A,#N/A,FALSE,"C-Fijos";#N/A,#N/A,FALSE,"Sc_cova";#N/A,#N/A,FALSE,"Sc_inve";#N/A,#N/A,FALSE,"Sc_taca";#N/A,#N/A,FALSE,"Person";#N/A,#N/A,FALSE,"Sc_24me";#N/A,#N/A,FALSE,"Cap_trabaj"}</definedName>
    <definedName name="DFAS" hidden="1">#REF!</definedName>
    <definedName name="dfasda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DFASDASDASD" hidden="1">{#N/A,#N/A,FALSE,"Presentation Summary";#N/A,#N/A,FALSE,"Consolidated Summary";#N/A,#N/A,FALSE,"GLA";#N/A,#N/A,FALSE,"Consolidating Schedule";#N/A,#N/A,FALSE,"GLB";#N/A,#N/A,FALSE,"GGM";#N/A,#N/A,FALSE,"SurFin";#N/A,#N/A,FALSE,"CBC";#N/A,#N/A,FALSE,"DTVI";#N/A,#N/A,FALSE,"Elim";#N/A,#N/A,FALSE,"Other"}</definedName>
    <definedName name="dfasdfa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fasdfasdf" hidden="1">#REF!</definedName>
    <definedName name="DFASDFASDFAS" hidden="1">{#N/A,#N/A,FALSE,"PATRIM12"}</definedName>
    <definedName name="dfasdfasdfasdf" hidden="1">{#N/A,#N/A,FALSE,"PATRIM12"}</definedName>
    <definedName name="DFAV" hidden="1">{#N/A,#N/A,FALSE,"Aging Summary";#N/A,#N/A,FALSE,"Ratio Analysis";#N/A,#N/A,FALSE,"Test 120 Day Accts";#N/A,#N/A,FALSE,"Tickmarks"}</definedName>
    <definedName name="DFBFB" hidden="1">{"Pèrdues i Guanys analític.Català",#N/A,FALSE,"Català";"Pèrdues i G. analític.castellà",#N/A,FALSE,"Castellà"}</definedName>
    <definedName name="DFD" hidden="1">{#N/A,#N/A,FALSE,"Aging Summary";#N/A,#N/A,FALSE,"Ratio Analysis";#N/A,#N/A,FALSE,"Test 120 Day Accts";#N/A,#N/A,FALSE,"Tickmarks"}</definedName>
    <definedName name="DFDAGDSAG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DD" hidden="1">{#N/A,#N/A,FALSE,"Aging Summary";#N/A,#N/A,FALSE,"Ratio Analysis";#N/A,#N/A,FALSE,"Test 120 Day Accts";#N/A,#N/A,FALSE,"Tickmarks"}</definedName>
    <definedName name="DFDDF" hidden="1">{#N/A,#N/A,FALSE,"Aging Summary";#N/A,#N/A,FALSE,"Ratio Analysis";#N/A,#N/A,FALSE,"Test 120 Day Accts";#N/A,#N/A,FALSE,"Tickmarks"}</definedName>
    <definedName name="DFDDS" hidden="1">{#N/A,#N/A,FALSE,"PATRIM12"}</definedName>
    <definedName name="dfdf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dfdfd" hidden="1">{#N/A,#N/A,FALSE,"Sheet1";#N/A,#N/A,FALSE,"Sheet2";#N/A,#N/A,FALSE,"Sheet3"}</definedName>
    <definedName name="DFDFDASF" hidden="1">#REF!</definedName>
    <definedName name="dfdfdf" hidden="1">{#N/A,#N/A,FALSE,"Aging Summary";#N/A,#N/A,FALSE,"Ratio Analysis";#N/A,#N/A,FALSE,"Test 120 Day Accts";#N/A,#N/A,FALSE,"Tickmarks"}</definedName>
    <definedName name="dfdfdfhdfhdfhdfh" hidden="1">{#N/A,#N/A,FALSE,"Aging Summary";#N/A,#N/A,FALSE,"Ratio Analysis";#N/A,#N/A,FALSE,"Test 120 Day Accts";#N/A,#N/A,FALSE,"Tickmarks"}</definedName>
    <definedName name="dfdfdsfsdfsdfsd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dff" hidden="1">{#N/A,#N/A,FALSE,"Aging Summary";#N/A,#N/A,FALSE,"Ratio Analysis";#N/A,#N/A,FALSE,"Test 120 Day Accts";#N/A,#N/A,FALSE,"Tickmarks"}</definedName>
    <definedName name="dfdfhdfdffhdf" hidden="1">{#N/A,#N/A,FALSE,"Aging Summary";#N/A,#N/A,FALSE,"Ratio Analysis";#N/A,#N/A,FALSE,"Test 120 Day Accts";#N/A,#N/A,FALSE,"Tickmarks"}</definedName>
    <definedName name="dfdfhdfhdfdfhfdh" hidden="1">{#N/A,#N/A,FALSE,"Aging Summary";#N/A,#N/A,FALSE,"Ratio Analysis";#N/A,#N/A,FALSE,"Test 120 Day Accts";#N/A,#N/A,FALSE,"Tickmarks"}</definedName>
    <definedName name="dfdfhhhhhhhhhhhhdddddddd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dsfdasf" hidden="1">{"COMPARISON",#N/A,FALSE,"Comparison"}</definedName>
    <definedName name="DFDSFDF">#REF!</definedName>
    <definedName name="dfdsfdsfdsf" hidden="1">{#N/A,#N/A,FALSE,"BM_mes";#N/A,#N/A,FALSE,"BM_Resum_Fin";#N/A,#N/A,FALSE,"Inf-Min-Mina"}</definedName>
    <definedName name="dfdsfsda" hidden="1">{"car",#N/A,FALSE,"Cara";"memoria",#N/A,FALSE,"Memoria";"infoaudi",#N/A,FALSE,"INFOAUDI";"com",#N/A,FALSE,"COM";"bal",#N/A,FALSE,"BAL";"res",#N/A,FALSE,"RES";"evo",#N/A,FALSE,"EVO";"oaf",#N/A,FALSE,"OAF";"notas",#N/A,FALSE,"NOT";"0I",#N/A,FALSE,"OI";"II",#N/A,FALSE,"II";"III",#N/A,FALSE,"III";"infoaudi",#N/A,FALSE,"INFOAUDI"}</definedName>
    <definedName name="DFEFKJSDLFJSDKLFMGR" hidden="1">#N/A</definedName>
    <definedName name="DFEWRIJEWIRJEIWRW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fasf" hidden="1">{#N/A,#N/A,TRUE,"indice";#N/A,#N/A,TRUE,"indicadores";#N/A,#N/A,TRUE,"comentarios"}</definedName>
    <definedName name="dffdds" hidden="1">{#N/A,#N/A,FALSE,"TITLE PAGE";#N/A,#N/A,FALSE,"Cash Flow";#N/A,#N/A,FALSE,"Cash Flow Detailed";#N/A,#N/A,FALSE,"EO summary IS";#N/A,#N/A,FALSE,"Op Income";#N/A,#N/A,FALSE,"Power ";#N/A,#N/A,FALSE,"GAS";#N/A,#N/A,FALSE,"MidstreamPage";#N/A,#N/A,FALSE,"P&amp;P";#N/A,#N/A,FALSE,"International";#N/A,#N/A,FALSE,"Controllable Costs"}</definedName>
    <definedName name="DFFDG" hidden="1">#REF!</definedName>
    <definedName name="dffdsdfs" hidden="1">{#N/A,#N/A,FALSE,"Aging Summary";#N/A,#N/A,FALSE,"Ratio Analysis";#N/A,#N/A,FALSE,"Test 120 Day Accts";#N/A,#N/A,FALSE,"Tickmarks"}</definedName>
    <definedName name="d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fff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fffffffffffffffffffddddddddddddd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fffhfh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DFG" hidden="1">#REF!</definedName>
    <definedName name="dfg6utr" hidden="1">#REF!</definedName>
    <definedName name="dfga" hidden="1">{#N/A,#N/A,FALSE,"BALLANTINE´S ";#N/A,#N/A,FALSE,"FUNDADOR"}</definedName>
    <definedName name="dfgadrg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dfgddfgr" hidden="1">{#N/A,#N/A,FALSE,"BM_mes";#N/A,#N/A,FALSE,"BM_Resum_Fin";#N/A,#N/A,FALSE,"Inf-Min-Mina"}</definedName>
    <definedName name="DFGDF" hidden="1">#REF!</definedName>
    <definedName name="dfgdfg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DFGDFGDF" hidden="1">{"Pèrdues i Guanys analític.Català",#N/A,FALSE,"Català";"Pèrdues i G. analític.castellà",#N/A,FALSE,"Castellà"}</definedName>
    <definedName name="dfgdfgdgtf" hidden="1">#REF!</definedName>
    <definedName name="dfgdfgsdf" hidden="1">{#N/A,#N/A,FALSE,"P-1";#N/A,#N/A,FALSE,"T-1";#N/A,#N/A,FALSE,"P-2";#N/A,#N/A,FALSE,"T-2";#N/A,#N/A,FALSE,"P-3";#N/A,#N/A,FALSE,"T-3";#N/A,#N/A,FALSE,"P-Li";#N/A,#N/A,FALSE,"T-Li";#N/A,#N/A,FALSE,"P-ADC";#N/A,#N/A,FALSE,"T-ADC";#N/A,#N/A,FALSE,"P-AC";#N/A,#N/A,FALSE," T-AC";#N/A,#N/A,FALSE,"P-AP";#N/A,#N/A,FALSE,"T-AP";#N/A,#N/A,FALSE,"SA1019";#N/A,#N/A,FALSE,"SA1026";#N/A,#N/A,FALSE,"S-20";#N/A,#N/A,FALSE,"1010";#N/A,#N/A,FALSE,"RESU";#N/A,#N/A,FALSE,"OTROS"}</definedName>
    <definedName name="DFGDJ" hidden="1">{"Base_Ppto",#N/A,FALSE,"Hoja Principal";"Gastos_por_Concepto",#N/A,FALSE,"Hoja Principal"}</definedName>
    <definedName name="dfgegheryh" hidden="1">#REF!</definedName>
    <definedName name="DFGF" hidden="1">{#N/A,#N/A,FALSE,"Aging Summary";#N/A,#N/A,FALSE,"Ratio Analysis";#N/A,#N/A,FALSE,"Test 120 Day Accts";#N/A,#N/A,FALSE,"Tickmarks"}</definedName>
    <definedName name="dfgfd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dfgfdg" hidden="1">{#N/A,#N/A,FALSE,"Sheet1";#N/A,#N/A,FALSE,"Sheet2";#N/A,#N/A,FALSE,"Sheet3";#N/A,#N/A,FALSE,"Sheet4"}</definedName>
    <definedName name="dfgg" hidden="1">{#N/A,#N/A,FALSE,"KPI_PG1";#N/A,#N/A,FALSE,"KPI_PG2";#N/A,#N/A,FALSE,"Rev_by_Type";#N/A,#N/A,FALSE,"CF_ACT";#N/A,#N/A,FALSE,"INV_ACT";#N/A,#N/A,FALSE,"Region";#N/A,#N/A,FALSE,"region2"}</definedName>
    <definedName name="DFGGFDG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DFGH">#REF!</definedName>
    <definedName name="DFGHJKL" hidden="1">{#N/A,#N/A,TRUE,"ComparativoII"}</definedName>
    <definedName name="dfgr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dfgs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fgsdfg" hidden="1">{#N/A,#N/A,FALSE,"Sheet1";#N/A,#N/A,FALSE,"Sheet2";#N/A,#N/A,FALSE,"Sheet3";#N/A,#N/A,FALSE,"Sheet4"}</definedName>
    <definedName name="dfgsdfgsdf" hidden="1">{#N/A,#N/A,TRUE,"Caratula";#N/A,#N/A,TRUE,"Hoja 13-Super";#N/A,#N/A,TRUE,"Hoja 14-Mayor";#N/A,#N/A,TRUE,"Hoja 15-Distrib"}</definedName>
    <definedName name="dfgsg" hidden="1">{#N/A,#N/A,FALSE,"Aging Summary";#N/A,#N/A,FALSE,"Ratio Analysis";#N/A,#N/A,FALSE,"Test 120 Day Accts";#N/A,#N/A,FALSE,"Tickmarks"}</definedName>
    <definedName name="dfgsg_1" hidden="1">{#N/A,#N/A,FALSE,"Aging Summary";#N/A,#N/A,FALSE,"Ratio Analysis";#N/A,#N/A,FALSE,"Test 120 Day Accts";#N/A,#N/A,FALSE,"Tickmarks"}</definedName>
    <definedName name="dfgtats" hidden="1">#REF!</definedName>
    <definedName name="dfh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dfhdffhdfhhfdhf" hidden="1">{#N/A,#N/A,FALSE,"Aging Summary";#N/A,#N/A,FALSE,"Ratio Analysis";#N/A,#N/A,FALSE,"Test 120 Day Accts";#N/A,#N/A,FALSE,"Tickmarks"}</definedName>
    <definedName name="dfhdfhdffhdfhfdh" hidden="1">{#N/A,#N/A,FALSE,"Aging Summary";#N/A,#N/A,FALSE,"Ratio Analysis";#N/A,#N/A,FALSE,"Test 120 Day Accts";#N/A,#N/A,FALSE,"Tickmarks"}</definedName>
    <definedName name="dfhdfhdfhdfhdfhfd" hidden="1">{#N/A,#N/A,FALSE,"Aging Summary";#N/A,#N/A,FALSE,"Ratio Analysis";#N/A,#N/A,FALSE,"Test 120 Day Accts";#N/A,#N/A,FALSE,"Tickmarks"}</definedName>
    <definedName name="dfhdfhdfhdfhfd" hidden="1">{#N/A,#N/A,FALSE,"Aging Summary";#N/A,#N/A,FALSE,"Ratio Analysis";#N/A,#N/A,FALSE,"Test 120 Day Accts";#N/A,#N/A,FALSE,"Tickmarks"}</definedName>
    <definedName name="dfhdfhdfhffhd" hidden="1">{#N/A,#N/A,FALSE,"Aging Summary";#N/A,#N/A,FALSE,"Ratio Analysis";#N/A,#N/A,FALSE,"Test 120 Day Accts";#N/A,#N/A,FALSE,"Tickmarks"}</definedName>
    <definedName name="dfhdfhfdhdfhdfhdf" hidden="1">{#N/A,#N/A,FALSE,"Aging Summary";#N/A,#N/A,FALSE,"Ratio Analysis";#N/A,#N/A,FALSE,"Test 120 Day Accts";#N/A,#N/A,FALSE,"Tickmarks"}</definedName>
    <definedName name="dfhdfhff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fhdfhfhdfhfdhfdh" hidden="1">{#N/A,#N/A,FALSE,"Aging Summary";#N/A,#N/A,FALSE,"Ratio Analysis";#N/A,#N/A,FALSE,"Test 120 Day Accts";#N/A,#N/A,FALSE,"Tickmarks"}</definedName>
    <definedName name="dfhdfhfhfhdfhdfh" hidden="1">{#N/A,#N/A,FALSE,"Aging Summary";#N/A,#N/A,FALSE,"Ratio Analysis";#N/A,#N/A,FALSE,"Test 120 Day Accts";#N/A,#N/A,FALSE,"Tickmarks"}</definedName>
    <definedName name="dfhfdhdfhdfhdfhdfh" hidden="1">{#N/A,#N/A,FALSE,"Aging Summary";#N/A,#N/A,FALSE,"Ratio Analysis";#N/A,#N/A,FALSE,"Test 120 Day Accts";#N/A,#N/A,FALSE,"Tickmarks"}</definedName>
    <definedName name="dfhfh" hidden="1">#REF!</definedName>
    <definedName name="dfhfhdfhdfhfdhdfh" hidden="1">{#N/A,#N/A,FALSE,"Aging Summary";#N/A,#N/A,FALSE,"Ratio Analysis";#N/A,#N/A,FALSE,"Test 120 Day Accts";#N/A,#N/A,FALSE,"Tickmarks"}</definedName>
    <definedName name="dfhfsdhfiuehfuiewhriuwerqw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hgdf" hidden="1">{#N/A,#N/A,TRUE,"indice";#N/A,#N/A,TRUE,"indicadores";#N/A,#N/A,TRUE,"comentarios"}</definedName>
    <definedName name="dfhhktuil">#REF!</definedName>
    <definedName name="dfj" hidden="1">{#N/A,#N/A,TRUE,"INGENIERIA";#N/A,#N/A,TRUE,"COMPRAS";#N/A,#N/A,TRUE,"DIRECCION";#N/A,#N/A,TRUE,"RESUMEN"}</definedName>
    <definedName name="dfjdsjfksdjfkjdskfjksdjfkdsjlfjdslfjsd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jdskjfklsdjfjdsjfdsjfdsa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m" hidden="1">#REF!</definedName>
    <definedName name="DFP">#REF!</definedName>
    <definedName name="dfr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dfs" hidden="1">{#N/A,#N/A,FALSE,"PERSONAL";#N/A,#N/A,FALSE,"explotación";#N/A,#N/A,FALSE,"generales"}</definedName>
    <definedName name="DFSA" hidden="1">{#N/A,#N/A,FALSE,"Aging Summary";#N/A,#N/A,FALSE,"Ratio Analysis";#N/A,#N/A,FALSE,"Test 120 Day Accts";#N/A,#N/A,FALSE,"Tickmarks"}</definedName>
    <definedName name="dfsadf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afsadfdsafsadfsdafsdafsadfsa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sdffffffffffffffffffffffffffffffff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sdfgsdfg" hidden="1">{#N/A,#N/A,FALSE,"P-1";#N/A,#N/A,FALSE,"T-1";#N/A,#N/A,FALSE,"P-2";#N/A,#N/A,FALSE,"T-2";#N/A,#N/A,FALSE,"P-3";#N/A,#N/A,FALSE,"T-3";#N/A,#N/A,FALSE,"P-Li";#N/A,#N/A,FALSE,"T-Li";#N/A,#N/A,FALSE,"P-ADC";#N/A,#N/A,FALSE,"T-ADC";#N/A,#N/A,FALSE,"P-AC";#N/A,#N/A,FALSE," T-AC";#N/A,#N/A,FALSE,"P-AP";#N/A,#N/A,FALSE,"T-AP";#N/A,#N/A,FALSE,"SA1019";#N/A,#N/A,FALSE,"SA1026";#N/A,#N/A,FALSE,"S-20";#N/A,#N/A,FALSE,"1010";#N/A,#N/A,FALSE,"RESU";#N/A,#N/A,FALSE,"OTROS"}</definedName>
    <definedName name="DFSDFSAD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fsdfsdfsddddddddddd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fsefse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fsf" hidden="1">{#N/A,#N/A,TRUE,"BM_mes";#N/A,#N/A,TRUE,"BM_Resum_Fin";#N/A,#N/A,TRUE,"INV_Prep_Min";#N/A,#N/A,TRUE,"INV_RKEF";#N/A,#N/A,TRUE,"INV_Refineria"}</definedName>
    <definedName name="DFSFRFWE">#REF!</definedName>
    <definedName name="dfsfsdfsdf" hidden="1">{#N/A,#N/A,TRUE,"Tapa 1";#N/A,#N/A,TRUE,"Tapa 2"}</definedName>
    <definedName name="dfsg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dfsghe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dfvgsdfvzd" hidden="1">{#N/A,#N/A,FALSE,"Inputs-Results"}</definedName>
    <definedName name="dfwerqwerqwerqwerqwer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g" hidden="1">{#N/A,#N/A,FALSE,"Aging Summary";#N/A,#N/A,FALSE,"Ratio Analysis";#N/A,#N/A,FALSE,"Test 120 Day Accts";#N/A,#N/A,FALSE,"Tickmarks"}</definedName>
    <definedName name="dgasd" hidden="1">{#N/A,#N/A,TRUE,"1842CWN0"}</definedName>
    <definedName name="dgasg" hidden="1">{#N/A,#N/A,TRUE,"INGENIERIA";#N/A,#N/A,TRUE,"COMPRAS";#N/A,#N/A,TRUE,"DIRECCION";#N/A,#N/A,TRUE,"RESUMEN"}</definedName>
    <definedName name="dgc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GDG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dgdgf" hidden="1">{#N/A,#N/A,FALSE,"BM_mes";#N/A,#N/A,FALSE,"BM_Resum_Fin";#N/A,#N/A,FALSE,"Inf-Min-Mina"}</definedName>
    <definedName name="dgdgfh" localSheetId="10">#REF!</definedName>
    <definedName name="dgdgfh">#REF!</definedName>
    <definedName name="dgdgss" hidden="1">{"consolidated",#N/A,FALSE,"Sheet1";"cms",#N/A,FALSE,"Sheet1";"fse",#N/A,FALSE,"Sheet1"}</definedName>
    <definedName name="dgdsagdgfdg" hidden="1">{"YTD/Forecast",#N/A,TRUE,"Fcst_TPLN";"Monthly Averages",#N/A,TRUE,"Fcst_TPLN"}</definedName>
    <definedName name="dgdssdgsd" hidden="1">{#N/A,#N/A,FALSE,"Aging Summary";#N/A,#N/A,FALSE,"Ratio Analysis";#N/A,#N/A,FALSE,"Test 120 Day Accts";#N/A,#N/A,FALSE,"Tickmarks"}</definedName>
    <definedName name="dgf" hidden="1">{#N/A,#N/A,TRUE,"BM_mes";#N/A,#N/A,TRUE,"BM_Resum_Fin";#N/A,#N/A,TRUE,"INV_Prep_Min";#N/A,#N/A,TRUE,"INV_RKEF";#N/A,#N/A,TRUE,"INV_Refineria"}</definedName>
    <definedName name="dgfd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gfdfgdf" hidden="1">{#N/A,#N/A,TRUE,"BM_mes";#N/A,#N/A,TRUE,"BM_Resum_Fin";#N/A,#N/A,TRUE,"INV_Prep_Min";#N/A,#N/A,TRUE,"INV_RKEF";#N/A,#N/A,TRUE,"INV_Refineria"}</definedName>
    <definedName name="dgfdsgwdg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GFG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dgfh" hidden="1">{#N/A,#N/A,FALSE,"KPI";#N/A,#N/A,FALSE,"Revenue";#N/A,#N/A,FALSE,"Op_Income";#N/A,#N/A,FALSE,"Net_Income";#N/A,#N/A,FALSE,"Cap Exp";#N/A,#N/A,FALSE,"Cash Flow";#N/A,#N/A,FALSE,"CashF_Act";#N/A,#N/A,FALSE,"Investment";#N/A,#N/A,FALSE,"Inv_Act"}</definedName>
    <definedName name="DGGFDGGER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dggg" hidden="1">{#N/A,#N/A,FALSE,"Aging Summary";#N/A,#N/A,FALSE,"Ratio Analysis";#N/A,#N/A,FALSE,"Test 120 Day Accts";#N/A,#N/A,FALSE,"Tickmarks"}</definedName>
    <definedName name="dggg_1" hidden="1">{#N/A,#N/A,FALSE,"Aging Summary";#N/A,#N/A,FALSE,"Ratio Analysis";#N/A,#N/A,FALSE,"Test 120 Day Accts";#N/A,#N/A,FALSE,"Tickmarks"}</definedName>
    <definedName name="dgh" hidden="1">{#N/A,#N/A,FALSE,"Banco de Dados"}</definedName>
    <definedName name="dgndhgn" hidden="1">#REF!</definedName>
    <definedName name="dgreghtrhy" hidden="1">{#N/A,#N/A,FALSE,"Aging Summary";#N/A,#N/A,FALSE,"Ratio Analysis";#N/A,#N/A,FALSE,"Test 120 Day Accts";#N/A,#N/A,FALSE,"Tickmarks"}</definedName>
    <definedName name="dgs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dgtggr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gtrfghfdghsdfh" hidden="1">{"YTD/Forecast",#N/A,TRUE,"Fcst_TPLN";"Monthly Averages",#N/A,TRUE,"Fcst_TPLN"}</definedName>
    <definedName name="DGV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BDH" hidden="1">{#N/A,#N/A,FALSE,"Aging Summary";#N/A,#N/A,FALSE,"Ratio Analysis";#N/A,#N/A,FALSE,"Test 120 Day Accts";#N/A,#N/A,FALSE,"Tickmarks"}</definedName>
    <definedName name="DHCL_2">#REF!</definedName>
    <definedName name="dhcl_dic">#REF!</definedName>
    <definedName name="DHCL_ENE">#REF!</definedName>
    <definedName name="DHCL_NOV">#REF!</definedName>
    <definedName name="DHCL_OCT">#REF!</definedName>
    <definedName name="DHCL_SE">#REF!</definedName>
    <definedName name="DHCL_SEPT">#REF!</definedName>
    <definedName name="DHCL2">#REF!</definedName>
    <definedName name="dhgdfg" hidden="1">{#N/A,#N/A,FALSE,"Personal";#N/A,#N/A,FALSE,"Comenta";#N/A,#N/A,FALSE,"Eco-efi"}</definedName>
    <definedName name="dhgndn" hidden="1">#REF!</definedName>
    <definedName name="dhjdb53" hidden="1">{#N/A,#N/A,TRUE,"1842CWN0"}</definedName>
    <definedName name="DHPE_OCT2">#REF!</definedName>
    <definedName name="DHTPE">#REF!</definedName>
    <definedName name="di">#REF!</definedName>
    <definedName name="dia">#REF!</definedName>
    <definedName name="Día">#REF!</definedName>
    <definedName name="DIA_REPORTE">#REF!</definedName>
    <definedName name="Diable" hidden="1">{#N/A,#N/A,FALSE,"Operations";#N/A,#N/A,FALSE,"Financials"}</definedName>
    <definedName name="diagrama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diagrama_1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diagrama_2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Días">#REF!</definedName>
    <definedName name="DIC" localSheetId="10">#REF!</definedName>
    <definedName name="DIC">#REF!</definedName>
    <definedName name="Dic_00" localSheetId="10">#REF!</definedName>
    <definedName name="Dic_00">#REF!</definedName>
    <definedName name="Dic_00_2">#REF!</definedName>
    <definedName name="Dic_00_3">#REF!</definedName>
    <definedName name="Dic_05">"FLUJO"</definedName>
    <definedName name="Dic_14">#REF!</definedName>
    <definedName name="Dic_16">#REF!</definedName>
    <definedName name="DIC_2007">#REF!</definedName>
    <definedName name="DICANTERIOR">#N/A</definedName>
    <definedName name="dicembre_2001">#REF!</definedName>
    <definedName name="dicembre_2002">#REF!</definedName>
    <definedName name="dicembre_2003">#REF!</definedName>
    <definedName name="dicembre_2004">#REF!</definedName>
    <definedName name="dicembre_2005">#REF!</definedName>
    <definedName name="dici98">#REF!</definedName>
    <definedName name="diciembre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iciembre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ICIEMBRE03" hidden="1">{#N/A,#N/A,FALSE,"Personal";#N/A,#N/A,FALSE,"Comenta";#N/A,#N/A,FALSE,"Eco-efi"}</definedName>
    <definedName name="DICIEMBRE99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ICIEMBRE99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iciembreIFRS2008" hidden="1">{#N/A,#N/A,FALSE,"Aging Summary";#N/A,#N/A,FALSE,"Ratio Analysis";#N/A,#N/A,FALSE,"Test 120 Day Accts";#N/A,#N/A,FALSE,"Tickmarks"}</definedName>
    <definedName name="Did2304075">#REF!</definedName>
    <definedName name="DIESEL">#REF!</definedName>
    <definedName name="Diesel04">#REF!</definedName>
    <definedName name="Diesel05">#REF!</definedName>
    <definedName name="Diesel06">#REF!</definedName>
    <definedName name="Diesel07">#REF!</definedName>
    <definedName name="Diesel08" localSheetId="10">#REF!</definedName>
    <definedName name="Diesel08">#REF!</definedName>
    <definedName name="Diesel08_2">#REF!</definedName>
    <definedName name="Diesel08_3">#REF!</definedName>
    <definedName name="DIESEL09" localSheetId="10">#REF!</definedName>
    <definedName name="DIESEL09">#REF!</definedName>
    <definedName name="DIESEL09_2">#REF!</definedName>
    <definedName name="DIESEL09_3">#REF!</definedName>
    <definedName name="Dietas2" hidden="1">{#N/A,#N/A,FALSE,"Aging Summary";#N/A,#N/A,FALSE,"Ratio Analysis";#N/A,#N/A,FALSE,"Test 120 Day Accts";#N/A,#N/A,FALSE,"Tickmarks"}</definedName>
    <definedName name="DIEZ">#REF!</definedName>
    <definedName name="dif" localSheetId="10">#REF!</definedName>
    <definedName name="dif">#REF!</definedName>
    <definedName name="DIF.ENE" hidden="1">{#N/A,#N/A,FALSE,"Aging Summary";#N/A,#N/A,FALSE,"Ratio Analysis";#N/A,#N/A,FALSE,"Test 120 Day Accts";#N/A,#N/A,FALSE,"Tickmarks"}</definedName>
    <definedName name="DIF.FEB." hidden="1">{#N/A,#N/A,FALSE,"Aging Summary";#N/A,#N/A,FALSE,"Ratio Analysis";#N/A,#N/A,FALSE,"Test 120 Day Accts";#N/A,#N/A,FALSE,"Tickmarks"}</definedName>
    <definedName name="DIF.MAR.00" hidden="1">{#N/A,#N/A,FALSE,"Aging Summary";#N/A,#N/A,FALSE,"Ratio Analysis";#N/A,#N/A,FALSE,"Test 120 Day Accts";#N/A,#N/A,FALSE,"Tickmarks"}</definedName>
    <definedName name="DIF.MAY.00" hidden="1">{#N/A,#N/A,FALSE,"Aging Summary";#N/A,#N/A,FALSE,"Ratio Analysis";#N/A,#N/A,FALSE,"Test 120 Day Accts";#N/A,#N/A,FALSE,"Tickmarks"}</definedName>
    <definedName name="DIF.SEP.00" hidden="1">{#N/A,#N/A,FALSE,"Aging Summary";#N/A,#N/A,FALSE,"Ratio Analysis";#N/A,#N/A,FALSE,"Test 120 Day Accts";#N/A,#N/A,FALSE,"Tickmarks"}</definedName>
    <definedName name="Dif_Adiciones">#REF!</definedName>
    <definedName name="Dif_Bajas">#REF!</definedName>
    <definedName name="Dif1301055">#REF!</definedName>
    <definedName name="Dif2002077">#REF!</definedName>
    <definedName name="Dif2002128">#REF!</definedName>
    <definedName name="Dif2302092">#REF!</definedName>
    <definedName name="Dif2304074">#REF!</definedName>
    <definedName name="DifAmort">#REF!</definedName>
    <definedName name="DIFamort698">#REF!</definedName>
    <definedName name="diferenc" localSheetId="10">#REF!</definedName>
    <definedName name="diferenc">#REF!</definedName>
    <definedName name="Diferencia" localSheetId="10">#REF!</definedName>
    <definedName name="Diferencia">#REF!</definedName>
    <definedName name="Diferencia_bce">#REF!</definedName>
    <definedName name="diferenciaAmort">#REF!</definedName>
    <definedName name="diferenciappm">#REF!</definedName>
    <definedName name="DIFERENCIAS">#REF!</definedName>
    <definedName name="DIFERIDO" localSheetId="10">DATE(YEAR(#REF!),MONTH(#REF!)+Payment_Number,DAY(#REF!))</definedName>
    <definedName name="DIFERIDO">DATE(YEAR(#REF!),MONTH(#REF!)+Payment_Number,DAY(#REF!))</definedName>
    <definedName name="diferido1">#REF!</definedName>
    <definedName name="DIFERIDO2" hidden="1">{#N/A,#N/A,FALSE,"Aging Summary";#N/A,#N/A,FALSE,"Ratio Analysis";#N/A,#N/A,FALSE,"Test 120 Day Accts";#N/A,#N/A,FALSE,"Tickmarks"}</definedName>
    <definedName name="diferidooo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iferidos" localSheetId="10">#REF!</definedName>
    <definedName name="Diferidos">#REF!</definedName>
    <definedName name="Diferidos2" hidden="1">{#N/A,#N/A,FALSE,"Aging Summary";#N/A,#N/A,FALSE,"Ratio Analysis";#N/A,#N/A,FALSE,"Test 120 Day Accts";#N/A,#N/A,FALSE,"Tickmarks"}</definedName>
    <definedName name="Diferidos2_1" hidden="1">{#N/A,#N/A,FALSE,"Aging Summary";#N/A,#N/A,FALSE,"Ratio Analysis";#N/A,#N/A,FALSE,"Test 120 Day Accts";#N/A,#N/A,FALSE,"Tickmarks"}</definedName>
    <definedName name="DIMA">#REF!</definedName>
    <definedName name="DIN_B">#REF!</definedName>
    <definedName name="DInt">#REF!</definedName>
    <definedName name="DIPREL">#REF!</definedName>
    <definedName name="DIR">#REF!</definedName>
    <definedName name="dirección" localSheetId="10">#REF!</definedName>
    <definedName name="dirección">#REF!</definedName>
    <definedName name="DIRECTORIO">#REF!</definedName>
    <definedName name="directory" localSheetId="10">#REF!</definedName>
    <definedName name="directory">#REF!</definedName>
    <definedName name="directory_2">#REF!</definedName>
    <definedName name="directory_3">#REF!</definedName>
    <definedName name="Direkglas">#REF!</definedName>
    <definedName name="Disallow">#REF!</definedName>
    <definedName name="DISC">#REF!</definedName>
    <definedName name="Discount" hidden="1">#REF!</definedName>
    <definedName name="DiscountYears">#REF!</definedName>
    <definedName name="Discre">#REF!</definedName>
    <definedName name="Discre_2">#REF!</definedName>
    <definedName name="Discre_3">#REF!</definedName>
    <definedName name="display_area_2" hidden="1">#REF!</definedName>
    <definedName name="display_area_4" localSheetId="10">#REF!</definedName>
    <definedName name="display_area_4">#REF!</definedName>
    <definedName name="DISPONIBLE">#REF!,#REF!,#REF!</definedName>
    <definedName name="Disposición_Crédito">#REF!</definedName>
    <definedName name="DIST">"#REF!"</definedName>
    <definedName name="distrib" hidden="1">{"DISTRIBUCION",#N/A,FALSE,"DIST.GTS"}</definedName>
    <definedName name="DISTRIBUCION">#REF!</definedName>
    <definedName name="distribucionOtros">#REF!</definedName>
    <definedName name="DISTRIBUIDORA">#REF!</definedName>
    <definedName name="diusdis" localSheetId="10" hidden="1">{#N/A,#N/A,FALSE,"Aging Summary";#N/A,#N/A,FALSE,"Ratio Analysis";#N/A,#N/A,FALSE,"Test 120 Day Accts";#N/A,#N/A,FALSE,"Tickmarks"}</definedName>
    <definedName name="diusdis" localSheetId="29" hidden="1">{#N/A,#N/A,FALSE,"Aging Summary";#N/A,#N/A,FALSE,"Ratio Analysis";#N/A,#N/A,FALSE,"Test 120 Day Accts";#N/A,#N/A,FALSE,"Tickmarks"}</definedName>
    <definedName name="diusdis" localSheetId="33" hidden="1">{#N/A,#N/A,FALSE,"Aging Summary";#N/A,#N/A,FALSE,"Ratio Analysis";#N/A,#N/A,FALSE,"Test 120 Day Accts";#N/A,#N/A,FALSE,"Tickmarks"}</definedName>
    <definedName name="diusdis" hidden="1">{#N/A,#N/A,FALSE,"Aging Summary";#N/A,#N/A,FALSE,"Ratio Analysis";#N/A,#N/A,FALSE,"Test 120 Day Accts";#N/A,#N/A,FALSE,"Tickmarks"}</definedName>
    <definedName name="diusdis_1" hidden="1">{#N/A,#N/A,FALSE,"Aging Summary";#N/A,#N/A,FALSE,"Ratio Analysis";#N/A,#N/A,FALSE,"Test 120 Day Accts";#N/A,#N/A,FALSE,"Tickmarks"}</definedName>
    <definedName name="diusdis_1_1" hidden="1">{#N/A,#N/A,FALSE,"Aging Summary";#N/A,#N/A,FALSE,"Ratio Analysis";#N/A,#N/A,FALSE,"Test 120 Day Accts";#N/A,#N/A,FALSE,"Tickmarks"}</definedName>
    <definedName name="diusdis_2" hidden="1">{#N/A,#N/A,FALSE,"Aging Summary";#N/A,#N/A,FALSE,"Ratio Analysis";#N/A,#N/A,FALSE,"Test 120 Day Accts";#N/A,#N/A,FALSE,"Tickmarks"}</definedName>
    <definedName name="diusdis_3" hidden="1">{#N/A,#N/A,FALSE,"Aging Summary";#N/A,#N/A,FALSE,"Ratio Analysis";#N/A,#N/A,FALSE,"Test 120 Day Accts";#N/A,#N/A,FALSE,"Tickmarks"}</definedName>
    <definedName name="div" localSheetId="10" hidden="1">#REF!</definedName>
    <definedName name="DIV" hidden="1">{#N/A,#N/A,FALSE,"Aging Summary";#N/A,#N/A,FALSE,"Ratio Analysis";#N/A,#N/A,FALSE,"Test 120 Day Accts";#N/A,#N/A,FALSE,"Tickmarks"}</definedName>
    <definedName name="DIV_AGOSTO2001">#REF!</definedName>
    <definedName name="Div_Inc_pb" hidden="1">#REF!</definedName>
    <definedName name="DivApb" hidden="1">#REF!</definedName>
    <definedName name="DivBpb" hidden="1">#REF!</definedName>
    <definedName name="DivCpb" hidden="1">#REF!</definedName>
    <definedName name="DivDpb" hidden="1">#REF!</definedName>
    <definedName name="DivEpb" hidden="1">#REF!</definedName>
    <definedName name="Divers">#REF!</definedName>
    <definedName name="DivFpb" hidden="1">#REF!</definedName>
    <definedName name="DivGpb" hidden="1">#REF!</definedName>
    <definedName name="DivHpb" hidden="1">#REF!</definedName>
    <definedName name="dividend0">#REF!</definedName>
    <definedName name="DIVIDENDOS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IVIPAR">#REF!</definedName>
    <definedName name="DIVISAS">#REF!</definedName>
    <definedName name="DIVISAS2">#REF!</definedName>
    <definedName name="Division">#REF!</definedName>
    <definedName name="Divisional_Toggle" hidden="1">#REF!</definedName>
    <definedName name="divisor">#REF!</definedName>
    <definedName name="DivPayoutRatio">#REF!</definedName>
    <definedName name="DivYield">#REF!</definedName>
    <definedName name="D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jdbsc" hidden="1">{#N/A,#N/A,TRUE,"1842CWN0"}</definedName>
    <definedName name="DJFALDÑJF" hidden="1">#REF!</definedName>
    <definedName name="djfkdjfksdjfkjdskjfkdsjfksdjfksdjkfjdkjfkdjf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jfkldsjfjsdafjdsajfadsjfsdafs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jflkjdsfjdsjfsdjfjsadjfsadjfasd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jhjkdfh" hidden="1">#REF!</definedName>
    <definedName name="djkdhbdv" hidden="1">{#N/A,#N/A,TRUE,"1842CWN0"}</definedName>
    <definedName name="dkdk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dkdkdkdkdk" hidden="1">{#N/A,#N/A,TRUE,"Resumen"}</definedName>
    <definedName name="dkjldfjklfdsjklfdkjlkdsflkjfd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KKACT97">#REF!</definedName>
    <definedName name="DKKBUD97">#REF!</definedName>
    <definedName name="DKKPLAN00">#REF!</definedName>
    <definedName name="DKKPLAN98">#REF!</definedName>
    <definedName name="DKKPLAN99">#REF!</definedName>
    <definedName name="DKKREEL96">#REF!</definedName>
    <definedName name="DKMFK" hidden="1">{#N/A,#N/A,TRUE,"B'Sheet";#N/A,#N/A,TRUE,"Scedule A01a";#N/A,#N/A,TRUE,"Schedule A01b";#N/A,#N/A,TRUE,"Schedule A02";#N/A,#N/A,TRUE,"Schedule A03";#N/A,#N/A,TRUE,"Schedule A04";#N/A,#N/A,TRUE,"Schedule A05";#N/A,#N/A,TRUE,"Schedule A06";#N/A,#N/A,TRUE,"Schedule A07";#N/A,#N/A,TRUE,"Schedule A08"}</definedName>
    <definedName name="DL">#REF!</definedName>
    <definedName name="DL701Año2003" hidden="1">{"'12.140.030'!$B$2:$N$30"}</definedName>
    <definedName name="DLADJAÑDJAOJAO" hidden="1">{#N/A,#N/A,FALSE,"Aging Summary";#N/A,#N/A,FALSE,"Ratio Analysis";#N/A,#N/A,FALSE,"Test 120 Day Accts";#N/A,#N/A,FALSE,"Tickmarks"}</definedName>
    <definedName name="dldjdb" hidden="1">{#N/A,#N/A,TRUE,"INGENIERIA";#N/A,#N/A,TRUE,"COMPRAS";#N/A,#N/A,TRUE,"DIRECCION";#N/A,#N/A,TRUE,"RESUMEN"}</definedName>
    <definedName name="dlfkd" localSheetId="10" hidden="1">{"balanço dolares",#N/A,FALSE,"SIGADR$";"AUT BAL REAIS",#N/A,FALSE,"SIGADR$";"QUOCIENTES REAIS",#N/A,FALSE,"QUOCIENTES";"JUNH QUOCI DOLARES",#N/A,FALSE,"QUOCIENTES"}</definedName>
    <definedName name="dlfkd" localSheetId="1" hidden="1">{"balanço dolares",#N/A,FALSE,"SIGADR$";"AUT BAL REAIS",#N/A,FALSE,"SIGADR$";"QUOCIENTES REAIS",#N/A,FALSE,"QUOCIENTES";"JUNH QUOCI DOLARES",#N/A,FALSE,"QUOCIENTES"}</definedName>
    <definedName name="dlfkd" localSheetId="30" hidden="1">{"balanço dolares",#N/A,FALSE,"SIGADR$";"AUT BAL REAIS",#N/A,FALSE,"SIGADR$";"QUOCIENTES REAIS",#N/A,FALSE,"QUOCIENTES";"JUNH QUOCI DOLARES",#N/A,FALSE,"QUOCIENTES"}</definedName>
    <definedName name="dlfkd" localSheetId="29" hidden="1">{"balanço dolares",#N/A,FALSE,"SIGADR$";"AUT BAL REAIS",#N/A,FALSE,"SIGADR$";"QUOCIENTES REAIS",#N/A,FALSE,"QUOCIENTES";"JUNH QUOCI DOLARES",#N/A,FALSE,"QUOCIENTES"}</definedName>
    <definedName name="dlfkd" localSheetId="33" hidden="1">{"balanço dolares",#N/A,FALSE,"SIGADR$";"AUT BAL REAIS",#N/A,FALSE,"SIGADR$";"QUOCIENTES REAIS",#N/A,FALSE,"QUOCIENTES";"JUNH QUOCI DOLARES",#N/A,FALSE,"QUOCIENTES"}</definedName>
    <definedName name="dlfkd" localSheetId="2" hidden="1">{"balanço dolares",#N/A,FALSE,"SIGADR$";"AUT BAL REAIS",#N/A,FALSE,"SIGADR$";"QUOCIENTES REAIS",#N/A,FALSE,"QUOCIENTES";"JUNH QUOCI DOLARES",#N/A,FALSE,"QUOCIENTES"}</definedName>
    <definedName name="dlfkd" hidden="1">{"balanço dolares",#N/A,FALSE,"SIGADR$";"AUT BAL REAIS",#N/A,FALSE,"SIGADR$";"QUOCIENTES REAIS",#N/A,FALSE,"QUOCIENTES";"JUNH QUOCI DOLARES",#N/A,FALSE,"QUOCIENTES"}</definedName>
    <definedName name="dlfkjl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m" localSheetId="10">#REF!</definedName>
    <definedName name="dm">#REF!</definedName>
    <definedName name="DME_Dirty" hidden="1">"Falso"</definedName>
    <definedName name="DME_LocalFile" hidden="1">"True"</definedName>
    <definedName name="DMEDICA">#REF!</definedName>
    <definedName name="dmjlfm" hidden="1">{#N/A,#N/A,FALSE,"MAY96 2260";#N/A,#N/A,FALSE,"system reclass";#N/A,#N/A,FALSE,"Items with no project number"}</definedName>
    <definedName name="dmusd">#REF!</definedName>
    <definedName name="DNER">#REF!</definedName>
    <definedName name="do" hidden="1">{#N/A,#N/A,FALSE,"Aging Summary";#N/A,#N/A,FALSE,"Ratio Analysis";#N/A,#N/A,FALSE,"Test 120 Day Accts";#N/A,#N/A,FALSE,"Tickmarks"}</definedName>
    <definedName name="DOC">#REF!</definedName>
    <definedName name="DOCE">#REF!</definedName>
    <definedName name="DOCLPLAZO">#REF!</definedName>
    <definedName name="Docrela">#REF!</definedName>
    <definedName name="DOCXP">#REF!,#REF!</definedName>
    <definedName name="DOIS">#REF!</definedName>
    <definedName name="DOLAR" localSheetId="10">#REF!</definedName>
    <definedName name="DOLAR">#REF!</definedName>
    <definedName name="Dólar">#REF!</definedName>
    <definedName name="dolar_ant">#REF!</definedName>
    <definedName name="DÓLAR_OBS">#REF!</definedName>
    <definedName name="Dolar1">#REF!</definedName>
    <definedName name="dolar17">#REF!</definedName>
    <definedName name="dolar2">#REF!</definedName>
    <definedName name="DOLARES">#REF!</definedName>
    <definedName name="dolctas">#REF!</definedName>
    <definedName name="Dollar">#REF!</definedName>
    <definedName name="Dollar_Threshold">#REF!</definedName>
    <definedName name="DollarHeader">#REF!</definedName>
    <definedName name="dolly" hidden="1">#REF!</definedName>
    <definedName name="domy" hidden="1">{#N/A,#N/A,FALSE,"Aging Summary";#N/A,#N/A,FALSE,"Ratio Analysis";#N/A,#N/A,FALSE,"Test 120 Day Accts";#N/A,#N/A,FALSE,"Tickmarks"}</definedName>
    <definedName name="domy_1" hidden="1">{#N/A,#N/A,FALSE,"Aging Summary";#N/A,#N/A,FALSE,"Ratio Analysis";#N/A,#N/A,FALSE,"Test 120 Day Accts";#N/A,#N/A,FALSE,"Tickmarks"}</definedName>
    <definedName name="DONACI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onaciones" localSheetId="10" hidden="1">{#N/A,#N/A,FALSE,"Aging Summary";#N/A,#N/A,FALSE,"Ratio Analysis";#N/A,#N/A,FALSE,"Test 120 Day Accts";#N/A,#N/A,FALSE,"Tickmarks"}</definedName>
    <definedName name="donaciones" hidden="1">{#N/A,#N/A,FALSE,"Aging Summary";#N/A,#N/A,FALSE,"Ratio Analysis";#N/A,#N/A,FALSE,"Test 120 Day Accts";#N/A,#N/A,FALSE,"Tickmarks"}</definedName>
    <definedName name="donaciones_1" hidden="1">{#N/A,#N/A,FALSE,"Aging Summary";#N/A,#N/A,FALSE,"Ratio Analysis";#N/A,#N/A,FALSE,"Test 120 Day Accts";#N/A,#N/A,FALSE,"Tickmarks"}</definedName>
    <definedName name="donaciones_1_1" hidden="1">{#N/A,#N/A,FALSE,"Aging Summary";#N/A,#N/A,FALSE,"Ratio Analysis";#N/A,#N/A,FALSE,"Test 120 Day Accts";#N/A,#N/A,FALSE,"Tickmarks"}</definedName>
    <definedName name="donaciones_2" hidden="1">{#N/A,#N/A,FALSE,"Aging Summary";#N/A,#N/A,FALSE,"Ratio Analysis";#N/A,#N/A,FALSE,"Test 120 Day Accts";#N/A,#N/A,FALSE,"Tickmarks"}</definedName>
    <definedName name="donaciones1" localSheetId="10" hidden="1">{#N/A,#N/A,FALSE,"Aging Summary";#N/A,#N/A,FALSE,"Ratio Analysis";#N/A,#N/A,FALSE,"Test 120 Day Accts";#N/A,#N/A,FALSE,"Tickmarks"}</definedName>
    <definedName name="donaciones1" localSheetId="29" hidden="1">{#N/A,#N/A,FALSE,"Aging Summary";#N/A,#N/A,FALSE,"Ratio Analysis";#N/A,#N/A,FALSE,"Test 120 Day Accts";#N/A,#N/A,FALSE,"Tickmarks"}</definedName>
    <definedName name="donaciones1" localSheetId="33" hidden="1">{#N/A,#N/A,FALSE,"Aging Summary";#N/A,#N/A,FALSE,"Ratio Analysis";#N/A,#N/A,FALSE,"Test 120 Day Accts";#N/A,#N/A,FALSE,"Tickmarks"}</definedName>
    <definedName name="donaciones1" hidden="1">{#N/A,#N/A,FALSE,"Aging Summary";#N/A,#N/A,FALSE,"Ratio Analysis";#N/A,#N/A,FALSE,"Test 120 Day Accts";#N/A,#N/A,FALSE,"Tickmarks"}</definedName>
    <definedName name="donaciones1_1" hidden="1">{#N/A,#N/A,FALSE,"Aging Summary";#N/A,#N/A,FALSE,"Ratio Analysis";#N/A,#N/A,FALSE,"Test 120 Day Accts";#N/A,#N/A,FALSE,"Tickmarks"}</definedName>
    <definedName name="donaciones1_1_1" hidden="1">{#N/A,#N/A,FALSE,"Aging Summary";#N/A,#N/A,FALSE,"Ratio Analysis";#N/A,#N/A,FALSE,"Test 120 Day Accts";#N/A,#N/A,FALSE,"Tickmarks"}</definedName>
    <definedName name="donaciones1_2" hidden="1">{#N/A,#N/A,FALSE,"Aging Summary";#N/A,#N/A,FALSE,"Ratio Analysis";#N/A,#N/A,FALSE,"Test 120 Day Accts";#N/A,#N/A,FALSE,"Tickmarks"}</definedName>
    <definedName name="donaciones1_3" hidden="1">{#N/A,#N/A,FALSE,"Aging Summary";#N/A,#N/A,FALSE,"Ratio Analysis";#N/A,#N/A,FALSE,"Test 120 Day Accts";#N/A,#N/A,FALSE,"Tickmarks"}</definedName>
    <definedName name="DONACIONES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ONT" hidden="1">{#N/A,#N/A,FALSE,"Aging Summary";#N/A,#N/A,FALSE,"Ratio Analysis";#N/A,#N/A,FALSE,"Test 120 Day Accts";#N/A,#N/A,FALSE,"Tickmarks"}</definedName>
    <definedName name="dora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dorothy" hidden="1">{#N/A,#N/A,TRUE,"Consolidated";#N/A,#N/A,TRUE,"Admin";#N/A,#N/A,TRUE,"Express";#N/A,#N/A,TRUE,"Other";#N/A,#N/A,TRUE,"Platte";#N/A,#N/A,TRUE,"Cajun"}</definedName>
    <definedName name="DOS" localSheetId="10">#REF!</definedName>
    <definedName name="DOS">#REF!</definedName>
    <definedName name="DOSA">#REF!</definedName>
    <definedName name="dot" hidden="1">{#N/A,#N/A,FALSE,"KPI";#N/A,#N/A,FALSE,"CashF_Act";#N/A,#N/A,FALSE,"Inv_Act"}</definedName>
    <definedName name="DP" localSheetId="10">#REF!</definedName>
    <definedName name="DP">#REF!</definedName>
    <definedName name="dplant26" hidden="1">#REF!</definedName>
    <definedName name="DPP">#REF!</definedName>
    <definedName name="DPTO_A_PLAZO">#REF!</definedName>
    <definedName name="dqdsqd" hidden="1">{#N/A,#N/A,FALSE,"CBE";#N/A,#N/A,FALSE,"SWK"}</definedName>
    <definedName name="dr">#REF!</definedName>
    <definedName name="dr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dr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dr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Draft_2">#REF!</definedName>
    <definedName name="drc">#REF!</definedName>
    <definedName name="DRE_Teixeira1" hidden="1">{#N/A,#N/A,FALSE,"model"}</definedName>
    <definedName name="DRE_Teixeira2" hidden="1">{#N/A,#N/A,FALSE,"model"}</definedName>
    <definedName name="dred" hidden="1">{"DetallexDep",#N/A,FALSE,"Giovanna (x DEPT)"}</definedName>
    <definedName name="drf" hidden="1">{#N/A,#N/A,FALSE,"Personal";#N/A,#N/A,FALSE,"Comenta";#N/A,#N/A,FALSE,"Eco-efi"}</definedName>
    <definedName name="drg" hidden="1">{#N/A,#N/A,FALSE,"BALLANTINE´S ";#N/A,#N/A,FALSE,"FUNDADOR"}</definedName>
    <definedName name="drt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}</definedName>
    <definedName name="druck">#REF!:#REF!</definedName>
    <definedName name="drucksfr" localSheetId="10">#REF!</definedName>
    <definedName name="drucksfr">#REF!</definedName>
    <definedName name="druk" hidden="1">{"YTD/Forecast",#N/A,TRUE,"Fcst_TPLN";"Monthly Averages",#N/A,TRUE,"Fcst_TPLN"}</definedName>
    <definedName name="DRW" hidden="1">{#N/A,#N/A,FALSE,"model"}</definedName>
    <definedName name="ds" localSheetId="10">#REF!</definedName>
    <definedName name="ds">#REF!</definedName>
    <definedName name="dsa" hidden="1">#REF!</definedName>
    <definedName name="dsaa" hidden="1">{#N/A,#N/A,FALSE,"Presentation Summary";#N/A,#N/A,FALSE,"Consolidated Summary";#N/A,#N/A,FALSE,"GLA";#N/A,#N/A,FALSE,"Consolidating Schedule";#N/A,#N/A,FALSE,"GLB";#N/A,#N/A,FALSE,"GGM";#N/A,#N/A,FALSE,"SurFin";#N/A,#N/A,FALSE,"CBC";#N/A,#N/A,FALSE,"DTVI";#N/A,#N/A,FALSE,"Elim";#N/A,#N/A,FALSE,"Other"}</definedName>
    <definedName name="dsaD" hidden="1">{#N/A,#N/A,FALSE,"ANEXO_2";#N/A,#N/A,FALSE,"ANEXO_1";#N/A,#N/A,FALSE,"NOTAS$";#N/A,#N/A,FALSE,"INFORME$";#N/A,#N/A,FALSE,"EERR$";#N/A,#N/A,FALSE,"BCE$"}</definedName>
    <definedName name="dsadas" hidden="1">{#N/A,#N/A,FALSE,"1";#N/A,#N/A,FALSE,"1a 1b";#N/A,#N/A,FALSE,"2";#N/A,#N/A,FALSE,"3";#N/A,#N/A,FALSE,"4";#N/A,#N/A,FALSE,"5";#N/A,#N/A,FALSE,"5a 5b"}</definedName>
    <definedName name="dsads" hidden="1">OFFSET(#REF!,9,0,COUNTA(#REF!)-COUNTA(#REF!),1)</definedName>
    <definedName name="dsadsa" hidden="1">#REF!</definedName>
    <definedName name="DSAF" hidden="1">{#N/A,#N/A,FALSE,"ACTIVO - hoja 1";#N/A,#N/A,FALSE,"ACTIVO - hoja 2";#N/A,#N/A,FALSE,"PASIVO - hoja 1";#N/A,#N/A,FALSE,"PASIVO - hoja 2";#N/A,#N/A,FALSE,"GASTOS - hoja 1 ";#N/A,#N/A,FALSE,"GASTOS - hoja 2";#N/A,#N/A,FALSE,"INGRESOS - hoja 1 ";#N/A,#N/A,FALSE,"INGRESOS - hoja 2"}</definedName>
    <definedName name="dsag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SAJDSJADJSAJDFAJSDJSJDSAJDS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sar" hidden="1">{#N/A,#N/A,FALSE,"Aging Summary";#N/A,#N/A,FALSE,"Ratio Analysis";#N/A,#N/A,FALSE,"Test 120 Day Accts";#N/A,#N/A,FALSE,"Tickmarks"}</definedName>
    <definedName name="dsasasasd" hidden="1">#REF!</definedName>
    <definedName name="DSASNDNDS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sc" hidden="1">#REF!</definedName>
    <definedName name="dscr">#REF!</definedName>
    <definedName name="dsd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dsda" hidden="1">{#N/A,#N/A,TRUE,"indice";#N/A,#N/A,TRUE,"indicadores";#N/A,#N/A,TRUE,"comentarios"}</definedName>
    <definedName name="DSDAA" hidden="1">{#N/A,#N/A,FALSE,"Aging Summary";#N/A,#N/A,FALSE,"Ratio Analysis";#N/A,#N/A,FALSE,"Test 120 Day Accts";#N/A,#N/A,FALSE,"Tickmarks"}</definedName>
    <definedName name="DSDDSD" hidden="1">{#N/A,#N/A,FALSE,"Aging Summary";#N/A,#N/A,FALSE,"Ratio Analysis";#N/A,#N/A,FALSE,"Test 120 Day Accts";#N/A,#N/A,FALSE,"Tickmarks"}</definedName>
    <definedName name="dsdf" hidden="1">{"Cover",#N/A,TRUE,"Cover";"TOC",#N/A,TRUE,"TOC";"Assumptions",#N/A,TRUE,"Assum";"Income Statement",#N/A,TRUE,"Base";"Rev_opExp",#N/A,TRUE,"Base";"Interest",#N/A,TRUE,"Base";"Balance Sheets",#N/A,TRUE,"Base";"Cash Flow",#N/A,TRUE,"Base";"CovTest",#N/A,TRUE,"Base";"CovTest WKS",#N/A,TRUE,"Base"}</definedName>
    <definedName name="DSDFSADSADSA" hidden="1">{#N/A,#N/A,FALSE,"Aging Summary";#N/A,#N/A,FALSE,"Ratio Analysis";#N/A,#N/A,FALSE,"Test 120 Day Accts";#N/A,#N/A,FALSE,"Tickmarks"}</definedName>
    <definedName name="dsdgd" hidden="1">{#N/A,#N/A,FALSE,"Aging Summary";#N/A,#N/A,FALSE,"Ratio Analysis";#N/A,#N/A,FALSE,"Test 120 Day Accts";#N/A,#N/A,FALSE,"Tickmarks"}</definedName>
    <definedName name="dsdgsdgds" hidden="1">{#N/A,#N/A,FALSE,"Aging Summary";#N/A,#N/A,FALSE,"Ratio Analysis";#N/A,#N/A,FALSE,"Test 120 Day Accts";#N/A,#N/A,FALSE,"Tickmarks"}</definedName>
    <definedName name="dsds" hidden="1">{"'SLP16 T20 Bubble Chart Data'!$C$35","'SLP16 T20 Bubble Chart Data'!$C$36","'SLP16 T20 Bubble Chart Data'!$D$35","'SLP16 T20 Bubble Chart Data'!$D$36","","","","","",""}</definedName>
    <definedName name="dsdsaa" hidden="1">{#N/A,#N/A,FALSE,"Aging Summary";#N/A,#N/A,FALSE,"Ratio Analysis";#N/A,#N/A,FALSE,"Test 120 Day Accts";#N/A,#N/A,FALSE,"Tickmarks"}</definedName>
    <definedName name="DSDSAAD" hidden="1">{#N/A,#N/A,FALSE,"Aging Summary";#N/A,#N/A,FALSE,"Ratio Analysis";#N/A,#N/A,FALSE,"Test 120 Day Accts";#N/A,#N/A,FALSE,"Tickmarks"}</definedName>
    <definedName name="dsdsds" hidden="1">#REF!</definedName>
    <definedName name="DSDSS">VALUE(LEFT([0]!fe,4)-1)&amp;"/"&amp;VALUE(RIGHT([0]!fe,2)-1)</definedName>
    <definedName name="dsdvc" hidden="1">{"car",#N/A,FALSE,"Cara";"memoria",#N/A,FALSE,"Memoria";"infoaudi",#N/A,FALSE,"INFOAUDI";"com",#N/A,FALSE,"COM";"bal",#N/A,FALSE,"BAL";"res",#N/A,FALSE,"RES";"evo",#N/A,FALSE,"EVO";"oaf",#N/A,FALSE,"OAF";"notas",#N/A,FALSE,"NOT";"0I",#N/A,FALSE,"OI";"II",#N/A,FALSE,"II";"III",#N/A,FALSE,"III";"infoaudi",#N/A,FALSE,"INFOAUDI"}</definedName>
    <definedName name="dsf">#REF!</definedName>
    <definedName name="dsfaas" hidden="1">#REF!</definedName>
    <definedName name="dsfaesfae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dsfd" hidden="1">{#N/A,#N/A,FALSE,"Sc_supu";#N/A,#N/A,FALSE,"Sc_indi";#N/A,#N/A,FALSE,"Sc_fluj";#N/A,#N/A,FALSE,"C-Fijos";#N/A,#N/A,FALSE,"Sc_cova";#N/A,#N/A,FALSE,"Sc_inve";#N/A,#N/A,FALSE,"Sc_taca";#N/A,#N/A,FALSE,"Person";#N/A,#N/A,FALSE,"Sc_24me";#N/A,#N/A,FALSE,"Cap_trabaj"}</definedName>
    <definedName name="DSFDF">#REF!</definedName>
    <definedName name="dsfdfdsfdsfdsjfdsjklfdsjlkfdsjlkdfsljkfdskfdslkfdskldsfds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sfdfsfaasdsdaasdasdasdsd" hidden="1">#REF!</definedName>
    <definedName name="DSFDS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SFDS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sfdsfdscf" hidden="1">{TRUE,TRUE,13.75,16,468,243,FALSE,TRUE,TRUE,TRUE,0,1,6,1,9,1,8,4,TRUE,TRUE,1,TRUE,1,TRUE,100,"Swvu.plana.","ACwvu.plana.",#N/A,FALSE,FALSE,0.787401575,0.787401575,0.984251969,0.984251969,1,"&amp;A","Página &amp;P",FALSE,FALSE,FALSE,TRUE,1,100,#N/A,#N/A,FALSE,FALSE,#N/A,#N/A,FALSE,FALSE,FALSE,256,240,144,FALSE,FALSE,TRUE,TRUE,TRUE}</definedName>
    <definedName name="dsfesgfewrgq" hidden="1">{#N/A,#N/A,FALSE,"Income";#N/A,#N/A,FALSE,"Cost of Goods Sold";#N/A,#N/A,FALSE,"Other Costs";#N/A,#N/A,FALSE,"Other Income";#N/A,#N/A,FALSE,"Taxes";#N/A,#N/A,FALSE,"Other Deductions";#N/A,#N/A,FALSE,"Compensation of Officers"}</definedName>
    <definedName name="dsffds" hidden="1">#REF!</definedName>
    <definedName name="dsffsdfsdfsdafsdfsdafdsfd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SFGFG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dsfgfgausbabn" hidden="1">{#N/A,#N/A,FALSE,"Aging Summary";#N/A,#N/A,FALSE,"Ratio Analysis";#N/A,#N/A,FALSE,"Test 120 Day Accts";#N/A,#N/A,FALSE,"Tickmarks"}</definedName>
    <definedName name="dsfgfgf">#REF!</definedName>
    <definedName name="dsfghd" hidden="1">{#N/A,#N/A,FALSE,"PERSONAL";#N/A,#N/A,FALSE,"explotación";#N/A,#N/A,FALSE,"generales"}</definedName>
    <definedName name="dsfkjs" hidden="1">2</definedName>
    <definedName name="DSFS" hidden="1">{#N/A,#N/A,FALSE,"Aging Summary";#N/A,#N/A,FALSE,"Ratio Analysis";#N/A,#N/A,FALSE,"Test 120 Day Accts";#N/A,#N/A,FALSE,"Tickmarks"}</definedName>
    <definedName name="DSFSDF" hidden="1">{#N/A,#N/A,FALSE,"Aging Summary";#N/A,#N/A,FALSE,"Ratio Analysis";#N/A,#N/A,FALSE,"Test 120 Day Accts";#N/A,#N/A,FALSE,"Tickmarks"}</definedName>
    <definedName name="dsfsdfsdf" hidden="1">{"Report",#N/A,FALSE,"Cover";"Report",#N/A,FALSE,"Contents";"Report",#N/A,FALSE,"Executive Summary";"Report",#N/A,FALSE,"Safety Review";"Report",#N/A,FALSE,"Key Financial Targets";"Report",#N/A,FALSE,"Marketing Outlook";"Report",#N/A,FALSE,"Marketing Outlook (2)";"Report",#N/A,FALSE,"Operations Review";"Report",#N/A,FALSE,"Human Resource Review";"Report",#N/A,FALSE,"Variance Forecast Mo";"Report",#N/A,FALSE,"Variance Forecast (2)";"Report",#N/A,FALSE,"Variance from Budget";"Report",#N/A,FALSE,"Variance Budget Ytd";"Report",#N/A,FALSE,"Variance from Budget FY";"Report",#N/A,FALSE,"Variance Budget FY (2)";"Report",#N/A,FALSE,"Variance Previous Full Yr";"Report",#N/A,FALSE,"Variance Previous Full Yr (2)";"Report",#N/A,FALSE,"Income &amp; Cash Flow";"Report",#N/A,FALSE,"Balance Sheet";"Report",#N/A,FALSE,"ROC Analysis - Full Year";"Report",#N/A,FALSE,"Revenue Analysis - Full Yr";"Report",#N/A,FALSE,"Cost Analysis - Full Yr";"Report",#N/A,FALSE,"Cash Flow Analysis - FY";"Report",#N/A,FALSE,"Financial Targets";"Report",#N/A,FALSE,"Environmental";"Report",#N/A,FALSE,"Production KPIs (1)";"Report",#N/A,FALSE,"Production KPIs (2)";"Report",#N/A,FALSE,"Cost KPIs (1)";"Report",#N/A,FALSE,"Cost KPIs (2)";"Report",#N/A,FALSE,"Asset KPIs (1)";"Report",#N/A,FALSE,"Asset KPIs (2)";"Report",#N/A,FALSE,"Asset KPIs CAPEX";"Report",#N/A,FALSE,"Asset KPIs - CAPEX (2)";"Report",#N/A,FALSE,"Revenue KPIs";"Report",#N/A,FALSE,"Revenue KPIs (2)";"Report",#N/A,FALSE,"Safety KPIs";"Report",#N/A,FALSE,"People KPIs";"Report",#N/A,FALSE,"People KPIs (2)";"Report",#N/A,FALSE,"Finance KPIs";"Report",#N/A,FALSE,"Debtors";"Report",#N/A,FALSE,"Corporate Overhead YTD";"Report",#N/A,FALSE,"Marketing Costs"}</definedName>
    <definedName name="dsfsf" hidden="1">{#N/A,#N/A,FALSE,"BM_mes";#N/A,#N/A,FALSE,"BM_Resum_Fin";#N/A,#N/A,FALSE,"Inf-Min-Mina"}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K" hidden="1">#REF!</definedName>
    <definedName name="DSNDSNMDSNMNM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SO">#REF!</definedName>
    <definedName name="DSPIMO" localSheetId="10">#REF!</definedName>
    <definedName name="DSPIMO">#REF!</definedName>
    <definedName name="dsqdsqdsqdsq" hidden="1">{"comp1",#N/A,FALSE,"COMPS";"footnotes",#N/A,FALSE,"COMPS"}</definedName>
    <definedName name="dss" hidden="1">{#N/A,#N/A,FALSE,"TITLE PAGE";#N/A,#N/A,FALSE,"Cash Flow";#N/A,#N/A,FALSE,"Cash Flow Detailed";#N/A,#N/A,FALSE,"EO summary IS";#N/A,#N/A,FALSE,"Op Income";#N/A,#N/A,FALSE,"Power ";#N/A,#N/A,FALSE,"GAS";#N/A,#N/A,FALSE,"MidstreamPage";#N/A,#N/A,FALSE,"P&amp;P";#N/A,#N/A,FALSE,"International";#N/A,#N/A,FALSE,"Controllable Costs"}</definedName>
    <definedName name="DSS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DSSFDSF">#REF!</definedName>
    <definedName name="DSVD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SVD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SVFDSV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SVFDSV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dsvgjnmrgsgdfvbn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svgjnmrgsgdfvbn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dsw" hidden="1">{#N/A,#N/A,FALSE,"1294"}</definedName>
    <definedName name="Dt">#REF!</definedName>
    <definedName name="dtesa" hidden="1">{#N/A,#N/A,FALSE,"Aging Summary";#N/A,#N/A,FALSE,"Ratio Analysis";#N/A,#N/A,FALSE,"Test 120 Day Accts";#N/A,#N/A,FALSE,"Tickmarks"}</definedName>
    <definedName name="Ðþias" hidden="1">#REF!</definedName>
    <definedName name="Ðþpl.torp" hidden="1">#REF!</definedName>
    <definedName name="Ðþtypc.ins" hidden="1">#REF!</definedName>
    <definedName name="Ðþtype.pl" hidden="1">#REF!</definedName>
    <definedName name="dthy" hidden="1">{#N/A,#N/A,FALSE,"Graficos";#N/A,#N/A,FALSE,"P.Ingresos";#N/A,#N/A,FALSE,"P.Gastos";#N/A,#N/A,FALSE,"I.Trafico";#N/A,#N/A,FALSE,"I.Peajes";#N/A,#N/A,FALSE,"G.Operativos";#N/A,#N/A,FALSE,"Cf Proyecto";#N/A,#N/A,FALSE,"C.PYG";#N/A,#N/A,FALSE,"Balance";#N/A,#N/A,FALSE,"TIR AC";#N/A,#N/A,FALSE,"TIR E"}</definedName>
    <definedName name="DTIFIJO" hidden="1">{#N/A,#N/A,FALSE,"Aging Summary";#N/A,#N/A,FALSE,"Ratio Analysis";#N/A,#N/A,FALSE,"Test 120 Day Accts";#N/A,#N/A,FALSE,"Tickmarks"}</definedName>
    <definedName name="dtu" hidden="1">{#N/A,#N/A,TRUE,"financial";#N/A,#N/A,TRUE,"plants"}</definedName>
    <definedName name="ÐTurnoverDrillDown" hidden="1">#REF!</definedName>
    <definedName name="DTYPES">#REF!</definedName>
    <definedName name="DUARTE_B">#REF!</definedName>
    <definedName name="duplicate123A" hidden="1">#REF!</definedName>
    <definedName name="DURA1">#REF!</definedName>
    <definedName name="DURA2">#REF!</definedName>
    <definedName name="duties">#REF!</definedName>
    <definedName name="duv">#REF!</definedName>
    <definedName name="DV" hidden="1">{"'Quadro'!$A$4:$BG$78"}</definedName>
    <definedName name="dvafbeaq4et43qt3">#REF!</definedName>
    <definedName name="dvbg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vdvdvfvdsv">#REF!</definedName>
    <definedName name="dvdvgds" hidden="1">{#N/A,#N/A,FALSE,"ResDev"}</definedName>
    <definedName name="DVFW_INTRS">#REF!</definedName>
    <definedName name="dvgrgrsv" hidden="1">{#N/A,#N/A,FALSE,"BALLANTINE´S ";#N/A,#N/A,FALSE,"FUNDADOR"}</definedName>
    <definedName name="dvgty" hidden="1">{#N/A,#N/A,FALSE,"Aging Summary";#N/A,#N/A,FALSE,"Ratio Analysis";#N/A,#N/A,FALSE,"Test 120 Day Accts";#N/A,#N/A,FALSE,"Tickmarks"}</definedName>
    <definedName name="dvgty_1" hidden="1">{#N/A,#N/A,FALSE,"Aging Summary";#N/A,#N/A,FALSE,"Ratio Analysis";#N/A,#N/A,FALSE,"Test 120 Day Accts";#N/A,#N/A,FALSE,"Tickmarks"}</definedName>
    <definedName name="dvklsbn" hidden="1">{#N/A,#N/A,TRUE,"INGENIERIA";#N/A,#N/A,TRUE,"COMPRAS";#N/A,#N/A,TRUE,"DIRECCION";#N/A,#N/A,TRUE,"RESUMEN"}</definedName>
    <definedName name="DVNAM">"PRT01"</definedName>
    <definedName name="dvqwefefv" hidden="1">{"YTD/Forecast",#N/A,TRUE,"Fcst_TPLN";"Monthly Averages",#N/A,TRUE,"Fcst_TPLN"}</definedName>
    <definedName name="DVTYP">"PRINTER"</definedName>
    <definedName name="DWD" hidden="1">{#N/A,#N/A,FALSE,"Aging Summary";#N/A,#N/A,FALSE,"Ratio Analysis";#N/A,#N/A,FALSE,"Test 120 Day Accts";#N/A,#N/A,FALSE,"Tickmarks"}</definedName>
    <definedName name="dwq" hidden="1">{#N/A,#N/A,FALSE,"Aging Summary";#N/A,#N/A,FALSE,"Ratio Analysis";#N/A,#N/A,FALSE,"Test 120 Day Accts";#N/A,#N/A,FALSE,"Tickmarks"}</definedName>
    <definedName name="dwqrrwrerwtwrtw" hidden="1">{#N/A,#N/A,FALSE,"Aging Summary";#N/A,#N/A,FALSE,"Ratio Analysis";#N/A,#N/A,FALSE,"Test 120 Day Accts";#N/A,#N/A,FALSE,"Tickmarks"}</definedName>
    <definedName name="DWS" hidden="1">{"colon_junta",#N/A,FALSE,"consol_junt";"uni_junta",#N/A,FALSE,"consol_junt";#N/A,#N/A,FALSE,"junt_col";#N/A,#N/A,FALSE,"COMPARA1";#N/A,#N/A,FALSE,"junt_uni"}</definedName>
    <definedName name="dxfg" hidden="1">{"'DIFPRE'!$A$2:$M$54"}</definedName>
    <definedName name="ÐYNDropdown" hidden="1">#REF!</definedName>
    <definedName name="DZ.DropZone" hidden="1">#REF!</definedName>
    <definedName name="DZ.DropZoneIS" hidden="1">#REF!</definedName>
    <definedName name="DZ.IndSpec_Left" hidden="1">#REF!</definedName>
    <definedName name="DZ.IndSpec_Right" hidden="1">#REF!</definedName>
    <definedName name="DZ.LTM" hidden="1">#REF!</definedName>
    <definedName name="dz.LTMDate" hidden="1">#REF!</definedName>
    <definedName name="DZ.LTMPlus" hidden="1">#REF!</definedName>
    <definedName name="DZ.Main" hidden="1">#REF!</definedName>
    <definedName name="E" localSheetId="10" hidden="1">{#N/A,#N/A,FALSE,"Aging Summary";#N/A,#N/A,FALSE,"Ratio Analysis";#N/A,#N/A,FALSE,"Test 120 Day Accts";#N/A,#N/A,FALSE,"Tickmarks"}</definedName>
    <definedName name="E" localSheetId="29" hidden="1">{#N/A,#N/A,FALSE,"Aging Summary";#N/A,#N/A,FALSE,"Ratio Analysis";#N/A,#N/A,FALSE,"Test 120 Day Accts";#N/A,#N/A,FALSE,"Tickmarks"}</definedName>
    <definedName name="E" localSheetId="33" hidden="1">{#N/A,#N/A,FALSE,"Aging Summary";#N/A,#N/A,FALSE,"Ratio Analysis";#N/A,#N/A,FALSE,"Test 120 Day Accts";#N/A,#N/A,FALSE,"Tickmarks"}</definedName>
    <definedName name="E" hidden="1">{#N/A,#N/A,FALSE,"Aging Summary";#N/A,#N/A,FALSE,"Ratio Analysis";#N/A,#N/A,FALSE,"Test 120 Day Accts";#N/A,#N/A,FALSE,"Tickmarks"}</definedName>
    <definedName name="e.DEL.ESTADO">#REF!</definedName>
    <definedName name="E.F.E.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E.F.E.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E.F.E.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E.F.E.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E.RES.OCT">#REF!</definedName>
    <definedName name="E.RESULTADO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E_1" hidden="1">{#N/A,#N/A,FALSE,"Aging Summary";#N/A,#N/A,FALSE,"Ratio Analysis";#N/A,#N/A,FALSE,"Test 120 Day Accts";#N/A,#N/A,FALSE,"Tickmarks"}</definedName>
    <definedName name="E_1_1" hidden="1">{#N/A,#N/A,FALSE,"Aging Summary";#N/A,#N/A,FALSE,"Ratio Analysis";#N/A,#N/A,FALSE,"Test 120 Day Accts";#N/A,#N/A,FALSE,"Tickmarks"}</definedName>
    <definedName name="E_2" hidden="1">{#N/A,#N/A,FALSE,"Aging Summary";#N/A,#N/A,FALSE,"Ratio Analysis";#N/A,#N/A,FALSE,"Test 120 Day Accts";#N/A,#N/A,FALSE,"Tickmarks"}</definedName>
    <definedName name="E_MANT_HW">#REF!</definedName>
    <definedName name="e3f" hidden="1">#REF!</definedName>
    <definedName name="e5y5y" hidden="1">{#N/A,#N/A,FALSE,"BALLANTINE´S ";#N/A,#N/A,FALSE,"FUNDADOR"}</definedName>
    <definedName name="EA">#N/A</definedName>
    <definedName name="ead">#REF!</definedName>
    <definedName name="EB" hidden="1">{#N/A,#N/A,FALSE,"Aging Summary";#N/A,#N/A,FALSE,"Ratio Analysis";#N/A,#N/A,FALSE,"Test 120 Day Accts";#N/A,#N/A,FALSE,"Tickmarks"}</definedName>
    <definedName name="EBI">#REF!</definedName>
    <definedName name="EBI_RE">#REF!</definedName>
    <definedName name="EBIT">#REF!</definedName>
    <definedName name="EBIT95">#REF!</definedName>
    <definedName name="EBITA">#REF!</definedName>
    <definedName name="ebitaX" hidden="1">{#N/A,#N/A,FALSE,"KPI_PG1";#N/A,#N/A,FALSE,"KPI_PG2";#N/A,#N/A,FALSE,"REV2";#N/A,#N/A,FALSE,"OPINC2";#N/A,#N/A,FALSE,"CashF_Act";#N/A,#N/A,FALSE,"Inv_Act"}</definedName>
    <definedName name="EBITDA">#REF!</definedName>
    <definedName name="ebitda00m">#REF!</definedName>
    <definedName name="ebitda99m">#REF!</definedName>
    <definedName name="EBITDACAGR">#REF!</definedName>
    <definedName name="EBITDACapExInt">#REF!</definedName>
    <definedName name="EBITDAGrowth">#REF!</definedName>
    <definedName name="EBITDAInt">#REF!</definedName>
    <definedName name="EBITDAMargin">#REF!</definedName>
    <definedName name="EBITDAR">#REF!</definedName>
    <definedName name="EBITDARCAGR">#REF!</definedName>
    <definedName name="EBITGrowth">#REF!</definedName>
    <definedName name="EBITInt">#REF!</definedName>
    <definedName name="EBITMargin">#REF!</definedName>
    <definedName name="EBITR">#REF!</definedName>
    <definedName name="EBITSENS">#REF!</definedName>
    <definedName name="EBITYTDBud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}</definedName>
    <definedName name="EBT">#REF!</definedName>
    <definedName name="EC">#REF!</definedName>
    <definedName name="EC_ACU">#REF!</definedName>
    <definedName name="EC_MES">#REF!</definedName>
    <definedName name="ECAM" localSheetId="10">#REF!</definedName>
    <definedName name="ECAM">#REF!</definedName>
    <definedName name="ECHART" hidden="1">#REF!</definedName>
    <definedName name="echita">#N/A</definedName>
    <definedName name="ECISA" hidden="1">#REF!</definedName>
    <definedName name="eco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ECOCARDIOGRAFO">#REF!</definedName>
    <definedName name="ECOGINE">#REF!</definedName>
    <definedName name="econ_profit">#REF!</definedName>
    <definedName name="Economic_Life">#REF!</definedName>
    <definedName name="ECOTOMOGRAFOS">#REF!</definedName>
    <definedName name="ECPF">#REF!</definedName>
    <definedName name="ECPF1">#REF!</definedName>
    <definedName name="ECPF11">#REF!</definedName>
    <definedName name="ECPF2">#REF!</definedName>
    <definedName name="ECPF22">#REF!</definedName>
    <definedName name="ECU" hidden="1">{#N/A,#N/A,FALSE,"Aging Summary";#N/A,#N/A,FALSE,"Ratio Analysis";#N/A,#N/A,FALSE,"Test 120 Day Accts";#N/A,#N/A,FALSE,"Tickmarks"}</definedName>
    <definedName name="ECUACT97">#REF!</definedName>
    <definedName name="Ecuador" hidden="1">{#N/A,#N/A,FALSE,"Banco de Dados"}</definedName>
    <definedName name="ecuadro" hidden="1">{#N/A,#N/A,FALSE,"DMC schedule";#N/A,#N/A,FALSE,"DMC_THC Revenue";#N/A,#N/A,FALSE,"Personnel plan";#N/A,#N/A,FALSE,"Capex HW+SW";#N/A,#N/A,FALSE,"P&amp;L"}</definedName>
    <definedName name="ECUBUD97">#REF!</definedName>
    <definedName name="ECUPLAN00">#REF!</definedName>
    <definedName name="ECUPLAN98">#REF!</definedName>
    <definedName name="ECUPLAN99">#REF!</definedName>
    <definedName name="ECUREEL96">#REF!</definedName>
    <definedName name="ed" hidden="1">{#N/A,#N/A,FALSE,"Aging Summary";#N/A,#N/A,FALSE,"Ratio Analysis";#N/A,#N/A,FALSE,"Test 120 Day Accts";#N/A,#N/A,FALSE,"Tickmarks"}</definedName>
    <definedName name="ed_1" hidden="1">{#N/A,#N/A,FALSE,"Ventes V.P. V.U.";#N/A,#N/A,FALSE,"Les Concurences";#N/A,#N/A,FALSE,"DACIA"}</definedName>
    <definedName name="ed_2" hidden="1">{#N/A,#N/A,FALSE,"Ventes V.P. V.U.";#N/A,#N/A,FALSE,"Les Concurences";#N/A,#N/A,FALSE,"DACIA"}</definedName>
    <definedName name="ed_3" hidden="1">{#N/A,#N/A,FALSE,"Ventes V.P. V.U.";#N/A,#N/A,FALSE,"Les Concurences";#N/A,#N/A,FALSE,"DACIA"}</definedName>
    <definedName name="ed_4" hidden="1">{#N/A,#N/A,FALSE,"Ventes V.P. V.U.";#N/A,#N/A,FALSE,"Les Concurences";#N/A,#N/A,FALSE,"DACIA"}</definedName>
    <definedName name="ed_5" hidden="1">{#N/A,#N/A,FALSE,"Ventes V.P. V.U.";#N/A,#N/A,FALSE,"Les Concurences";#N/A,#N/A,FALSE,"DACIA"}</definedName>
    <definedName name="ed5dyx" hidden="1">{#N/A,#N/A,FALSE,"CBE";#N/A,#N/A,FALSE,"SWK"}</definedName>
    <definedName name="eda" hidden="1">#REF!</definedName>
    <definedName name="EDAVIS">#REF!</definedName>
    <definedName name="edc" hidden="1">{#N/A,#N/A,TRUE,"Resumen"}</definedName>
    <definedName name="ede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edf" hidden="1">{#N/A,#N/A,FALSE,"Aging Summary";#N/A,#N/A,FALSE,"Ratio Analysis";#N/A,#N/A,FALSE,"Test 120 Day Accts";#N/A,#N/A,FALSE,"Tickmarks"}</definedName>
    <definedName name="edfer" hidden="1">{#N/A,#N/A,FALSE,"PATRIM12"}</definedName>
    <definedName name="EDFFFFFFFFF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edgehneh" hidden="1">#REF!</definedName>
    <definedName name="edi">#REF!</definedName>
    <definedName name="Edif.Condor" localSheetId="10">#REF!</definedName>
    <definedName name="Edif.Condor">#REF!</definedName>
    <definedName name="Edificio">#REF!</definedName>
    <definedName name="EDIFICIOS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EDIFIFICIO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EDIT__HOME__DELETE__DOWN" localSheetId="10">#REF!</definedName>
    <definedName name="EDIT__HOME__DELETE__DOWN">#REF!</definedName>
    <definedName name="EDIT__HOME__DELETE__DOWN_2">#REF!</definedName>
    <definedName name="EDIT__HOME__DELETE__DOWN_3">#REF!</definedName>
    <definedName name="Editable" hidden="1">#REF!,#REF!,#REF!,#REF!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qw" localSheetId="10">#REF!</definedName>
    <definedName name="edqw">#REF!</definedName>
    <definedName name="EDR" hidden="1">{#N/A,#N/A,FALSE,"Aging Summary";#N/A,#N/A,FALSE,"Ratio Analysis";#N/A,#N/A,FALSE,"Test 120 Day Accts";#N/A,#N/A,FALSE,"Tickmarks"}</definedName>
    <definedName name="edr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edr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edr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edrdddd" hidden="1">{#N/A,#N/A,FALSE,"Aging Summary";#N/A,#N/A,FALSE,"Ratio Analysis";#N/A,#N/A,FALSE,"Test 120 Day Accts";#N/A,#N/A,FALSE,"Tickmarks"}</definedName>
    <definedName name="edrf" hidden="1">{#N/A,#N/A,FALSE,"Sheet1";#N/A,#N/A,FALSE,"Sheet2";#N/A,#N/A,FALSE,"Sheet3"}</definedName>
    <definedName name="EDS">#REF!</definedName>
    <definedName name="EDS_CASH_FLOW_STATEMENT">#N/A</definedName>
    <definedName name="EDS_SUMMARY_CASH_FLOW_STATEMENT">#N/A</definedName>
    <definedName name="EDWA" hidden="1">{#N/A,#N/A,FALSE,"Aging Summary";#N/A,#N/A,FALSE,"Ratio Analysis";#N/A,#N/A,FALSE,"Test 120 Day Accts";#N/A,#N/A,FALSE,"Tickmarks"}</definedName>
    <definedName name="ee" localSheetId="10" hidden="1">{#N/A,#N/A,FALSE,"Aging Summary";#N/A,#N/A,FALSE,"Ratio Analysis";#N/A,#N/A,FALSE,"Test 120 Day Accts";#N/A,#N/A,FALSE,"Tickmarks"}</definedName>
    <definedName name="ee" localSheetId="1" hidden="1">{#N/A,#N/A,FALSE,"Aging Summary";#N/A,#N/A,FALSE,"Ratio Analysis";#N/A,#N/A,FALSE,"Test 120 Day Accts";#N/A,#N/A,FALSE,"Tickmarks"}</definedName>
    <definedName name="ee" localSheetId="30" hidden="1">{#N/A,#N/A,FALSE,"Aging Summary";#N/A,#N/A,FALSE,"Ratio Analysis";#N/A,#N/A,FALSE,"Test 120 Day Accts";#N/A,#N/A,FALSE,"Tickmarks"}</definedName>
    <definedName name="ee" localSheetId="29" hidden="1">{#N/A,#N/A,FALSE,"Aging Summary";#N/A,#N/A,FALSE,"Ratio Analysis";#N/A,#N/A,FALSE,"Test 120 Day Accts";#N/A,#N/A,FALSE,"Tickmarks"}</definedName>
    <definedName name="ee" localSheetId="33" hidden="1">{#N/A,#N/A,FALSE,"Aging Summary";#N/A,#N/A,FALSE,"Ratio Analysis";#N/A,#N/A,FALSE,"Test 120 Day Accts";#N/A,#N/A,FALSE,"Tickmarks"}</definedName>
    <definedName name="ee" localSheetId="2" hidden="1">{#N/A,#N/A,FALSE,"Aging Summary";#N/A,#N/A,FALSE,"Ratio Analysis";#N/A,#N/A,FALSE,"Test 120 Day Accts";#N/A,#N/A,FALSE,"Tickmarks"}</definedName>
    <definedName name="ee" hidden="1">{#N/A,#N/A,FALSE,"Aging Summary";#N/A,#N/A,FALSE,"Ratio Analysis";#N/A,#N/A,FALSE,"Test 120 Day Accts";#N/A,#N/A,FALSE,"Tickmarks"}</definedName>
    <definedName name="ee_1" hidden="1">{#N/A,#N/A,FALSE,"Aging Summary";#N/A,#N/A,FALSE,"Ratio Analysis";#N/A,#N/A,FALSE,"Test 120 Day Accts";#N/A,#N/A,FALSE,"Tickmarks"}</definedName>
    <definedName name="ee_1_1" hidden="1">{#N/A,#N/A,FALSE,"Aging Summary";#N/A,#N/A,FALSE,"Ratio Analysis";#N/A,#N/A,FALSE,"Test 120 Day Accts";#N/A,#N/A,FALSE,"Tickmarks"}</definedName>
    <definedName name="ee_2" hidden="1">{#N/A,#N/A,FALSE,"Aging Summary";#N/A,#N/A,FALSE,"Ratio Analysis";#N/A,#N/A,FALSE,"Test 120 Day Accts";#N/A,#N/A,FALSE,"Tickmarks"}</definedName>
    <definedName name="ee_3" hidden="1">{#N/A,#N/A,FALSE,"Aging Summary";#N/A,#N/A,FALSE,"Ratio Analysis";#N/A,#N/A,FALSE,"Test 120 Day Accts";#N/A,#N/A,FALSE,"Tickmarks"}</definedName>
    <definedName name="eea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EBU" hidden="1">{#N/A,#N/A,FALSE,"Aging Summary";#N/A,#N/A,FALSE,"Ratio Analysis";#N/A,#N/A,FALSE,"Test 120 Day Accts";#N/A,#N/A,FALSE,"Tickmarks"}</definedName>
    <definedName name="eecc" hidden="1">#REF!</definedName>
    <definedName name="eee" localSheetId="10">#REF!</definedName>
    <definedName name="eee" hidden="1">{#N/A,#N/A,FALSE,"Aging Summary";#N/A,#N/A,FALSE,"Ratio Analysis";#N/A,#N/A,FALSE,"Test 120 Day Accts";#N/A,#N/A,FALSE,"Tickmarks"}</definedName>
    <definedName name="eeee" localSheetId="10" hidden="1">{#N/A,#N/A,FALSE,"Aging Summary";#N/A,#N/A,FALSE,"Ratio Analysis";#N/A,#N/A,FALSE,"Test 120 Day Accts";#N/A,#N/A,FALSE,"Tickmarks"}</definedName>
    <definedName name="eeee" localSheetId="1" hidden="1">{#N/A,#N/A,FALSE,"Aging Summary";#N/A,#N/A,FALSE,"Ratio Analysis";#N/A,#N/A,FALSE,"Test 120 Day Accts";#N/A,#N/A,FALSE,"Tickmarks"}</definedName>
    <definedName name="eeee" localSheetId="30" hidden="1">{#N/A,#N/A,FALSE,"Aging Summary";#N/A,#N/A,FALSE,"Ratio Analysis";#N/A,#N/A,FALSE,"Test 120 Day Accts";#N/A,#N/A,FALSE,"Tickmarks"}</definedName>
    <definedName name="eeee" localSheetId="29" hidden="1">{#N/A,#N/A,FALSE,"Aging Summary";#N/A,#N/A,FALSE,"Ratio Analysis";#N/A,#N/A,FALSE,"Test 120 Day Accts";#N/A,#N/A,FALSE,"Tickmarks"}</definedName>
    <definedName name="eeee" localSheetId="33" hidden="1">{#N/A,#N/A,FALSE,"Aging Summary";#N/A,#N/A,FALSE,"Ratio Analysis";#N/A,#N/A,FALSE,"Test 120 Day Accts";#N/A,#N/A,FALSE,"Tickmarks"}</definedName>
    <definedName name="eeee" localSheetId="2" hidden="1">{#N/A,#N/A,FALSE,"Aging Summary";#N/A,#N/A,FALSE,"Ratio Analysis";#N/A,#N/A,FALSE,"Test 120 Day Accts";#N/A,#N/A,FALSE,"Tickmarks"}</definedName>
    <definedName name="eeee" hidden="1">{#N/A,#N/A,FALSE,"Aging Summary";#N/A,#N/A,FALSE,"Ratio Analysis";#N/A,#N/A,FALSE,"Test 120 Day Accts";#N/A,#N/A,FALSE,"Tickmarks"}</definedName>
    <definedName name="eeee_1" hidden="1">{#N/A,#N/A,FALSE,"Aging Summary";#N/A,#N/A,FALSE,"Ratio Analysis";#N/A,#N/A,FALSE,"Test 120 Day Accts";#N/A,#N/A,FALSE,"Tickmarks"}</definedName>
    <definedName name="eeee_1_1" hidden="1">{#N/A,#N/A,FALSE,"Aging Summary";#N/A,#N/A,FALSE,"Ratio Analysis";#N/A,#N/A,FALSE,"Test 120 Day Accts";#N/A,#N/A,FALSE,"Tickmarks"}</definedName>
    <definedName name="eeee_2" hidden="1">{#N/A,#N/A,FALSE,"Aging Summary";#N/A,#N/A,FALSE,"Ratio Analysis";#N/A,#N/A,FALSE,"Test 120 Day Accts";#N/A,#N/A,FALSE,"Tickmarks"}</definedName>
    <definedName name="eeee_3" hidden="1">{#N/A,#N/A,FALSE,"Aging Summary";#N/A,#N/A,FALSE,"Ratio Analysis";#N/A,#N/A,FALSE,"Test 120 Day Accts";#N/A,#N/A,FALSE,"Tickmarks"}</definedName>
    <definedName name="EEEE2323">#REF!</definedName>
    <definedName name="eeeee" hidden="1">#N/A</definedName>
    <definedName name="eeeeee" localSheetId="10">#REF!</definedName>
    <definedName name="eeeeee">#REF!</definedName>
    <definedName name="eeeeeeee">#REF!</definedName>
    <definedName name="EEEEEEEEE" hidden="1">{#N/A,#N/A,FALSE,"PATRIM12"}</definedName>
    <definedName name="EEEEEEEEEEEEE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eeef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eeegegegeg" hidden="1">{#N/A,#N/A,FALSE,"Aging Summary";#N/A,#N/A,FALSE,"Ratio Analysis";#N/A,#N/A,FALSE,"Test 120 Day Accts";#N/A,#N/A,FALSE,"Tickmarks"}</definedName>
    <definedName name="EEEn">#REF!</definedName>
    <definedName name="EEERRCC">#REF!</definedName>
    <definedName name="eeewe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eefe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eefef" hidden="1">{#N/A,#N/A,FALSE,"Aging Summary";#N/A,#N/A,FALSE,"Ratio Analysis";#N/A,#N/A,FALSE,"Test 120 Day Accts";#N/A,#N/A,FALSE,"Tickmarks"}</definedName>
    <definedName name="EEFF2009" hidden="1">{#N/A,#N/A,FALSE,"1294"}</definedName>
    <definedName name="EEMFSA">#REF!</definedName>
    <definedName name="EEOp">#REF!</definedName>
    <definedName name="eer" localSheetId="10">#REF!</definedName>
    <definedName name="eer">#REF!</definedName>
    <definedName name="eerer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eererrr">#REF!</definedName>
    <definedName name="EERR">#REF!</definedName>
    <definedName name="eerr_crudo" hidden="1">{#N/A,#N/A,FALSE,"47.R ";#N/A,#N/A,FALSE,"47.1.R ";#N/A,#N/A,FALSE,"47.1.1.R 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"}</definedName>
    <definedName name="EERR11">#REF!</definedName>
    <definedName name="EERR2">#REF!</definedName>
    <definedName name="EERR22">#REF!</definedName>
    <definedName name="EERRBENEF1">#REF!</definedName>
    <definedName name="EERRBENEF11">#REF!</definedName>
    <definedName name="EERRBENEF2">#REF!</definedName>
    <definedName name="EERRBENEF22">#REF!</definedName>
    <definedName name="EERRCOTIZ1">#REF!</definedName>
    <definedName name="EERRCOTIZ11">#REF!</definedName>
    <definedName name="EERRCOTIZ2">#REF!</definedName>
    <definedName name="EERRCOTIZ22">#REF!</definedName>
    <definedName name="EERRCOTMEN1">#REF!</definedName>
    <definedName name="EERRCOTMEN11">#REF!</definedName>
    <definedName name="EERRCOTMEN2">#REF!</definedName>
    <definedName name="EERRCOTMEN22">#REF!</definedName>
    <definedName name="EERRGG" hidden="1">{"balanço dolares",#N/A,FALSE,"SIGADR$";"AUT BAL REAIS",#N/A,FALSE,"SIGADR$";"QUOCIENTES REAIS",#N/A,FALSE,"QUOCIENTES";"JUNH QUOCI DOLARES",#N/A,FALSE,"QUOCIENTES"}</definedName>
    <definedName name="EERRP">#REF!</definedName>
    <definedName name="EERRPOR1">#REF!</definedName>
    <definedName name="EERRPOR11">#REF!</definedName>
    <definedName name="EERRPOR2">#REF!</definedName>
    <definedName name="EERRPOR22">#REF!</definedName>
    <definedName name="ee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Eesti">#REF!</definedName>
    <definedName name="EEW" hidden="1">{#N/A,#N/A,FALSE,"Aging Summary";#N/A,#N/A,FALSE,"Ratio Analysis";#N/A,#N/A,FALSE,"Test 120 Day Accts";#N/A,#N/A,FALSE,"Tickmarks"}</definedName>
    <definedName name="eewrwer" hidden="1">{#N/A,#N/A,FALSE,"Aging Summary";#N/A,#N/A,FALSE,"Ratio Analysis";#N/A,#N/A,FALSE,"Test 120 Day Accts";#N/A,#N/A,FALSE,"Tickmarks"}</definedName>
    <definedName name="eewrwer_1" hidden="1">{#N/A,#N/A,FALSE,"Aging Summary";#N/A,#N/A,FALSE,"Ratio Analysis";#N/A,#N/A,FALSE,"Test 120 Day Accts";#N/A,#N/A,FALSE,"Tickmarks"}</definedName>
    <definedName name="eeyhdes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ef" hidden="1">{#N/A,#N/A,FALSE,"Aging Summary";#N/A,#N/A,FALSE,"Ratio Analysis";#N/A,#N/A,FALSE,"Test 120 Day Accts";#N/A,#N/A,FALSE,"Tickmarks"}</definedName>
    <definedName name="EF_A_AccionistasDesembNoExigidos">#REF!</definedName>
    <definedName name="EF_A_AmortizAcumulada">#REF!</definedName>
    <definedName name="EF_A_FondoComercio">#REF!</definedName>
    <definedName name="EF_A_GastosAmpliacCapital">#REF!</definedName>
    <definedName name="EF_A_GastosDistribuir">#REF!</definedName>
    <definedName name="EF_A_InmovilizadoFinanciero">#REF!</definedName>
    <definedName name="EF_A_InmovilizadoInmaterial">#REF!</definedName>
    <definedName name="EF_A_InmovilizadoMaterialBruto">#REF!</definedName>
    <definedName name="EF_A_InmovilizadoMaterialNeto">#REF!</definedName>
    <definedName name="EF_ActivoCirculanteNeto">#REF!</definedName>
    <definedName name="EF_ActivoInmovilizNeto">#REF!</definedName>
    <definedName name="EF_ActivoNeto">#REF!</definedName>
    <definedName name="EF_B_Activo_Circulante">#REF!</definedName>
    <definedName name="EF_B_PasivoCirculante">#REF!</definedName>
    <definedName name="EF_E_CapitalSocial">#REF!</definedName>
    <definedName name="EF_E_Reservas">#REF!</definedName>
    <definedName name="EF_FinancCortoConCoste">#REF!</definedName>
    <definedName name="EF_FinancPermanente">#REF!</definedName>
    <definedName name="EF_IngrDistribuirVariosEjerc">#REF!</definedName>
    <definedName name="EF_PasivoRemunerado">#REF!</definedName>
    <definedName name="EF_Provisiones">#REF!</definedName>
    <definedName name="EF_RecursosAjenosLargoPlazo">#REF!</definedName>
    <definedName name="EF_RecursosPropios">#REF!</definedName>
    <definedName name="EF_SociosExternos">#REF!</definedName>
    <definedName name="efadf">#REF!</definedName>
    <definedName name="efcece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efdsfe" hidden="1">#REF!</definedName>
    <definedName name="efe" localSheetId="10" hidden="1">{#N/A,#N/A,FALSE,"Aging Summary";#N/A,#N/A,FALSE,"Ratio Analysis";#N/A,#N/A,FALSE,"Test 120 Day Accts";#N/A,#N/A,FALSE,"Tickmarks"}</definedName>
    <definedName name="efe" localSheetId="29" hidden="1">{#N/A,#N/A,FALSE,"Aging Summary";#N/A,#N/A,FALSE,"Ratio Analysis";#N/A,#N/A,FALSE,"Test 120 Day Accts";#N/A,#N/A,FALSE,"Tickmarks"}</definedName>
    <definedName name="efe" localSheetId="33" hidden="1">{#N/A,#N/A,FALSE,"Aging Summary";#N/A,#N/A,FALSE,"Ratio Analysis";#N/A,#N/A,FALSE,"Test 120 Day Accts";#N/A,#N/A,FALSE,"Tickmarks"}</definedName>
    <definedName name="efe" hidden="1">{#N/A,#N/A,FALSE,"Aging Summary";#N/A,#N/A,FALSE,"Ratio Analysis";#N/A,#N/A,FALSE,"Test 120 Day Accts";#N/A,#N/A,FALSE,"Tickmarks"}</definedName>
    <definedName name="efe_1" hidden="1">{#N/A,#N/A,FALSE,"Aging Summary";#N/A,#N/A,FALSE,"Ratio Analysis";#N/A,#N/A,FALSE,"Test 120 Day Accts";#N/A,#N/A,FALSE,"Tickmarks"}</definedName>
    <definedName name="efe_1_1" hidden="1">{#N/A,#N/A,FALSE,"Aging Summary";#N/A,#N/A,FALSE,"Ratio Analysis";#N/A,#N/A,FALSE,"Test 120 Day Accts";#N/A,#N/A,FALSE,"Tickmarks"}</definedName>
    <definedName name="efe_2" hidden="1">{#N/A,#N/A,FALSE,"Aging Summary";#N/A,#N/A,FALSE,"Ratio Analysis";#N/A,#N/A,FALSE,"Test 120 Day Accts";#N/A,#N/A,FALSE,"Tickmarks"}</definedName>
    <definedName name="efe_3" hidden="1">{#N/A,#N/A,FALSE,"Aging Summary";#N/A,#N/A,FALSE,"Ratio Analysis";#N/A,#N/A,FALSE,"Test 120 Day Accts";#N/A,#N/A,FALSE,"Tickmarks"}</definedName>
    <definedName name="eFECTO" hidden="1">{#N/A,#N/A,FALSE,"TAPA";#N/A,#N/A,FALSE,"INDICE";#N/A,#N/A,FALSE,"INDICES";#N/A,#N/A,FALSE,"BALANCE";#N/A,#N/A,FALSE,"PPGG";#N/A,#N/A,FALSE," M 1.1";#N/A,#N/A,FALSE,"M1-M3.1 AGENC";#N/A,#N/A,FALSE,"MARGEN ACUM";#N/A,#N/A,FALSE,"MES NO OPERAC";#N/A,#N/A,FALSE,"ACUM NO OPERAC";#N/A,#N/A,FALSE,"GTOS-NAC.";#N/A,#N/A,FALSE,"GTOS SCL NUEVO";#N/A,#N/A,FALSE,"PERSON. - NAC.";#N/A,#N/A,FALSE,"PERIN SCL NUEVO";#N/A,#N/A,FALSE,"DEUDORES";#N/A,#N/A,FALSE,"ARMADORES";#N/A,#N/A,FALSE,"RECALADAS";#N/A,#N/A,FALSE,"COMISIONES"}</definedName>
    <definedName name="efef" hidden="1">#REF!</definedName>
    <definedName name="efefe" hidden="1">{#N/A,#N/A,FALSE,"Sheet1";#N/A,#N/A,FALSE,"Sheet2";#N/A,#N/A,FALSE,"Sheet3"}</definedName>
    <definedName name="Effective_Age">#REF!</definedName>
    <definedName name="Effective_Tax_Rate" localSheetId="10">#REF!</definedName>
    <definedName name="Effective_Tax_Rate">#REF!</definedName>
    <definedName name="effefrf" hidden="1">#REF!</definedName>
    <definedName name="efferefsarerefdsrerererer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efg" hidden="1">{#N/A,#N/A,FALSE,"BM_mes";#N/A,#N/A,FALSE,"BM_Resum_Fin";#N/A,#N/A,FALSE,"Inf-Min-Mina"}</definedName>
    <definedName name="EFIDIO" hidden="1">{"Adm_Resumen",#N/A,FALSE,"Administración  General";"Adm_Supuestos",#N/A,FALSE,"Administración  General"}</definedName>
    <definedName name="EFSDFSF" hidden="1">{#N/A,#N/A,FALSE,"Aging Summary";#N/A,#N/A,FALSE,"Ratio Analysis";#N/A,#N/A,FALSE,"Test 120 Day Accts";#N/A,#N/A,FALSE,"Tickmarks"}</definedName>
    <definedName name="EfTrim">#REF!</definedName>
    <definedName name="EFTRIM698">#REF!</definedName>
    <definedName name="efvce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efw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efwerf" hidden="1">{#N/A,#N/A,FALSE,"Graficos"}</definedName>
    <definedName name="efy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egerg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EGI">#REF!</definedName>
    <definedName name="Egresos1">#REF!</definedName>
    <definedName name="egresosene">#REF!</definedName>
    <definedName name="ehtlkhjldhjoúfjhioúdhf" hidden="1">{#N/A,#N/A,FALSE,"PERSONAL";#N/A,#N/A,FALSE,"explotación";#N/A,#N/A,FALSE,"generales"}</definedName>
    <definedName name="ei" hidden="1">{#N/A,#N/A,FALSE,"BALLANTINE´S ";#N/A,#N/A,FALSE,"FUNDADOR"}</definedName>
    <definedName name="eight" hidden="1">#REF!,#REF!,#REF!,#REF!,#REF!,#REF!,#REF!,#REF!,#REF!,#REF!,#REF!,#REF!,#REF!,#REF!,#REF!,#REF!,#REF!,#REF!,#REF!</definedName>
    <definedName name="eileen" hidden="1">{"'1998 New March Update'!$A$1:$O$71"}</definedName>
    <definedName name="EIR">#REF!</definedName>
    <definedName name="EixoX">#REF!</definedName>
    <definedName name="ejbd84" hidden="1">{#N/A,#N/A,TRUE,"1842CWN0"}</definedName>
    <definedName name="EJEMPLARES">#REF!</definedName>
    <definedName name="EJERC">#REF!</definedName>
    <definedName name="Ejercicio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Ejercicio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ekc" hidden="1">{#N/A,#N/A,TRUE,"INGENIERIA";#N/A,#N/A,TRUE,"COMPRAS";#N/A,#N/A,TRUE,"DIRECCION";#N/A,#N/A,TRUE,"RESUMEN"}</definedName>
    <definedName name="EL_Capital">#REF!</definedName>
    <definedName name="EL_CosteParticipacion">#REF!</definedName>
    <definedName name="EL_FondoComercio">#REF!</definedName>
    <definedName name="EL_IngresosDiferidos">#REF!</definedName>
    <definedName name="EL_InmovilizadoInmaterial">#REF!</definedName>
    <definedName name="EL_InmovilizadoMaterial">#REF!</definedName>
    <definedName name="EL_InteresesMinoritarios">#REF!</definedName>
    <definedName name="EL_Participacion">#REF!</definedName>
    <definedName name="EL_ProvisRiesgos">#REF!</definedName>
    <definedName name="EL_ReservaConsolidacion">#REF!</definedName>
    <definedName name="EL_Reservas">#REF!</definedName>
    <definedName name="EL_ReservaSociedConsolidadas">#REF!</definedName>
    <definedName name="EL_Validacion">#REF!</definedName>
    <definedName name="ELABORADORA" localSheetId="10">#REF!</definedName>
    <definedName name="ELABORADORA">#REF!</definedName>
    <definedName name="Elec" hidden="1">{#N/A,#N/A,TRUE,"Hoja1"}</definedName>
    <definedName name="Electdelsur">#REF!</definedName>
    <definedName name="ELECTRICA">#REF!</definedName>
    <definedName name="ELECTRICAII">#REF!</definedName>
    <definedName name="Electricity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ELECTROMECANICA">#REF!</definedName>
    <definedName name="elena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elia" hidden="1">{#N/A,#N/A,FALSE,"A-100"}</definedName>
    <definedName name="elias" hidden="1">{#N/A,#N/A,FALSE,"Aging Summary";#N/A,#N/A,FALSE,"Ratio Analysis";#N/A,#N/A,FALSE,"Test 120 Day Accts";#N/A,#N/A,FALSE,"Tickmarks"}</definedName>
    <definedName name="ellen" hidden="1">#REF!</definedName>
    <definedName name="els">#REF!</definedName>
    <definedName name="Elton" hidden="1">{"'RR'!$A$2:$E$81"}</definedName>
    <definedName name="Elvis11">#REF!</definedName>
    <definedName name="em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eme" localSheetId="10">#REF!</definedName>
    <definedName name="eme">#REF!</definedName>
    <definedName name="eme_11">#REF!</definedName>
    <definedName name="eme_28">#REF!</definedName>
    <definedName name="eMERGIA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emerging" localSheetId="10">#REF!</definedName>
    <definedName name="emerging">#REF!</definedName>
    <definedName name="emerging_11">#REF!</definedName>
    <definedName name="emerging_28">#REF!</definedName>
    <definedName name="Emilio" hidden="1">#REF!</definedName>
    <definedName name="emilio1" hidden="1">#REF!</definedName>
    <definedName name="Emilio2" hidden="1">#REF!</definedName>
    <definedName name="emily" hidden="1">{#N/A,#N/A,FALSE,"Calc";#N/A,#N/A,FALSE,"Sensitivity";#N/A,#N/A,FALSE,"LT Earn.Dil.";#N/A,#N/A,FALSE,"Dil. AVP"}</definedName>
    <definedName name="emir" hidden="1">{#N/A,#N/A,FALSE,"Aging Summary";#N/A,#N/A,FALSE,"Ratio Analysis";#N/A,#N/A,FALSE,"Test 120 Day Accts";#N/A,#N/A,FALSE,"Tickmarks"}</definedName>
    <definedName name="EMISAI">#REF!</definedName>
    <definedName name="EMPALMES">"#REF!"</definedName>
    <definedName name="EmpData">#REF!</definedName>
    <definedName name="EMPLBENEFITS">#REF!</definedName>
    <definedName name="Emple">#REF!</definedName>
    <definedName name="Empleados">#REF!</definedName>
    <definedName name="Empleados_Bolivia">#REF!</definedName>
    <definedName name="Empresa">#REF!</definedName>
    <definedName name="Empresas">#REF!</definedName>
    <definedName name="EMS">#REF!</definedName>
    <definedName name="EN">#REF!</definedName>
    <definedName name="ENAP_Y_FIL_ACT">#REF!</definedName>
    <definedName name="ENAP_Y_FIL_PAS">#REF!</definedName>
    <definedName name="ENAP_Y_FIL_RES">#REF!</definedName>
    <definedName name="ENCAB1">#REF!</definedName>
    <definedName name="ENCAB2">#REF!</definedName>
    <definedName name="ENCAB3">#REF!</definedName>
    <definedName name="ENCABEZADO">#REF!</definedName>
    <definedName name="encargado" localSheetId="10">#REF!</definedName>
    <definedName name="encargado">#REF!</definedName>
    <definedName name="End_Bal">#REF!</definedName>
    <definedName name="Ending">#REF!</definedName>
    <definedName name="Ending_2">#REF!</definedName>
    <definedName name="Ending_3">#REF!</definedName>
    <definedName name="ENDO" hidden="1">{"stat",#N/A,FALSE,"Sheet1"}</definedName>
    <definedName name="endo2" hidden="1">{"stat",#N/A,FALSE,"Sheet1"}</definedName>
    <definedName name="ENE" localSheetId="10">#REF!</definedName>
    <definedName name="ENE">#REF!</definedName>
    <definedName name="Ene_01" localSheetId="10">#REF!</definedName>
    <definedName name="Ene_01">#REF!</definedName>
    <definedName name="Ene_01_2">#REF!</definedName>
    <definedName name="Ene_01_3">#REF!</definedName>
    <definedName name="Ene_05">"MES"</definedName>
    <definedName name="Ene_06">#REF!</definedName>
    <definedName name="ene_16">#REF!</definedName>
    <definedName name="EneEE">#REF!</definedName>
    <definedName name="Enel" hidden="1">{#N/A,#N/A,TRUE,"Cover sheet";#N/A,#N/A,TRUE,"INPUTS";#N/A,#N/A,TRUE,"OUTPUTS";#N/A,#N/A,TRUE,"VALUATION"}</definedName>
    <definedName name="EneOO">#REF!</definedName>
    <definedName name="Energia" hidden="1">{#N/A,#N/A,FALSE,"Suprimentos";#N/A,#N/A,FALSE,"Medicina e Segurança";#N/A,#N/A,FALSE,"Administração";#N/A,#N/A,FALSE,"Meio Ambiente";#N/A,#N/A,FALSE,"Operação (Mina)";#N/A,#N/A,FALSE,"Operação (Porto)"}</definedName>
    <definedName name="ENERGÍA">#REF!</definedName>
    <definedName name="ENERGIA_DOLARES">#REF!</definedName>
    <definedName name="enero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enero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enero98">#REF!</definedName>
    <definedName name="ENERSIS">#REF!</definedName>
    <definedName name="engineering">#REF!</definedName>
    <definedName name="enrique" hidden="1">{#N/A,#N/A,FALSE,"Aging Summary";#N/A,#N/A,FALSE,"Ratio Analysis";#N/A,#N/A,FALSE,"Test 120 Day Accts";#N/A,#N/A,FALSE,"Tickmarks"}</definedName>
    <definedName name="Entered_Pmt" localSheetId="10">#REF!</definedName>
    <definedName name="Entered_Pmt">#REF!</definedName>
    <definedName name="Enterprise">#REF!</definedName>
    <definedName name="EnterpriseValue">#REF!</definedName>
    <definedName name="enti">#REF!</definedName>
    <definedName name="Entité_nom">#REF!</definedName>
    <definedName name="Entité_nom_11">NA()</definedName>
    <definedName name="Entité_nom_12">NA()</definedName>
    <definedName name="Entities">#REF!</definedName>
    <definedName name="entity">#REF!</definedName>
    <definedName name="EntityCode">#REF!</definedName>
    <definedName name="EntityDividends">#REF!</definedName>
    <definedName name="EntityExtra">#REF!</definedName>
    <definedName name="EntityFormat">#REF!</definedName>
    <definedName name="EntityLineCode">#REF!</definedName>
    <definedName name="EntityLineData">#REF!</definedName>
    <definedName name="EntityLines">#REF!</definedName>
    <definedName name="EntityMonth">#REF!</definedName>
    <definedName name="EntityName">#REF!</definedName>
    <definedName name="EntityShares">#REF!</definedName>
    <definedName name="EntityTransCode">#REF!</definedName>
    <definedName name="EntityTransData">#REF!</definedName>
    <definedName name="EntityTransfers">#REF!</definedName>
    <definedName name="Entry">#REF!</definedName>
    <definedName name="ENTVALShortTermDebt">#REF!</definedName>
    <definedName name="ENVASES">#REF!</definedName>
    <definedName name="ENVASES_DEL_PAC">#REF!</definedName>
    <definedName name="ENVASES_DOLARES">#REF!</definedName>
    <definedName name="Envir">#REF!</definedName>
    <definedName name="Envir_2">#REF!</definedName>
    <definedName name="Envir_3">#REF!</definedName>
    <definedName name="eo" hidden="1">{#N/A,#N/A,FALSE,"4C0696";#N/A,#N/A,FALSE,"1B1193";#N/A,#N/A,FALSE,"TABLA";#N/A,#N/A,FALSE,"INST RTA FIJA"}</definedName>
    <definedName name="EOAF">#N/A</definedName>
    <definedName name="EOAF_3A">#N/A</definedName>
    <definedName name="EOAF_3APart">#N/A</definedName>
    <definedName name="EOAF3B">#N/A</definedName>
    <definedName name="epc">#REF!</definedName>
    <definedName name="epcprice">#REF!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10" hidden="1">"e/bmAxyS99b4n/7/T+MLDR2n3kN+69X9n7cRRZcee9DyX+7u/IgeTpN99Xpv70f08DT7j/JH37Bmf/b8y+/+EPX6g///6XVQsOPG//6nL57+f51Fv0lynDz/8v/r5Ph/j8SeIQl38uUPUWgP/v8ntErEzmrjc1pq1C/+P86u3yhdzn6U3u00u1WrAfl9c/bF6Q9ReB/+/094QcGQQ/d29nbGb758c/z8/+t8+g3T5IvjVz+iiKPI7v74O1/9"</definedName>
    <definedName name="EPMWorkbookOptions_11" hidden="1">"iEdCivxIbiJccvzi/+sU+X+Pxfvi9Pj1V69OX/8Qrd7uzv//zJ4h4/d5RfPl6auzL5+e/X9+XfObocbv8+bnbcAdEuIn/r9PiG9Qcd2iUYBNvNHju8erVVlMs5bg2M+DT01zglYtl4Q4ffY0azP+2P/wTdUd/ONX+XmdN/Mvl1+u8uXReVY2+eO74Yfc7qTMsxpAv1y+zi5z07L7Mbf9blW/nVTVW9JWLZPRtO5/Eba/mumsPT5rfjKri2xS"</definedName>
    <definedName name="EPMWorkbookOptions_12" hidden="1">"5l/k9YWD0Pv8N04c2C9XQo3/B/EuQSpKXQAA"</definedName>
    <definedName name="EPMWorkbookOptions_13" hidden="1">"4JbH/gjfE02PfDHq2dEfBZh0EBDaufnpcJT/1beL2Sxf2uluNjTdwC|v59VVR5mAlR/fjXyx6VUeReTNiDDyi8Qfbf6ufZZdVnXREl48H/Jy77tbvP|sqJvWQyD|fQfQjbJy|1YDKv/3//1/r9Pfh5KEp7//7/9D1PrvEUdEVdbPsgL3iCI6HCsf2/y/H6lyv9mtWg1w3gcvZO7s7JM|vT3TvYdb/HPBdNGFt1MyK09O/j8fk/6/h|tOTp98/Vj"</definedName>
    <definedName name="EPMWorkbookOptions_14" hidden="1">"s3r379/f392/Pcu/h3P5csByI0VnopU/gyvx/neG|GYrcA0WesH/2/3F6/L9JAD9gnezTB7s7BwcPbi|A9/7fLoDddZ2Tky|OX31||oK/|f84032DVKFPfv8Xxz8iiNVKJz/SSt|oVvrqFdH25Pf52pqJvNFPP7137z3c0f3/l6smpYgEQMevXv|I2fxmt2o1wGwUWR7//q|//OrVydd3Rd8/5r7//25|84gS6n588frVyf8vUv3fOHHe/P5nL1"</definedName>
    <definedName name="EPMWorkbookOptions_15" hidden="1">"5|9eb/63T5f49sEmHP3nyAGXhvsfz0/91iKfToeGOv/z/vmv6/h|GePf/yuz9Ednvw/252AzVCZnv2|588|RG3|c1u1WqA285evDl99QEB|Psz3MH/uxlOCdKxqvA1zDc/TN77/zXvvT45fXH86uyHyXwP/9/NfIYiEmM9|erp56dvfv9nZy/|v|/o/r|J6758|cMMs3Z3/t/Oc0SPUN19/vu/|PLF/|fXmL5Jguzs7P5opTdodqtWAyL45uyLH"</definedName>
    <definedName name="EPMWorkbookOptions_16" hidden="1">"6oE/r98oRfkCPltj9ht/P|LBMf/e5jui9Pj11|9On39w2S8/5cv9xqSiLvx|7x5|iNue59GATbxRo/vHq9WZTHNWoJjPw8|Nc0JWrVcEuL02dOszfhj/8M3VXfwj1/l53XezL9cfrnKl0fnWdnkj||GH3K7kzLPagD9cvk6u8xNy|7H3Pa7Vf12UlVviTFbJqNp3f8ibH8141lzDb9cyfj|H|NgFKTFjAAA"</definedName>
    <definedName name="EPMWorkbookOptions_17" hidden="1">"/wFz|yRX4o0AAA=="</definedName>
    <definedName name="EPMWorkbookOptions_2" hidden="1">"9F3OxBOtzB60hFONCeryveGHd9WJr+7iO45h/1l2AQAA"</definedName>
    <definedName name="EPMWorkbookOptions_3" hidden="1">"+1jHe+Th0eleaOXIl94d/OrbxWyWL58Wi3wJpmiChmFT2+gni6aYFGXRXndaU3vb6Ktl8YvWuSB6/Ob08y9f/T6P78a+7YEQlI7aep0/vqt/dLC6+15ofSODeHr85vj1l1+9Ojn9//QwTl+8OXvz/+2ZePZ7n3z16tXpi5P/bw/j7MWb01cnX/5/egzPvzw5fn58cvLlVy/e/H9/ICcn/58ew+uT0xfHr87+v81Rb86++P+2gv3i9Pj1V69O"</definedName>
    <definedName name="EPMWorkbookOptions_4" hidden="1">"X//cDCJovNG2+4N1LkjP/r+eV67Tk6qsasU18sWmV3n0kTcjVOEXydNr83fts+yyqouW8GI/S17ufdd5/9vFxbyk/7ev85K8xXz27SKvs3o6LxycjW1ugc+zom5ab0Dx7zuA7KiHCX7bVgPc936ulg9EppACgPs7u/cOdj0Ascnld7+sZ3l9tPP4rvwShd6syuz6ZV2t8ppYdff+p/fP88n59v1PZ/vb+3vnD7cP7uf59k6W7+3PJg/2H0zu"</definedName>
    <definedName name="EPMWorkbookOptions_5" hidden="1">"oefwrQjg51ljZ+6LfDGhkCbSLOTyaANqIu97ZPqeoeL3x997eUyexptv79Kvxydvvjp+Tq5+74UBwIalrl3TlEKoR8ui/OwjsM5HHcfcezcyfbd7N9AAMdLdvQ3tvOn/WePV9/WoY9y6s7NPQdrtmXX3/3/M6sgYsuvT1+M3X775EcOGzW7VaoBh3yd2ijDrvXv37+/v79+eWff+/8esQsKQUU9+/69eH5/8iE39ZrdqNcCm7xsfR1j10we7"</definedName>
    <definedName name="EPMWorkbookOptions_6" hidden="1">"OwcHD27Pqvf+/8eqjowhuz77EasGzW7VaoBV3ysHEuFTsv+ffnrv3ns4APv//2NUJWLHWX3+/Pc3X/yIXb1mt2o1wK7vn+6K8ex7R1j3///Hsz4lQ8b9/PmXT46fj1/Q0suPGNdvdqtWmxj3tunNb4RnP/3/Kc+enHTY9eTk8x8x6zfKrO+Xx/5GuPXB//+41VDRZ9fx917/iFe/UV69/XLFN8KnB///41NQMOTRvZ3dvR+lrr5ZPn2/Valv"</definedName>
    <definedName name="EPMWorkbookOptions_7" hidden="1">"hFcf/v+PVw0ViUnBsqekXp+e/Sgd8F6NAmzijR7fPV6tymKatQTHfh58apoTtGq5JMTps6dZm5mPo5/S50K1RblsPvto3rarR3fvtvlita6LcVVf3P2qyWuH0/hdM/vo6Pd/9vKL3//Jy5MX393d+f2/py9lix8sd3Yns/nO7uzyES1B7N5tstXdyWp69/u///eOiUV+/+8RDk1VFjNBmD7gpUfiloBDHvujek/UPJLFKGZHfBSi0sFACOYm"</definedName>
    <definedName name="EPMWorkbookOptions_8" hidden="1">"pcNG/lfdFeUNTX+0pvz/lzVl4v3Pf/hJj53//5kPj5Chx/Pm1dnxc8p6HL+gRbz/j1uTb5w4L07fnP7E6fGrF2cvPn/9/3XqfIO29gOl+uT4zennX776+mtEP1p7P/qeIWIn937y5qv/7wcv3yxNnn356vTk+PWbH1Glzym//9mzVz/SbEGzW7Ua0mxfvnj95fPPX3351cuvrdzu3bt/f39///bKbe//h8rN0bGT8/79X3z54uetozJIli8+"</definedName>
    <definedName name="EPMWorkbookOptions_9" hidden="1">"//2/+P0p9Pvi8//Pa7n/Nwnz6zeUyaaFbCL08deW508f7O4cHDy4vTzf+/+jPPuk/P/pMtbPBnFOTsYvjv+/Tpj/F4n0V6+ItCcfFHl8+um9e+8Reuz//1CalYqSi372oyx00OxWrQb48+nxm+PXr06+Pnu+d67r/v//2FOJ2AkCz15QiotyXb//q5dvPv//Osd+o6Q5efb76+c/i5FggNj/N+jyxdPj3//46Xd+xCsdmuCL/68T5f89Kp8o"</definedName>
    <definedName name="EPS">#REF!</definedName>
    <definedName name="EPSDate">#REF!</definedName>
    <definedName name="EPSGrowth">#REF!</definedName>
    <definedName name="EPSLFY">#REF!</definedName>
    <definedName name="EPSLTM">#REF!</definedName>
    <definedName name="EPSSource">#REF!</definedName>
    <definedName name="EQ">#REF!</definedName>
    <definedName name="EQC" localSheetId="10">#REF!</definedName>
    <definedName name="EQC">#REF!</definedName>
    <definedName name="EQCOMP" localSheetId="10">#REF!</definedName>
    <definedName name="EQCOMP">#REF!</definedName>
    <definedName name="eqe" hidden="1">{#N/A,#N/A,FALSE,"COVER";#N/A,#N/A,FALSE,"CONTENTS";#N/A,#N/A,FALSE,"1";#N/A,#N/A,FALSE,"2";#N/A,#N/A,FALSE,"2-A";#N/A,#N/A,FALSE,"2-B";#N/A,#N/A,FALSE,"3";#N/A,#N/A,FALSE,"3-A";#N/A,#N/A,FALSE,"4";#N/A,#N/A,FALSE,"4-A";#N/A,#N/A,FALSE,"5";#N/A,#N/A,FALSE,"5-A";#N/A,#N/A,FALSE,"6";#N/A,#N/A,FALSE,"6-A";#N/A,#N/A,FALSE,"7";#N/A,#N/A,FALSE,"7-A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32-A";#N/A,#N/A,FALSE,"33"}</definedName>
    <definedName name="equ" hidden="1">{#N/A,#N/A,TRUE,"Est. de Fact.";#N/A,#N/A,TRUE,"Capitulo 19";#N/A,#N/A,TRUE,"Proyecto P855"}</definedName>
    <definedName name="equi" hidden="1">{#N/A,#N/A,FALSE,"Total_OC015";#N/A,#N/A,FALSE,"ADMIN";#N/A,#N/A,FALSE,"PROCES";#N/A,#N/A,FALSE,"mecan";#N/A,#N/A,FALSE,"civil";#N/A,#N/A,FALSE,"CAÑER";#N/A,#N/A,FALSE,"ELEC";#N/A,#N/A,FALSE,"INSTR"}</definedName>
    <definedName name="equipmentengin">#REF!</definedName>
    <definedName name="EQUIPOS">#REF!</definedName>
    <definedName name="equity">#REF!</definedName>
    <definedName name="Equity_in_Noncons_Subs">#N/A</definedName>
    <definedName name="equityacq">#REF!</definedName>
    <definedName name="EquityBeta">#REF!</definedName>
    <definedName name="equityinterest">#REF!</definedName>
    <definedName name="equitypfma">#REF!</definedName>
    <definedName name="equitypreferentes">#REF!</definedName>
    <definedName name="EquityRiskPremium">#REF!</definedName>
    <definedName name="equityshareparipasu">#REF!</definedName>
    <definedName name="EquityUncAff">#REF!</definedName>
    <definedName name="EquityValue">#REF!</definedName>
    <definedName name="eqw" hidden="1">{#N/A,#N/A,FALSE,"FLXDIA"}</definedName>
    <definedName name="eqwe" hidden="1">{#N/A,#N/A,FALSE,"BALLANTINE´S ";#N/A,#N/A,FALSE,"FUNDADOR"}</definedName>
    <definedName name="er" localSheetId="10" hidden="1">{#N/A,#N/A,FALSE,"Aging Summary";#N/A,#N/A,FALSE,"Ratio Analysis";#N/A,#N/A,FALSE,"Test 120 Day Accts";#N/A,#N/A,FALSE,"Tickmarks"}</definedName>
    <definedName name="er" localSheetId="29" hidden="1">{#N/A,#N/A,FALSE,"Aging Summary";#N/A,#N/A,FALSE,"Ratio Analysis";#N/A,#N/A,FALSE,"Test 120 Day Accts";#N/A,#N/A,FALSE,"Tickmarks"}</definedName>
    <definedName name="er" localSheetId="33" hidden="1">{#N/A,#N/A,FALSE,"Aging Summary";#N/A,#N/A,FALSE,"Ratio Analysis";#N/A,#N/A,FALSE,"Test 120 Day Accts";#N/A,#N/A,FALSE,"Tickmarks"}</definedName>
    <definedName name="er" hidden="1">{#N/A,#N/A,FALSE,"Aging Summary";#N/A,#N/A,FALSE,"Ratio Analysis";#N/A,#N/A,FALSE,"Test 120 Day Accts";#N/A,#N/A,FALSE,"Tickmarks"}</definedName>
    <definedName name="er_1" hidden="1">{#N/A,#N/A,FALSE,"Aging Summary";#N/A,#N/A,FALSE,"Ratio Analysis";#N/A,#N/A,FALSE,"Test 120 Day Accts";#N/A,#N/A,FALSE,"Tickmarks"}</definedName>
    <definedName name="er_1_1" hidden="1">{#N/A,#N/A,FALSE,"Aging Summary";#N/A,#N/A,FALSE,"Ratio Analysis";#N/A,#N/A,FALSE,"Test 120 Day Accts";#N/A,#N/A,FALSE,"Tickmarks"}</definedName>
    <definedName name="er_2" hidden="1">{#N/A,#N/A,FALSE,"Aging Summary";#N/A,#N/A,FALSE,"Ratio Analysis";#N/A,#N/A,FALSE,"Test 120 Day Accts";#N/A,#N/A,FALSE,"Tickmarks"}</definedName>
    <definedName name="ER_c">#REF!</definedName>
    <definedName name="ER_c_Pres">#REF!</definedName>
    <definedName name="ER_f">#REF!</definedName>
    <definedName name="ER_IND">#REF!</definedName>
    <definedName name="ER_mant_C">#REF!</definedName>
    <definedName name="ER_mens">#REF!</definedName>
    <definedName name="Erase">#REF!</definedName>
    <definedName name="ERASE1">#REF!</definedName>
    <definedName name="ERASE1Y">#REF!</definedName>
    <definedName name="ERASE1Z">#REF!</definedName>
    <definedName name="ERASE2">#REF!</definedName>
    <definedName name="ERASE3">#REF!</definedName>
    <definedName name="ERASE4">#REF!</definedName>
    <definedName name="ERASE5">#REF!</definedName>
    <definedName name="ERASE6">#REF!</definedName>
    <definedName name="ERASE7">#REF!</definedName>
    <definedName name="ERASE9">#REF!</definedName>
    <definedName name="ERASEF">#REF!</definedName>
    <definedName name="ERASEG">#REF!</definedName>
    <definedName name="ERASEH">#REF!</definedName>
    <definedName name="ERASEI">#REF!</definedName>
    <definedName name="ERASEJ">#REF!</definedName>
    <definedName name="ERASEK">#REF!</definedName>
    <definedName name="ERASEV">#REF!</definedName>
    <definedName name="ERASEZ">#REF!</definedName>
    <definedName name="ERC">#REF!</definedName>
    <definedName name="erd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ere" hidden="1">{#N/A,#N/A,FALSE,"Aging Summary";#N/A,#N/A,FALSE,"Ratio Analysis";#N/A,#N/A,FALSE,"Test 120 Day Accts";#N/A,#N/A,FALSE,"Tickmarks"}</definedName>
    <definedName name="erer" hidden="1">{#N/A,#N/A,FALSE,"Aging Summary";#N/A,#N/A,FALSE,"Ratio Analysis";#N/A,#N/A,FALSE,"Test 120 Day Accts";#N/A,#N/A,FALSE,"Tickmarks"}</definedName>
    <definedName name="erere" hidden="1">{#N/A,#N/A,FALSE,"Aging Summary";#N/A,#N/A,FALSE,"Ratio Analysis";#N/A,#N/A,FALSE,"Test 120 Day Accts";#N/A,#N/A,FALSE,"Tickmarks"}</definedName>
    <definedName name="ererer" hidden="1">#REF!</definedName>
    <definedName name="ERERERER" hidden="1">{#N/A,#N/A,FALSE,"Aging Summary";#N/A,#N/A,FALSE,"Ratio Analysis";#N/A,#N/A,FALSE,"Test 120 Day Accts";#N/A,#N/A,FALSE,"Tickmarks"}</definedName>
    <definedName name="ERERERER_1" hidden="1">{#N/A,#N/A,FALSE,"Aging Summary";#N/A,#N/A,FALSE,"Ratio Analysis";#N/A,#N/A,FALSE,"Test 120 Day Accts";#N/A,#N/A,FALSE,"Tickmarks"}</definedName>
    <definedName name="erererff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ERESMP" localSheetId="10">#REF!</definedName>
    <definedName name="ERESMP">#REF!</definedName>
    <definedName name="ERESULT" localSheetId="10">#REF!</definedName>
    <definedName name="ERESULT">#REF!</definedName>
    <definedName name="eret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erewrwerhwehrkwjehrjkhrkjwhrher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erfasdfds" hidden="1">{#N/A,#N/A,FALSE,"Aging Summary";#N/A,#N/A,FALSE,"Ratio Analysis";#N/A,#N/A,FALSE,"Test 120 Day Accts";#N/A,#N/A,FALSE,"Tickmarks"}</definedName>
    <definedName name="erfe" hidden="1">{#N/A,#N/A,FALSE,"Sheet1";#N/A,#N/A,FALSE,"Sheet2";#N/A,#N/A,FALSE,"Sheet3"}</definedName>
    <definedName name="erfs" hidden="1">#REF!</definedName>
    <definedName name="erg" hidden="1">{#N/A,#N/A,FALSE,"Aging Summary";#N/A,#N/A,FALSE,"Ratio Analysis";#N/A,#N/A,FALSE,"Test 120 Day Accts";#N/A,#N/A,FALSE,"Tickmarks"}</definedName>
    <definedName name="ergdagd" hidden="1">{#N/A,#N/A,FALSE,"Aging Summary";#N/A,#N/A,FALSE,"Ratio Analysis";#N/A,#N/A,FALSE,"Test 120 Day Accts";#N/A,#N/A,FALSE,"Tickmarks"}</definedName>
    <definedName name="ergqerg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erh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erherher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erica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ericl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erm" hidden="1">#REF!</definedName>
    <definedName name="erqw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ERR234IJ234I23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ERRE" hidden="1">{"Adm_Resumen",#N/A,FALSE,"Administración  General";"Adm_Supuestos",#N/A,FALSE,"Administración  General"}</definedName>
    <definedName name="errghh" hidden="1">#REF!</definedName>
    <definedName name="error" localSheetId="10">#REF!</definedName>
    <definedName name="error">#REF!</definedName>
    <definedName name="errrrrrrrrrrrrrrrrrr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ers" hidden="1">#REF!</definedName>
    <definedName name="ert">#REF!</definedName>
    <definedName name="ertwywyyty" hidden="1">{#N/A,#N/A,FALSE,"BALLANTINE´S ";#N/A,#N/A,FALSE,"FUNDADOR"}</definedName>
    <definedName name="erty" hidden="1">{#N/A,#N/A,FALSE,"KPI_PG1";#N/A,#N/A,FALSE,"KPI_PG2";#N/A,#N/A,FALSE,"REV2";#N/A,#N/A,FALSE,"OPINC2";#N/A,#N/A,FALSE,"CashF_Act";#N/A,#N/A,FALSE,"Inv_Act"}</definedName>
    <definedName name="ertztz" hidden="1">{"YTD/Forecast",#N/A,TRUE,"Fcst_TPLN";"Monthly Averages",#N/A,TRUE,"Fcst_TPLN"}</definedName>
    <definedName name="erw" hidden="1">{#N/A,#N/A,TRUE,"Consolidated";#N/A,#N/A,TRUE,"Admin";#N/A,#N/A,TRUE,"Express";#N/A,#N/A,TRUE,"Other";#N/A,#N/A,TRUE,"Platte";#N/A,#N/A,TRUE,"Cajun"}</definedName>
    <definedName name="erwe" hidden="1">{#N/A,#N/A,FALSE,"BALLANTINE´S ";#N/A,#N/A,FALSE,"FUNDADOR"}</definedName>
    <definedName name="erwrr" hidden="1">{#N/A,#N/A,FALSE,"Aging Summary";#N/A,#N/A,FALSE,"Ratio Analysis";#N/A,#N/A,FALSE,"Test 120 Day Accts";#N/A,#N/A,FALSE,"Tickmarks"}</definedName>
    <definedName name="ES">#REF!</definedName>
    <definedName name="esa" hidden="1">{"Base_Ppto",#N/A,FALSE,"Hoja Principal";"Gastos_por_Concepto",#N/A,FALSE,"Hoja Principal"}</definedName>
    <definedName name="escala">#REF!</definedName>
    <definedName name="escala_11">#REF!</definedName>
    <definedName name="escala_12">#REF!</definedName>
    <definedName name="escala_14">#REF!</definedName>
    <definedName name="escala_17">#REF!</definedName>
    <definedName name="escala_19">#REF!</definedName>
    <definedName name="escala_21">#REF!</definedName>
    <definedName name="escala_23">#REF!</definedName>
    <definedName name="escala_28">#REF!</definedName>
    <definedName name="escala_8">#REF!</definedName>
    <definedName name="escenarios">#REF!</definedName>
    <definedName name="Escudo">#REF!</definedName>
    <definedName name="esd">#REF!</definedName>
    <definedName name="ESDFD" hidden="1">{#N/A,#N/A,FALSE,"FASA";#N/A,#N/A,FALSE,"FASA2";#N/A,#N/A,FALSE,"BASA";#N/A,#N/A,FALSE,"BASA2";#N/A,#N/A,FALSE,"FVSA";#N/A,#N/A,FALSE,"FVSA2";#N/A,#N/A,FALSE,"fcsa";#N/A,#N/A,FALSE,"fcsa2"}</definedName>
    <definedName name="ESMERILEMELO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eSP" hidden="1">{#N/A,#N/A,FALSE,"BALLANTINE´S ";#N/A,#N/A,FALSE,"FUNDADOR"}</definedName>
    <definedName name="ESPACT97">#REF!</definedName>
    <definedName name="ESPBUD97">#REF!</definedName>
    <definedName name="ESPeXToEUR" hidden="1">1/EUReXToESP</definedName>
    <definedName name="ESPPLAN00">#REF!</definedName>
    <definedName name="ESPPLAN98">#REF!</definedName>
    <definedName name="ESPPLAN99">#REF!</definedName>
    <definedName name="ESPREEL96">#REF!</definedName>
    <definedName name="ess" hidden="1">{#N/A,#N/A,FALSE,"1";#N/A,#N/A,FALSE,"2";#N/A,#N/A,FALSE,"3 ";#N/A,#N/A,FALSE,"4 ";#N/A,#N/A,FALSE,"5";#N/A,#N/A,FALSE,"6";#N/A,#N/A,FALSE,"7";#N/A,#N/A,FALSE,"8";#N/A,#N/A,FALSE,"9";#N/A,#N/A,FALSE,"10";#N/A,#N/A,FALSE,"11";#N/A,#N/A,FALSE,"12";#N/A,#N/A,FALSE,"13";#N/A,#N/A,FALSE,"14";#N/A,#N/A,FALSE,"15";#N/A,#N/A,FALSE,"16"}</definedName>
    <definedName name="ESSA" hidden="1">{#N/A,#N/A,FALSE,"Aging Summary";#N/A,#N/A,FALSE,"Ratio Analysis";#N/A,#N/A,FALSE,"Test 120 Day Accts";#N/A,#N/A,FALSE,"Tickmarks"}</definedName>
    <definedName name="EST" hidden="1">{#N/A,#N/A,TRUE,"Hoja1"}</definedName>
    <definedName name="Est.Res" hidden="1">{#N/A,#N/A,FALSE,"Form-Est.Res.";#N/A,#N/A,FALSE,"Form-C.Tec";#N/A,#N/A,FALSE,"Form-Bce";#N/A,#N/A,FALSE,"GASTOS";#N/A,#N/A,FALSE,"directores";#N/A,#N/A,FALSE,"resultado-UF"}</definedName>
    <definedName name="Est_2" hidden="1">{#N/A,#N/A,TRUE,"Hoja1"}</definedName>
    <definedName name="EST_CARSH" localSheetId="10">#REF!</definedName>
    <definedName name="EST_CARSH">#REF!</definedName>
    <definedName name="EST_COMPUSH" localSheetId="10">#REF!</definedName>
    <definedName name="EST_COMPUSH">#REF!</definedName>
    <definedName name="EST_PAY" localSheetId="10">#REF!</definedName>
    <definedName name="EST_PAY">#REF!</definedName>
    <definedName name="EST_RANCAGUA" localSheetId="10">#REF!</definedName>
    <definedName name="EST_RANCAGUA">#REF!</definedName>
    <definedName name="EST_ROL">#REF!</definedName>
    <definedName name="EST_WARRANTY">#REF!</definedName>
    <definedName name="estaciactiv" hidden="1">#REF!</definedName>
    <definedName name="estacionamiento" localSheetId="10">#REF!,#REF!</definedName>
    <definedName name="estacionamiento">#REF!,#REF!</definedName>
    <definedName name="Estadist">#REF!</definedName>
    <definedName name="ESTADISTICA_ESTUDIO_FILTRO">#REF!</definedName>
    <definedName name="Estado" localSheetId="10">#REF!</definedName>
    <definedName name="Estado">#REF!</definedName>
    <definedName name="Estado_2">#REF!</definedName>
    <definedName name="Estado_3">#REF!</definedName>
    <definedName name="ESTADO_DE_CUENTA">#REF!</definedName>
    <definedName name="ESTADO_DE_FLUJO_DE_EFECTIVO">#REF!</definedName>
    <definedName name="Estado_de_Resultados">#REF!</definedName>
    <definedName name="ESTADO_DE_SITUACION" localSheetId="10">#REF!</definedName>
    <definedName name="ESTADO_DE_SITUACION">#REF!</definedName>
    <definedName name="ESTADO2">#REF!</definedName>
    <definedName name="estados" hidden="1">{#N/A,#N/A,FALSE,"balance";#N/A,#N/A,FALSE,"P&amp;L";#N/A,#N/A,FALSE,"Equity";#N/A,#N/A,FALSE,"cash flow";#N/A,#N/A,FALSE,"bienes uso";#N/A,#N/A,FALSE,"intangibles";#N/A,#N/A,FALSE,"P&amp;L MD&amp;A";#N/A,#N/A,FALSE,"breakdown";#N/A,#N/A,FALSE,"stat ratios"}</definedName>
    <definedName name="Estafinnacxi2" hidden="1">{"Cuenta 21 (página 1)",#N/A,FALSE,"21 (1)"}</definedName>
    <definedName name="Estánd" hidden="1">{#N/A,#N/A,TRUE,"Hoja1"}</definedName>
    <definedName name="ESTATAL">#REF!</definedName>
    <definedName name="ESTCOST1">#REF!</definedName>
    <definedName name="ESTCOST11">#REF!</definedName>
    <definedName name="ESTCOST2">#REF!</definedName>
    <definedName name="ESTCOST22">#REF!</definedName>
    <definedName name="ESTCOSTBENEF1">#REF!</definedName>
    <definedName name="ESTCOSTBENEF11">#REF!</definedName>
    <definedName name="ESTCOSTBENEF2">#REF!</definedName>
    <definedName name="ESTCOSTBENEF22">#REF!</definedName>
    <definedName name="ESTCOSTCOT1">#REF!</definedName>
    <definedName name="ESTCOSTCOT11">#REF!</definedName>
    <definedName name="ESTCOSTCOT2">#REF!</definedName>
    <definedName name="ESTCOSTCOT22">#REF!</definedName>
    <definedName name="ESTCOSTCOTMEN1">#REF!</definedName>
    <definedName name="ESTCOSTCOTMEN11">#REF!</definedName>
    <definedName name="ESTCOSTCOTMEN2">#REF!</definedName>
    <definedName name="ESTCOSTCOTMEN22">#REF!</definedName>
    <definedName name="Esteban" hidden="1">{#N/A,#N/A,FALSE,"Aging Summary";#N/A,#N/A,FALSE,"Ratio Analysis";#N/A,#N/A,FALSE,"Test 120 Day Accts";#N/A,#N/A,FALSE,"Tickmarks"}</definedName>
    <definedName name="esti" hidden="1">{#N/A,#N/A,FALSE,"Aging Summary";#N/A,#N/A,FALSE,"Ratio Analysis";#N/A,#N/A,FALSE,"Test 120 Day Accts";#N/A,#N/A,FALSE,"Tickmarks"}</definedName>
    <definedName name="Estimacion" hidden="1">{#N/A,#N/A,FALSE,"Aging Summary";#N/A,#N/A,FALSE,"Ratio Analysis";#N/A,#N/A,FALSE,"Test 120 Day Accts";#N/A,#N/A,FALSE,"Tickmarks"}</definedName>
    <definedName name="ESTO" hidden="1">{#N/A,#N/A,FALSE,"4C0696";#N/A,#N/A,FALSE,"1B1193";#N/A,#N/A,FALSE,"TABLA";#N/A,#N/A,FALSE,"INST RTA FIJA"}</definedName>
    <definedName name="estoo" hidden="1">{#N/A,#N/A,FALSE,"4C0696";#N/A,#N/A,FALSE,"1B1193";#N/A,#N/A,FALSE,"TABLA";#N/A,#N/A,FALSE,"INST RTA FIJA"}</definedName>
    <definedName name="estratc_saldos">#REF!</definedName>
    <definedName name="estrategico">#REF!</definedName>
    <definedName name="estres" localSheetId="10">#REF!</definedName>
    <definedName name="estres">#REF!</definedName>
    <definedName name="estropic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Estructura">#REF!</definedName>
    <definedName name="ESTUDIO_HOSP_PABELLONES_FILTRO">#REF!</definedName>
    <definedName name="et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etet" hidden="1">{#N/A,#N/A,FALSE,"Calc";#N/A,#N/A,FALSE,"Sensitivity";#N/A,#N/A,FALSE,"LT Earn.Dil.";#N/A,#N/A,FALSE,"Dil. AVP"}</definedName>
    <definedName name="ETP">#REF!</definedName>
    <definedName name="ETRE" hidden="1">{#N/A,#N/A,FALSE,"Aging Summary";#N/A,#N/A,FALSE,"Ratio Analysis";#N/A,#N/A,FALSE,"Test 120 Day Accts";#N/A,#N/A,FALSE,"Tickmarks"}</definedName>
    <definedName name="etret.rl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ETRG" hidden="1">{"Resumen",#N/A,FALSE,"Sheet1";"Detalle",#N/A,FALSE,"Sheet1"}</definedName>
    <definedName name="etrwe" hidden="1">#REF!</definedName>
    <definedName name="etuyshgh" hidden="1">{#N/A,#N/A,FALSE,"BALLANTINE´S ";#N/A,#N/A,FALSE,"FUNDADOR"}</definedName>
    <definedName name="etyw" hidden="1">#REF!</definedName>
    <definedName name="EU" localSheetId="10">#REF!</definedName>
    <definedName name="EU">#REF!</definedName>
    <definedName name="EUR" hidden="1">{#N/A,#N/A,FALSE,"Aging Summary";#N/A,#N/A,FALSE,"Ratio Analysis";#N/A,#N/A,FALSE,"Test 120 Day Accts";#N/A,#N/A,FALSE,"Tickmarks"}</definedName>
    <definedName name="EUR_1" hidden="1">{#N/A,#N/A,FALSE,"Aging Summary";#N/A,#N/A,FALSE,"Ratio Analysis";#N/A,#N/A,FALSE,"Test 120 Day Accts";#N/A,#N/A,FALSE,"Tickmarks"}</definedName>
    <definedName name="EUR_GBP">#REF!</definedName>
    <definedName name="Eur_Pr_Post_LBO">#REF!</definedName>
    <definedName name="Eur_Pr_Pre_LBO">#REF!</definedName>
    <definedName name="Eur_USD">#REF!</definedName>
    <definedName name="EURO" localSheetId="10">#REF!</definedName>
    <definedName name="EURO">#REF!</definedName>
    <definedName name="Europa1" hidden="1">#REF!</definedName>
    <definedName name="EuroPts">#REF!</definedName>
    <definedName name="eus">#REF!</definedName>
    <definedName name="ev.Calculation" hidden="1">-4135</definedName>
    <definedName name="ev.Initialized" hidden="1">FALSE</definedName>
    <definedName name="EV__ALLOWSTOPEXPAND__" hidden="1">0</definedName>
    <definedName name="EV__CVPARAMS__" hidden="1">"Any by Any!$B$17:$C$38;"</definedName>
    <definedName name="EV__DECIMALSYMBOL__" hidden="1">","</definedName>
    <definedName name="EV__EVCOM_OPTIONS__" hidden="1">8</definedName>
    <definedName name="EV__EVCOMOPTS__" hidden="1">10</definedName>
    <definedName name="EV__EXPOPTIONS__" hidden="1">0</definedName>
    <definedName name="EV__LASTREFTIME__" hidden="1">39261.5684606481</definedName>
    <definedName name="EV__LOCKEDCVW__ATENTO" hidden="1">"106206,ACTUAL,INPUTCLO,156,CLO,LC,iTop,2008.apr,YTD,"</definedName>
    <definedName name="EV__LOCKEDCVW__AUTOPISTAS" hidden="1">"PCES_NONE,PRESUPUESTO_VT,CC_CG01_,INPUT_MANUAL,DT_NONE,CG45,I_NONE,PC_CG45_NONE,SELECT_TIME,WBS_CG45_NONE,PERIODIC,"</definedName>
    <definedName name="EV__LOCKEDCVW__CONSOLIDACION" hidden="1">"TIPO_CEBE,SKLA,F_CLO,T_DTSRC,TSI,USD,P_TODOS,VE10,2011.JUN,ACTUAL,YTD,,"</definedName>
    <definedName name="EV__LOCKEDCVW__CONTENIDOS" hidden="1">"099999,ACTUAL,CONTRIB_GEO,6,CLO,LC,iTop,2009.JUN,YTD,"</definedName>
    <definedName name="EV__LOCKEDCVW__CORPORACION" hidden="1">"PCES_HORAPY,AC_NONE,PRESUPUESTO_VT,CC_CG01_7001,INPUT_MANUAL,DT_NONE,1001,ALL_IC,PC_CG01_,2012.TOTAL,TOT_WBS_CG01,PERIODIC,"</definedName>
    <definedName name="EV__LOCKEDCVW__CORPORATIVO" hidden="1">"i_TOT,BALANCE,REAL,ENEL,ML,G001,2006.TOTAL,Contrib_ENDESA,YTD,"</definedName>
    <definedName name="EV__LOCKEDCVW__COUNSELORS" hidden="1">"ACC_CONS_0001,UPA_Y_CB,CONS_0000001,ACTIVITY_AUTOP,TITULO_0001,CARG_0001,Rep_Dumme,SELECT_TIME,YTD,"</definedName>
    <definedName name="EV__LOCKEDCVW__ECYR" hidden="1">"i_TOT,BALANCE,REAL,ENEL,ML,G051,2006.ENE,Input_M,YTD,"</definedName>
    <definedName name="EV__LOCKEDCVW__ENERSIS" hidden="1">"i_TOT,BALANCE,REAL,ENEL,ML,G300,2006.TOTAL,Contrib_ENDESA,YTD,"</definedName>
    <definedName name="EV__LOCKEDCVW__ESPANA" hidden="1">"099999,ACTUAL,CONTRIB_GEO,210,CLO,LC,iTop,2009.JUL,YTD,"</definedName>
    <definedName name="EV__LOCKEDCVW__EUROPE" hidden="1">"106208,ACTUAL,CONTRIB_GEO,1156,CLO,G99EUR,i6163,2009.SEP,YTD,"</definedName>
    <definedName name="EV__LOCKEDCVW__EUROPE_OLD" hidden="1">"ACTUALTOTAL,CONTRIB_GEO,Cons_Entity,CLO,LC,iTop,2003.TOTAL,099999,YTD,"</definedName>
    <definedName name="EV__LOCKEDCVW__EUROPE2" hidden="1">"100605,BUDGET,CONTRIB_GEO,1319,CLO,LC,2008.AUG,iG99,YTD,"</definedName>
    <definedName name="EV__LOCKEDCVW__FINANCE" hidden="1">"300999,ACTUAL,INPUTCLO,250,CLO,EUR,itop,2009.DEC,YTD,"</definedName>
    <definedName name="EV__LOCKEDCVW__FS_FISCAL" hidden="1">"UPA_Y_CB,CONSO,ACTIVITY_AUTOP,OUTPUT,F999,NON_GROUP,ALL_IC,EUR,SELECT_TIME,YTD,"</definedName>
    <definedName name="EV__LOCKEDCVW__FS_OWNERSHIP" hidden="1">"UPA_Y_CB,ACTIVITY_AUTOP,NON_GROUP,ALL_IC,METHOD,SELECT_TIME,PERIODIC,"</definedName>
    <definedName name="EV__LOCKEDCVW__GRECIA" hidden="1">"i_TOT,BALANCE,REAL,ENEL,ML,G073,2006.TOTAL,Contrib_ENDESA,YTD,"</definedName>
    <definedName name="EV__LOCKEDCVW__HHRR_BUDGET" hidden="1">"Headcount,UPA_Y_CB,CC_CG01_ABERTIS,TOT_DATASRC,TOT_DET,1001,FA_0103,ALL_IC,PC_CG01_CG01,SELECT_TIME,PERIODIC,"</definedName>
    <definedName name="EV__LOCKEDCVW__HIST_EXPRESS" hidden="1">"ME_PL,REST,Bud_2011,C_IFRS,E_AR001,P_EXP,N_FM_R182,IFM_ALL,2009.TOTAL,PERIODIC,"</definedName>
    <definedName name="EV__LOCKEDCVW__HIST_FIN" hidden="1">"F_GLOBAL,ACTUAL,Initial_Input,C_IFRS,FM_TEXP,LC,IFM_ALL,Movements,2003.TOTAL,YTD,"</definedName>
    <definedName name="EV__LOCKEDCVW__HIST_INTMAIL" hidden="1">"MI_PL,ACTUAL,Initial_Input,C_IFRS,FM_TEXP,LC,IFM_ALL,P_IM,2003.TOTAL,YTD,"</definedName>
    <definedName name="EV__LOCKEDCVW__IC" hidden="1">"i_TOT,BALANCE,Dec,REAL,ML,G001,2006.TOTAL,YTD,"</definedName>
    <definedName name="EV__LOCKEDCVW__INTCOINPUT" hidden="1">"699900,ACTUAL,NON_INTERCO,PWG,2005.JAN,YTD,"</definedName>
    <definedName name="EV__LOCKEDCVW__LATAM" hidden="1">"PLENLEXPLOT,ACTUAL,input_tot,482,CLO,g5018EUR,I5993,2009.AUG,YTD,"</definedName>
    <definedName name="EV__LOCKEDCVW__MACRO" hidden="1">"IND_MACRO_ANUALES,UPA_Y_CB,JER_1,ACTIVITY_AUTOP,SELECT_TIME,YTD,"</definedName>
    <definedName name="EV__LOCKEDCVW__MONTHLY_EXPRESS" hidden="1">"ME_PL,ACTUAL,Initial_Input,C_IFRS,FM_TEXP,P_EXP,LC,IFM_ALL,2003.TOTAL,YTD,"</definedName>
    <definedName name="EV__LOCKEDCVW__MONTHLY_INTMAIL" hidden="1">"MI_PL,ACTUAL,Initial_Input,C_IFRS,FM_TEXP,LC,IFM_ALL,P_IM,2003.TOTAL,YTD,"</definedName>
    <definedName name="EV__LOCKEDCVW__OWNERSHIP" hidden="1">"ACTUAL,CONS_ENTITY,G99EUR,iTop,PCON,2008.APR,PERIODIC,"</definedName>
    <definedName name="EV__LOCKEDCVW__PERIMETRO" hidden="1">"PCON,i_TOT,REAL,ML,G001,2006.TOTAL,YTD,"</definedName>
    <definedName name="EV__LOCKEDCVW__PLANIFICACION" hidden="1">"ECAA0000G,SKLA,T_DTSRC,TSI,USD,P_PE,ECAA,2011.TOTAL,2011FORECAST_F2_INI,YTD,"</definedName>
    <definedName name="EV__LOCKEDCVW__PRUEBA" hidden="1">"Cons_Entity,CLO,LC,iTop,2008.MAR,099999,ACTUAL,CONTRIB_GEO,YTD,"</definedName>
    <definedName name="EV__LOCKEDCVW__RATE" hidden="1">"ACTUAL,EUR,CONSRATES,Global,2007.DEC,YTD,"</definedName>
    <definedName name="EV__LOCKEDCVW__RATE_W" hidden="1">"ACTUAL,EUR,Open,Input,Default,2003.TOTAL,YTD,"</definedName>
    <definedName name="EV__LOCKEDCVW__RFC_EXPRESS" hidden="1">"ME_PL,LE0,Bud_2011,C_IFRS,E_AR001,P_EXP,N_FM_R182,IFM_ALL,2011.TOTAL,PERIODIC,"</definedName>
    <definedName name="EV__LOCKEDCVW__RFC_FIN" hidden="1">"F_GLOBAL,LE0,Initial_Input,C_IFRS,FM_TEXP,LC,IFM_ALL,Movements,2011.Jan,YTD,"</definedName>
    <definedName name="EV__LOCKEDCVW__RFC_INTMAIL" hidden="1">"MI_PL,ACTUAL,Initial_Input,C_IFRS,FM_TEXP,LC,IFM_ALL,P_IM,2003.TOTAL,YTD,"</definedName>
    <definedName name="EV__LOCKEDCVW__STOCKS" hidden="1">"ACC_BOLSA_0001,ANALISTDUMMY,UPA_Y_CB,1218,01,TOTAL,SELECT_TIME,YTD,"</definedName>
    <definedName name="EV__LOCKEDCVW__TASA" hidden="1">"ARS,AVG,GLOBAL,2007.TOTAL,ACTUAL,PERIODIC,"</definedName>
    <definedName name="EV__LOCKEDCVW__TCAMBIO" hidden="1">"REAL,BRL,Global,2006.TOTAL,CONSRATES,YTD,"</definedName>
    <definedName name="EV__LOCKEDCVW__TELECOM" hidden="1">"PCES_HORAPY,UPA_Y_CB,CC_CG08_CG08,TOT_CUSTOMER,TOT_DATASRC,TOT_DET,CG08,ALL_IC,INV_NONE,TOT_LOCATION,PC_CG08_CG08,SELECT_TIME,TOT_WBS_CG08,PERIODIC,"</definedName>
    <definedName name="EV__LOCKEDCVW__VALIDACION" hidden="1">"i_TOT,REAL,2006.TOTAL,VALIDACIONESPRUEBA,vnone,YTD,"</definedName>
    <definedName name="EV__LOCKEDCVW__VALIDATION" hidden="1">"099999,ACTUAL,CLO,iTop,2003.TOTAL,VV1001,vnone,YTD,"</definedName>
    <definedName name="EV__LOCKEDCVW__WEEKLY" hidden="1">"ACC_WKDummy,Actual,Initial_Input,I_IFRS,E_CL001,LC,IFM_ALL,2011.W1,PERIODIC,"</definedName>
    <definedName name="EV__LOCKEDCVW__WEEKLY_EXPRESS" hidden="1">"ME_PL,BUDGET,Initial_Input,I_IFRS,E_AE003,P_EXP,LC,IFM_ALL,2011.W3,PERIODIC,"</definedName>
    <definedName name="EV__LOCKEDCVW__WEEKLY_INTMAIL" hidden="1">"MI_PL,ACTUAL,Initial_Input,C_IFRS,FM_TEXP,LC,IFM_ALL,P_IM,2003.TOTAL,PERIODIC,"</definedName>
    <definedName name="EV__LOCKSTATUS__" hidden="1">4</definedName>
    <definedName name="EV__MAXEXPCOLS__" hidden="1">100</definedName>
    <definedName name="EV__MAXEXPROWS__" hidden="1">10000</definedName>
    <definedName name="EV__MEMORYCVW__" hidden="1">0</definedName>
    <definedName name="EV__MEMORYCVW__01_MEN_REP_12.XLSM" hidden="1">"[FINANCE"</definedName>
    <definedName name="EV__MEMORYCVW__01_MEN_REP_12.XLSM_ACCOUNT_FIN" hidden="1">"[BS"</definedName>
    <definedName name="EV__MEMORYCVW__01_MEN_REP_12.XLSM_CATEGORY" hidden="1">"[ACTUAL"</definedName>
    <definedName name="EV__MEMORYCVW__01_MEN_REP_12.XLSM_COUNTRY" hidden="1">"[JER_1"</definedName>
    <definedName name="EV__MEMORYCVW__01_MEN_REP_12.XLSM_CUSTOM_1" hidden="1">"[DUMMY_C1"</definedName>
    <definedName name="EV__MEMORYCVW__01_MEN_REP_12.XLSM_CUSTOM_2" hidden="1">"[DUMMY_C2"</definedName>
    <definedName name="EV__MEMORYCVW__01_MEN_REP_12.XLSM_DATASRC" hidden="1">"[CONSO_2"</definedName>
    <definedName name="EV__MEMORYCVW__01_MEN_REP_12.XLSM_ENTITY" hidden="1">"[DUME"</definedName>
    <definedName name="EV__MEMORYCVW__01_MEN_REP_12.XLSM_FLOW" hidden="1">"[SF"</definedName>
    <definedName name="EV__MEMORYCVW__01_MEN_REP_12.XLSM_GROUPS" hidden="1">"[G_113"</definedName>
    <definedName name="EV__MEMORYCVW__01_MEN_REP_12.XLSM_INTCO" hidden="1">"[ALL_IC"</definedName>
    <definedName name="EV__MEMORYCVW__01_MEN_REP_12.XLSM_MEASURES" hidden="1">"[YTD"</definedName>
    <definedName name="EV__MEMORYCVW__01_MEN_REP_12.XLSM_RPTCURRENCY" hidden="1">"[EUR"</definedName>
    <definedName name="EV__MEMORYCVW__01_MEN_REP_12.XLSM_SECTOR" hidden="1">"[SECTORS"</definedName>
    <definedName name="EV__MEMORYCVW__01_MEN_REP_12.XLSM_TIME" hidden="1">"[2012.MAR"</definedName>
    <definedName name="EV__MEMORYCVW__01_MEN_REP_12_FUNDACIO_OFFLINE_JUN.XLSM" hidden="1">"[FINANCE"</definedName>
    <definedName name="EV__MEMORYCVW__01_MEN_REP_12_FUNDACIO_OFFLINE_JUN.XLSM_ACCOUNT_FIN" hidden="1">"[BS"</definedName>
    <definedName name="EV__MEMORYCVW__01_MEN_REP_12_FUNDACIO_OFFLINE_JUN.XLSM_CATEGORY" hidden="1">"[ACTUAL"</definedName>
    <definedName name="EV__MEMORYCVW__01_MEN_REP_12_FUNDACIO_OFFLINE_JUN.XLSM_COUNTRY" hidden="1">"[JER_1"</definedName>
    <definedName name="EV__MEMORYCVW__01_MEN_REP_12_FUNDACIO_OFFLINE_JUN.XLSM_CUSTOM_1" hidden="1">"[DUMMY_C1"</definedName>
    <definedName name="EV__MEMORYCVW__01_MEN_REP_12_FUNDACIO_OFFLINE_JUN.XLSM_CUSTOM_2" hidden="1">"[DUMMY_C2"</definedName>
    <definedName name="EV__MEMORYCVW__01_MEN_REP_12_FUNDACIO_OFFLINE_JUN.XLSM_DATASRC" hidden="1">"[CONSO"</definedName>
    <definedName name="EV__MEMORYCVW__01_MEN_REP_12_FUNDACIO_OFFLINE_JUN.XLSM_ENTITY" hidden="1">"[1117"</definedName>
    <definedName name="EV__MEMORYCVW__01_MEN_REP_12_FUNDACIO_OFFLINE_JUN.XLSM_FLOW" hidden="1">"[SF"</definedName>
    <definedName name="EV__MEMORYCVW__01_MEN_REP_12_FUNDACIO_OFFLINE_JUN.XLSM_GROUPS" hidden="1">"[G_113"</definedName>
    <definedName name="EV__MEMORYCVW__01_MEN_REP_12_FUNDACIO_OFFLINE_JUN.XLSM_INTCO" hidden="1">"[ALL_IC"</definedName>
    <definedName name="EV__MEMORYCVW__01_MEN_REP_12_FUNDACIO_OFFLINE_JUN.XLSM_MEASURES" hidden="1">"[YTD"</definedName>
    <definedName name="EV__MEMORYCVW__01_MEN_REP_12_FUNDACIO_OFFLINE_JUN.XLSM_RPTCURRENCY" hidden="1">"[EUR"</definedName>
    <definedName name="EV__MEMORYCVW__01_MEN_REP_12_FUNDACIO_OFFLINE_JUN.XLSM_SECTOR" hidden="1">"[SECTORS"</definedName>
    <definedName name="EV__MEMORYCVW__01_MEN_REP_12_FUNDACIO_OFFLINE_JUN.XLSM_TIME" hidden="1">"[2012.FEB"</definedName>
    <definedName name="EV__MEMORYCVW__01_MEN_REP_12_PATCH1.XLSM" hidden="1">"[FINANCE"</definedName>
    <definedName name="EV__MEMORYCVW__01_MEN_REP_12_PATCH1.XLSM_ACCOUNT_FIN" hidden="1">"[BS"</definedName>
    <definedName name="EV__MEMORYCVW__01_MEN_REP_12_PATCH1.XLSM_CATEGORY" hidden="1">"[ACTUAL"</definedName>
    <definedName name="EV__MEMORYCVW__01_MEN_REP_12_PATCH1.XLSM_COUNTRY" hidden="1">"[JER_1"</definedName>
    <definedName name="EV__MEMORYCVW__01_MEN_REP_12_PATCH1.XLSM_CUSTOM_1" hidden="1">"[DUMMY_C1"</definedName>
    <definedName name="EV__MEMORYCVW__01_MEN_REP_12_PATCH1.XLSM_CUSTOM_2" hidden="1">"[DUMMY_C2"</definedName>
    <definedName name="EV__MEMORYCVW__01_MEN_REP_12_PATCH1.XLSM_DATASRC" hidden="1">"[CONSO"</definedName>
    <definedName name="EV__MEMORYCVW__01_MEN_REP_12_PATCH1.XLSM_ENTITY" hidden="1">"[1061"</definedName>
    <definedName name="EV__MEMORYCVW__01_MEN_REP_12_PATCH1.XLSM_FLOW" hidden="1">"[SF"</definedName>
    <definedName name="EV__MEMORYCVW__01_MEN_REP_12_PATCH1.XLSM_GROUPS" hidden="1">"[NON_GROUP"</definedName>
    <definedName name="EV__MEMORYCVW__01_MEN_REP_12_PATCH1.XLSM_INTCO" hidden="1">"[ALL_IC"</definedName>
    <definedName name="EV__MEMORYCVW__01_MEN_REP_12_PATCH1.XLSM_MEASURES" hidden="1">"[YTD"</definedName>
    <definedName name="EV__MEMORYCVW__01_MEN_REP_12_PATCH1.XLSM_RPTCURRENCY" hidden="1">"[LC"</definedName>
    <definedName name="EV__MEMORYCVW__01_MEN_REP_12_PATCH1.XLSM_SECTOR" hidden="1">"[SECTORS"</definedName>
    <definedName name="EV__MEMORYCVW__01_MEN_REP_12_PATCH1.XLSM_TIME" hidden="1">"[2010.DEC"</definedName>
    <definedName name="EV__MEMORYCVW__01_MEN_REP_12_PATCH2.XLSM" hidden="1">"[FINANCE"</definedName>
    <definedName name="EV__MEMORYCVW__01_MEN_REP_12_PATCH2.XLSM_ACCOUNT_FIN" hidden="1">"[100000"</definedName>
    <definedName name="EV__MEMORYCVW__01_MEN_REP_12_PATCH2.XLSM_CATEGORY" hidden="1">"[ACTUAL"</definedName>
    <definedName name="EV__MEMORYCVW__01_MEN_REP_12_PATCH2.XLSM_COUNTRY" hidden="1">"[ES"</definedName>
    <definedName name="EV__MEMORYCVW__01_MEN_REP_12_PATCH2.XLSM_CUSTOM_1" hidden="1">"[DUMMY_C1"</definedName>
    <definedName name="EV__MEMORYCVW__01_MEN_REP_12_PATCH2.XLSM_CUSTOM_2" hidden="1">"[DUMMY_C2"</definedName>
    <definedName name="EV__MEMORYCVW__01_MEN_REP_12_PATCH2.XLSM_DATASRC" hidden="1">"[RE_LC"</definedName>
    <definedName name="EV__MEMORYCVW__01_MEN_REP_12_PATCH2.XLSM_ENTITY" hidden="1">"[1113"</definedName>
    <definedName name="EV__MEMORYCVW__01_MEN_REP_12_PATCH2.XLSM_FLOW" hidden="1">"[F99"</definedName>
    <definedName name="EV__MEMORYCVW__01_MEN_REP_12_PATCH2.XLSM_GROUPS" hidden="1">"[NON_GROUP"</definedName>
    <definedName name="EV__MEMORYCVW__01_MEN_REP_12_PATCH2.XLSM_INTCO" hidden="1">"[I_NONE"</definedName>
    <definedName name="EV__MEMORYCVW__01_MEN_REP_12_PATCH2.XLSM_MEASURES" hidden="1">"[YTD"</definedName>
    <definedName name="EV__MEMORYCVW__01_MEN_REP_12_PATCH2.XLSM_RPTCURRENCY" hidden="1">"[LC"</definedName>
    <definedName name="EV__MEMORYCVW__01_MEN_REP_12_PATCH2.XLSM_SECTOR" hidden="1">"[CONC_ESP"</definedName>
    <definedName name="EV__MEMORYCVW__01_MEN_REP_12_PATCH2.XLSM_TIME" hidden="1">"[2026.DEC"</definedName>
    <definedName name="EV__MEMORYCVW__01_MEN_REP_12_V2.XLSM" hidden="1">"[FINANCE"</definedName>
    <definedName name="EV__MEMORYCVW__01_MEN_REP_12_V2.XLSM_ACCOUNT_ACT" hidden="1">"[ACC_ACT_AUTOP"</definedName>
    <definedName name="EV__MEMORYCVW__01_MEN_REP_12_V2.XLSM_ACCOUNT_FIN" hidden="1">"[BS"</definedName>
    <definedName name="EV__MEMORYCVW__01_MEN_REP_12_V2.XLSM_CATEGORY" hidden="1">"[ACTUAL"</definedName>
    <definedName name="EV__MEMORYCVW__01_MEN_REP_12_V2.XLSM_COUNTRY" hidden="1">"[JER_1"</definedName>
    <definedName name="EV__MEMORYCVW__01_MEN_REP_12_V2.XLSM_CUSTOM_1" hidden="1">"[DUMMY_C1"</definedName>
    <definedName name="EV__MEMORYCVW__01_MEN_REP_12_V2.XLSM_CUSTOM_2" hidden="1">"[DUMMY_C2"</definedName>
    <definedName name="EV__MEMORYCVW__01_MEN_REP_12_V2.XLSM_DATASRC" hidden="1">"[CONSO_2"</definedName>
    <definedName name="EV__MEMORYCVW__01_MEN_REP_12_V2.XLSM_DATASRC_ACT" hidden="1">"[INPUT"</definedName>
    <definedName name="EV__MEMORYCVW__01_MEN_REP_12_V2.XLSM_ENTITY" hidden="1">"[E001"</definedName>
    <definedName name="EV__MEMORYCVW__01_MEN_REP_12_V2.XLSM_FLOW" hidden="1">"[SF"</definedName>
    <definedName name="EV__MEMORYCVW__01_MEN_REP_12_V2.XLSM_GROUPS" hidden="1">"[G_113"</definedName>
    <definedName name="EV__MEMORYCVW__01_MEN_REP_12_V2.XLSM_INTCO" hidden="1">"[ALL_IC"</definedName>
    <definedName name="EV__MEMORYCVW__01_MEN_REP_12_V2.XLSM_MEASURES" hidden="1">"[YTD"</definedName>
    <definedName name="EV__MEMORYCVW__01_MEN_REP_12_V2.XLSM_RPTCURRENCY" hidden="1">"[EUR"</definedName>
    <definedName name="EV__MEMORYCVW__01_MEN_REP_12_V2.XLSM_SECTIONS" hidden="1">"[TRMODUMMY"</definedName>
    <definedName name="EV__MEMORYCVW__01_MEN_REP_12_V2.XLSM_SECTOR" hidden="1">"[SECTORS"</definedName>
    <definedName name="EV__MEMORYCVW__01_MEN_REP_12_V2.XLSM_TIME" hidden="1">"[2012.APR"</definedName>
    <definedName name="EV__MEMORYCVW__01_MEN_REP_121" hidden="1">"[FINANCE"</definedName>
    <definedName name="EV__MEMORYCVW__01_MEN_REP_121_ACCOUNT_FIN" hidden="1">"[BS"</definedName>
    <definedName name="EV__MEMORYCVW__01_MEN_REP_121_CATEGORY" hidden="1">"[BUDGET"</definedName>
    <definedName name="EV__MEMORYCVW__01_MEN_REP_121_COUNTRY" hidden="1">"[JER_1"</definedName>
    <definedName name="EV__MEMORYCVW__01_MEN_REP_121_CUSTOM_1" hidden="1">"[DUMMY_C1"</definedName>
    <definedName name="EV__MEMORYCVW__01_MEN_REP_121_CUSTOM_2" hidden="1">"[DUMMY_C2"</definedName>
    <definedName name="EV__MEMORYCVW__01_MEN_REP_121_DATASRC" hidden="1">"[CONSO_2"</definedName>
    <definedName name="EV__MEMORYCVW__01_MEN_REP_121_ENTITY" hidden="1">"[1256"</definedName>
    <definedName name="EV__MEMORYCVW__01_MEN_REP_121_FLOW" hidden="1">"[SF"</definedName>
    <definedName name="EV__MEMORYCVW__01_MEN_REP_121_GROUPS" hidden="1">"[G_001"</definedName>
    <definedName name="EV__MEMORYCVW__01_MEN_REP_121_INTCO" hidden="1">"[ALL_IC"</definedName>
    <definedName name="EV__MEMORYCVW__01_MEN_REP_121_MEASURES" hidden="1">"[YTD"</definedName>
    <definedName name="EV__MEMORYCVW__01_MEN_REP_121_RPTCURRENCY" hidden="1">"[EUR"</definedName>
    <definedName name="EV__MEMORYCVW__01_MEN_REP_121_SECTOR" hidden="1">"[SECTORS"</definedName>
    <definedName name="EV__MEMORYCVW__01_MEN_REP_121_TIME" hidden="1">"[2013.DEC"</definedName>
    <definedName name="EV__MEMORYCVW__01_MEN_REP_12V2.XLSM" hidden="1">"[FINANCE"</definedName>
    <definedName name="EV__MEMORYCVW__01_MEN_REP_13_ANA.XLSM" hidden="1">"[FINANCE"</definedName>
    <definedName name="EV__MEMORYCVW__01_MEN_REP_13_ANA.XLSM_ACCOUNT_FIN" hidden="1">"[BS"</definedName>
    <definedName name="EV__MEMORYCVW__01_MEN_REP_13_ANA.XLSM_CATEGORY" hidden="1">"[BRA_CHL_2012"</definedName>
    <definedName name="EV__MEMORYCVW__01_MEN_REP_13_ANA.XLSM_COUNTRY" hidden="1">"[JER_1"</definedName>
    <definedName name="EV__MEMORYCVW__01_MEN_REP_13_ANA.XLSM_CUSTOM_1" hidden="1">"[DUMMY_C1"</definedName>
    <definedName name="EV__MEMORYCVW__01_MEN_REP_13_ANA.XLSM_CUSTOM_2" hidden="1">"[DUMMY_C2"</definedName>
    <definedName name="EV__MEMORYCVW__01_MEN_REP_13_ANA.XLSM_DATASRC" hidden="1">"[INPUT"</definedName>
    <definedName name="EV__MEMORYCVW__01_MEN_REP_13_ANA.XLSM_ENTITY" hidden="1">"[SELECT_COMPANY"</definedName>
    <definedName name="EV__MEMORYCVW__01_MEN_REP_13_ANA.XLSM_FLOW" hidden="1">"[SF"</definedName>
    <definedName name="EV__MEMORYCVW__01_MEN_REP_13_ANA.XLSM_GROUPS" hidden="1">"[NON_GROUP"</definedName>
    <definedName name="EV__MEMORYCVW__01_MEN_REP_13_ANA.XLSM_INTCO" hidden="1">"[G081"</definedName>
    <definedName name="EV__MEMORYCVW__01_MEN_REP_13_ANA.XLSM_MEASURES" hidden="1">"[YTD"</definedName>
    <definedName name="EV__MEMORYCVW__01_MEN_REP_13_ANA.XLSM_RPTCURRENCY" hidden="1">"[LC"</definedName>
    <definedName name="EV__MEMORYCVW__01_MEN_REP_13_ANA.XLSM_SECTOR" hidden="1">"[AUTOP_BRASIL"</definedName>
    <definedName name="EV__MEMORYCVW__01_MEN_REP_13_ANA.XLSM_TIME" hidden="1">"[2013.APR"</definedName>
    <definedName name="EV__MEMORYCVW__01_MEN_REP_131" hidden="1">"[FINANCE"</definedName>
    <definedName name="EV__MEMORYCVW__01_MEN_REP_131_ACCOUNT_FIN" hidden="1">"[BS"</definedName>
    <definedName name="EV__MEMORYCVW__01_MEN_REP_131_CATEGORY" hidden="1">"[ACTUAL"</definedName>
    <definedName name="EV__MEMORYCVW__01_MEN_REP_131_COUNTRY" hidden="1">"[JER_1"</definedName>
    <definedName name="EV__MEMORYCVW__01_MEN_REP_131_CUSTOM_1" hidden="1">"[DUMMY_C1"</definedName>
    <definedName name="EV__MEMORYCVW__01_MEN_REP_131_CUSTOM_2" hidden="1">"[DUMMY_C2"</definedName>
    <definedName name="EV__MEMORYCVW__01_MEN_REP_131_DATASRC" hidden="1">"[CONSO_2"</definedName>
    <definedName name="EV__MEMORYCVW__01_MEN_REP_131_ENTITY" hidden="1">"[DUME"</definedName>
    <definedName name="EV__MEMORYCVW__01_MEN_REP_131_FLOW" hidden="1">"[SF"</definedName>
    <definedName name="EV__MEMORYCVW__01_MEN_REP_131_GROUPS" hidden="1">"[G_113"</definedName>
    <definedName name="EV__MEMORYCVW__01_MEN_REP_131_INTCO" hidden="1">"[ALL_IC"</definedName>
    <definedName name="EV__MEMORYCVW__01_MEN_REP_131_MEASURES" hidden="1">"[YTD"</definedName>
    <definedName name="EV__MEMORYCVW__01_MEN_REP_131_RPTCURRENCY" hidden="1">"[EUR"</definedName>
    <definedName name="EV__MEMORYCVW__01_MEN_REP_131_SECTOR" hidden="1">"[SECTORS"</definedName>
    <definedName name="EV__MEMORYCVW__01_MEN_REP_131_TIME" hidden="1">"[2012.MAR"</definedName>
    <definedName name="EV__MEMORYCVW__01_MEN_REP_2011.XLSM" hidden="1">"[FINANCE"</definedName>
    <definedName name="EV__MEMORYCVW__01_MEN_REP_2011.XLSM_ACCOUNT_FIN" hidden="1">"[RDOGRUPO"</definedName>
    <definedName name="EV__MEMORYCVW__01_MEN_REP_2011.XLSM_CATEGORY" hidden="1">"[ACTUAL"</definedName>
    <definedName name="EV__MEMORYCVW__01_MEN_REP_2011.XLSM_COUNTRY" hidden="1">"[JER_1"</definedName>
    <definedName name="EV__MEMORYCVW__01_MEN_REP_2011.XLSM_CUSTOM_1" hidden="1">"[DUMMY_C1"</definedName>
    <definedName name="EV__MEMORYCVW__01_MEN_REP_2011.XLSM_CUSTOM_2" hidden="1">"[DUMMY_C2"</definedName>
    <definedName name="EV__MEMORYCVW__01_MEN_REP_2011.XLSM_DATASRC" hidden="1">"[AJ_POST"</definedName>
    <definedName name="EV__MEMORYCVW__01_MEN_REP_2011.XLSM_ENTITY" hidden="1">"[1051"</definedName>
    <definedName name="EV__MEMORYCVW__01_MEN_REP_2011.XLSM_FLOW" hidden="1">"[SF"</definedName>
    <definedName name="EV__MEMORYCVW__01_MEN_REP_2011.XLSM_GROUPS" hidden="1">"[G_001"</definedName>
    <definedName name="EV__MEMORYCVW__01_MEN_REP_2011.XLSM_INTCO" hidden="1">"[ALL_IC"</definedName>
    <definedName name="EV__MEMORYCVW__01_MEN_REP_2011.XLSM_MEASURES" hidden="1">"[YTD"</definedName>
    <definedName name="EV__MEMORYCVW__01_MEN_REP_2011.XLSM_RPTCURRENCY" hidden="1">"[GBP"</definedName>
    <definedName name="EV__MEMORYCVW__01_MEN_REP_2011.XLSM_SECTOR" hidden="1">"[SECTORS"</definedName>
    <definedName name="EV__MEMORYCVW__01_MEN_REP_2011.XLSM_TIME" hidden="1">"[2010.DEC"</definedName>
    <definedName name="EV__MEMORYCVW__01_MEN_REP_AUCAT_2011_06.XLSM" hidden="1">"[FINANCE"</definedName>
    <definedName name="EV__MEMORYCVW__01_MEN_REP_AUCAT_2011_06.XLSM_ACCOUNT_ACT" hidden="1">"[ACC_ACT_000001"</definedName>
    <definedName name="EV__MEMORYCVW__01_MEN_REP_AUCAT_2011_06.XLSM_ACCOUNT_FIN" hidden="1">"[RDOGRUPO"</definedName>
    <definedName name="EV__MEMORYCVW__01_MEN_REP_AUCAT_2011_06.XLSM_ACCOUNT_RRHH" hidden="1">"[ACC_RRHH_000200"</definedName>
    <definedName name="EV__MEMORYCVW__01_MEN_REP_AUCAT_2011_06.XLSM_CATEGORY" hidden="1">"[ACTUAL"</definedName>
    <definedName name="EV__MEMORYCVW__01_MEN_REP_AUCAT_2011_06.XLSM_COUNTRY" hidden="1">"[JER_1"</definedName>
    <definedName name="EV__MEMORYCVW__01_MEN_REP_AUCAT_2011_06.XLSM_CUSTOM_1" hidden="1">"[DUMMY_C1"</definedName>
    <definedName name="EV__MEMORYCVW__01_MEN_REP_AUCAT_2011_06.XLSM_CUSTOM_2" hidden="1">"[DUMMY_C2"</definedName>
    <definedName name="EV__MEMORYCVW__01_MEN_REP_AUCAT_2011_06.XLSM_DATASRC" hidden="1">"[AJ_POST"</definedName>
    <definedName name="EV__MEMORYCVW__01_MEN_REP_AUCAT_2011_06.XLSM_DATASRC_ACT" hidden="1">"[INPUT_CORR"</definedName>
    <definedName name="EV__MEMORYCVW__01_MEN_REP_AUCAT_2011_06.XLSM_DEPARTMENT" hidden="1">"[DEP_RRHH_021700"</definedName>
    <definedName name="EV__MEMORYCVW__01_MEN_REP_AUCAT_2011_06.XLSM_ENTITY" hidden="1">"[1113"</definedName>
    <definedName name="EV__MEMORYCVW__01_MEN_REP_AUCAT_2011_06.XLSM_FLOW" hidden="1">"[SF"</definedName>
    <definedName name="EV__MEMORYCVW__01_MEN_REP_AUCAT_2011_06.XLSM_FLOW_RRHH" hidden="1">"[F_VAR"</definedName>
    <definedName name="EV__MEMORYCVW__01_MEN_REP_AUCAT_2011_06.XLSM_GROUPS" hidden="1">"[G_001"</definedName>
    <definedName name="EV__MEMORYCVW__01_MEN_REP_AUCAT_2011_06.XLSM_INTCO" hidden="1">"[ALL_IC"</definedName>
    <definedName name="EV__MEMORYCVW__01_MEN_REP_AUCAT_2011_06.XLSM_MEASURES" hidden="1">"[YTD"</definedName>
    <definedName name="EV__MEMORYCVW__01_MEN_REP_AUCAT_2011_06.XLSM_RPTCURRENCY" hidden="1">"[GBP"</definedName>
    <definedName name="EV__MEMORYCVW__01_MEN_REP_AUCAT_2011_06.XLSM_SECTIONS" hidden="1">"[TRMODUMMY"</definedName>
    <definedName name="EV__MEMORYCVW__01_MEN_REP_AUCAT_2011_06.XLSM_SECTOR" hidden="1">"[SECTORS"</definedName>
    <definedName name="EV__MEMORYCVW__01_MEN_REP_AUCAT_2011_06.XLSM_SEX" hidden="1">"[TOT_SEX"</definedName>
    <definedName name="EV__MEMORYCVW__01_MEN_REP_AUCAT_2011_06.XLSM_TIME" hidden="1">"[2013.FEB"</definedName>
    <definedName name="EV__MEMORYCVW__01_MEN_REP_CENTROVIAS_2013_08.XLSM" hidden="1">"[FINANCE"</definedName>
    <definedName name="EV__MEMORYCVW__01_MEN_REP_CENTROVIAS_2013_08.XLSM_ACCOUNT_FIN" hidden="1">"[TOTPAS"</definedName>
    <definedName name="EV__MEMORYCVW__01_MEN_REP_CENTROVIAS_2013_08.XLSM_CATEGORY" hidden="1">"[ACTUAL"</definedName>
    <definedName name="EV__MEMORYCVW__01_MEN_REP_CENTROVIAS_2013_08.XLSM_COUNTRY" hidden="1">"[JER_1"</definedName>
    <definedName name="EV__MEMORYCVW__01_MEN_REP_CENTROVIAS_2013_08.XLSM_CUSTOM_1" hidden="1">"[DUMMY_C1"</definedName>
    <definedName name="EV__MEMORYCVW__01_MEN_REP_CENTROVIAS_2013_08.XLSM_CUSTOM_2" hidden="1">"[DUMMY_C2"</definedName>
    <definedName name="EV__MEMORYCVW__01_MEN_REP_CENTROVIAS_2013_08.XLSM_DATASRC" hidden="1">"[CONSO_2"</definedName>
    <definedName name="EV__MEMORYCVW__01_MEN_REP_CENTROVIAS_2013_08.XLSM_ENTITY" hidden="1">"[DUME"</definedName>
    <definedName name="EV__MEMORYCVW__01_MEN_REP_CENTROVIAS_2013_08.XLSM_FLOW" hidden="1">"[SF"</definedName>
    <definedName name="EV__MEMORYCVW__01_MEN_REP_CENTROVIAS_2013_08.XLSM_GROUPS" hidden="1">"[G_001"</definedName>
    <definedName name="EV__MEMORYCVW__01_MEN_REP_CENTROVIAS_2013_08.XLSM_INTCO" hidden="1">"[ALL_IC"</definedName>
    <definedName name="EV__MEMORYCVW__01_MEN_REP_CENTROVIAS_2013_08.XLSM_MEASURES" hidden="1">"[YTD"</definedName>
    <definedName name="EV__MEMORYCVW__01_MEN_REP_CENTROVIAS_2013_08.XLSM_RPTCURRENCY" hidden="1">"[EUR"</definedName>
    <definedName name="EV__MEMORYCVW__01_MEN_REP_CENTROVIAS_2013_08.XLSM_SECTOR" hidden="1">"[AUTOP_PUERTORICO"</definedName>
    <definedName name="EV__MEMORYCVW__01_MEN_REP_CENTROVIAS_2013_08.XLSM_TIME" hidden="1">"[2013.TOTAL"</definedName>
    <definedName name="EV__MEMORYCVW__01_MEN_REP_LITORAL_2013_05.XLSM" hidden="1">"[FINANCE"</definedName>
    <definedName name="EV__MEMORYCVW__01_MEN_REP_LITORAL_2013_05.XLSM_ACCOUNT_FIN" hidden="1">"[BS"</definedName>
    <definedName name="EV__MEMORYCVW__01_MEN_REP_LITORAL_2013_05.XLSM_CATEGORY" hidden="1">"[ACTUAL_Y_CB"</definedName>
    <definedName name="EV__MEMORYCVW__01_MEN_REP_LITORAL_2013_05.XLSM_COUNTRY" hidden="1">"[JER_1"</definedName>
    <definedName name="EV__MEMORYCVW__01_MEN_REP_LITORAL_2013_05.XLSM_CUSTOM_1" hidden="1">"[DUMMY_C1"</definedName>
    <definedName name="EV__MEMORYCVW__01_MEN_REP_LITORAL_2013_05.XLSM_CUSTOM_2" hidden="1">"[DUMMY_C2"</definedName>
    <definedName name="EV__MEMORYCVW__01_MEN_REP_LITORAL_2013_05.XLSM_DATASRC" hidden="1">"[CONSO"</definedName>
    <definedName name="EV__MEMORYCVW__01_MEN_REP_LITORAL_2013_05.XLSM_ENTITY" hidden="1">"[ACTIVITY_AUTOP"</definedName>
    <definedName name="EV__MEMORYCVW__01_MEN_REP_LITORAL_2013_05.XLSM_FLOW" hidden="1">"[SF"</definedName>
    <definedName name="EV__MEMORYCVW__01_MEN_REP_LITORAL_2013_05.XLSM_GROUPS" hidden="1">"[NON_GROUP"</definedName>
    <definedName name="EV__MEMORYCVW__01_MEN_REP_LITORAL_2013_05.XLSM_INTCO" hidden="1">"[ALL_IC"</definedName>
    <definedName name="EV__MEMORYCVW__01_MEN_REP_LITORAL_2013_05.XLSM_MEASURES" hidden="1">"[YTD"</definedName>
    <definedName name="EV__MEMORYCVW__01_MEN_REP_LITORAL_2013_05.XLSM_RPTCURRENCY" hidden="1">"[EUR"</definedName>
    <definedName name="EV__MEMORYCVW__01_MEN_REP_LITORAL_2013_05.XLSM_SECTOR" hidden="1">"[SECTORS"</definedName>
    <definedName name="EV__MEMORYCVW__01_MEN_REP_LITORAL_2013_05.XLSM_TIME" hidden="1">"[SELECT_TIME"</definedName>
    <definedName name="EV__MEMORYCVW__06_PRE_ANEX_14.XLSX" hidden="1">"[FINANCE"</definedName>
    <definedName name="EV__MEMORYCVW__06_PRE_ANEX_14.XLSX_ACCOUNT_FIN" hidden="1">"[BS"</definedName>
    <definedName name="EV__MEMORYCVW__06_PRE_ANEX_14.XLSX_CATEGORY" hidden="1">"[ACTUAL_Y_CB"</definedName>
    <definedName name="EV__MEMORYCVW__06_PRE_ANEX_14.XLSX_COUNTRY" hidden="1">"[JER_1"</definedName>
    <definedName name="EV__MEMORYCVW__06_PRE_ANEX_14.XLSX_CUSTOM_1" hidden="1">"[DUMMY_C1"</definedName>
    <definedName name="EV__MEMORYCVW__06_PRE_ANEX_14.XLSX_CUSTOM_2" hidden="1">"[DUMMY_C2"</definedName>
    <definedName name="EV__MEMORYCVW__06_PRE_ANEX_14.XLSX_DATASRC" hidden="1">"[CONSO"</definedName>
    <definedName name="EV__MEMORYCVW__06_PRE_ANEX_14.XLSX_ENTITY" hidden="1">"[ACTIVITY_AUTOP"</definedName>
    <definedName name="EV__MEMORYCVW__06_PRE_ANEX_14.XLSX_FLOW" hidden="1">"[SF"</definedName>
    <definedName name="EV__MEMORYCVW__06_PRE_ANEX_14.XLSX_GROUPS" hidden="1">"[NON_GROUP"</definedName>
    <definedName name="EV__MEMORYCVW__06_PRE_ANEX_14.XLSX_INTCO" hidden="1">"[ALL_IC"</definedName>
    <definedName name="EV__MEMORYCVW__06_PRE_ANEX_14.XLSX_MEASURES" hidden="1">"[YTD"</definedName>
    <definedName name="EV__MEMORYCVW__06_PRE_ANEX_14.XLSX_RPTCURRENCY" hidden="1">"[EUR"</definedName>
    <definedName name="EV__MEMORYCVW__06_PRE_ANEX_14.XLSX_SECTOR" hidden="1">"[SECTORS"</definedName>
    <definedName name="EV__MEMORYCVW__06_PRE_ANEX_14.XLSX_TIME" hidden="1">"[SELECT_TIME"</definedName>
    <definedName name="EV__MEMORYCVW__06_PRE_REP_12.XLSM" hidden="1">"[FINANCE"</definedName>
    <definedName name="EV__MEMORYCVW__06_PRE_REP_12.XLSM_ACCOUNT_FIN" hidden="1">"[BS"</definedName>
    <definedName name="EV__MEMORYCVW__06_PRE_REP_12.XLSM_CATEGORY" hidden="1">"[ACTUAL"</definedName>
    <definedName name="EV__MEMORYCVW__06_PRE_REP_12.XLSM_COUNTRY" hidden="1">"[JER_1"</definedName>
    <definedName name="EV__MEMORYCVW__06_PRE_REP_12.XLSM_CUSTOM_1" hidden="1">"[DUMMY_C1"</definedName>
    <definedName name="EV__MEMORYCVW__06_PRE_REP_12.XLSM_CUSTOM_2" hidden="1">"[DUMMY_C2"</definedName>
    <definedName name="EV__MEMORYCVW__06_PRE_REP_12.XLSM_DATASRC" hidden="1">"[CONSO_2"</definedName>
    <definedName name="EV__MEMORYCVW__06_PRE_REP_12.XLSM_ENTITY" hidden="1">"[1001"</definedName>
    <definedName name="EV__MEMORYCVW__06_PRE_REP_12.XLSM_FLOW" hidden="1">"[SF"</definedName>
    <definedName name="EV__MEMORYCVW__06_PRE_REP_12.XLSM_GROUPS" hidden="1">"[G_001"</definedName>
    <definedName name="EV__MEMORYCVW__06_PRE_REP_12.XLSM_INTCO" hidden="1">"[ALL_IC"</definedName>
    <definedName name="EV__MEMORYCVW__06_PRE_REP_12.XLSM_MEASURES" hidden="1">"[YTD"</definedName>
    <definedName name="EV__MEMORYCVW__06_PRE_REP_12.XLSM_RPTCURRENCY" hidden="1">"[EUR"</definedName>
    <definedName name="EV__MEMORYCVW__06_PRE_REP_12.XLSM_SECTOR" hidden="1">"[SECTORS"</definedName>
    <definedName name="EV__MEMORYCVW__06_PRE_REP_12.XLSM_TIME" hidden="1">"[2012.MAR"</definedName>
    <definedName name="EV__MEMORYCVW__06_PRE_REP_2013.XLSM" hidden="1">"[FINANCE"</definedName>
    <definedName name="EV__MEMORYCVW__06_PRE_REP_20131" hidden="1">"[FINANCE"</definedName>
    <definedName name="EV__MEMORYCVW__06_PRE_REP_2014.XLSM" hidden="1">"[HHRR"</definedName>
    <definedName name="EV__MEMORYCVW__06_PRE_REP_2014.XLSM_ACCOUNT_FIN" hidden="1">"[BS"</definedName>
    <definedName name="EV__MEMORYCVW__06_PRE_REP_2014.XLSM_DATASRC" hidden="1">"[CONSO"</definedName>
    <definedName name="EV__MEMORYCVW__06_PRE_REP_2014.XLSM_FLOW" hidden="1">"[SF"</definedName>
    <definedName name="EV__MEMORYCVW__06_PRE_REP_2014.XLSM_GROUPS" hidden="1">"[NON_GROUP"</definedName>
    <definedName name="EV__MEMORYCVW__06_PRE_REP_2014.XLSM_INTCO" hidden="1">"[ALL_IC"</definedName>
    <definedName name="EV__MEMORYCVW__06_PRE_REP_2014.XLSM_RPTCURRENCY" hidden="1">"[EUR"</definedName>
    <definedName name="EV__MEMORYCVW__06_PRE_REP_2014_ANA.XLSM" hidden="1">"[ACTIVITY"</definedName>
    <definedName name="EV__MEMORYCVW__06_PRE_REP_2014_ANA.XLSM_ACCOUNT_FIN" hidden="1">"[BS"</definedName>
    <definedName name="EV__MEMORYCVW__06_PRE_REP_2014_ANA.XLSM_ACCOUNT_RRHH" hidden="1">"[ACC_RRHH_000200"</definedName>
    <definedName name="EV__MEMORYCVW__06_PRE_REP_2014_ANA.XLSM_DATASRC" hidden="1">"[CONSO"</definedName>
    <definedName name="EV__MEMORYCVW__06_PRE_REP_2014_ANA.XLSM_DATASRC_I_HR" hidden="1">"[TOTAL_DATASRC_I_HR"</definedName>
    <definedName name="EV__MEMORYCVW__06_PRE_REP_2014_ANA.XLSM_DEPARTMENT" hidden="1">"[DEP_RRHH_021700"</definedName>
    <definedName name="EV__MEMORYCVW__06_PRE_REP_2014_ANA.XLSM_FLOW" hidden="1">"[SF"</definedName>
    <definedName name="EV__MEMORYCVW__06_PRE_REP_2014_ANA.XLSM_FLOW_RRHH" hidden="1">"[F_VAR"</definedName>
    <definedName name="EV__MEMORYCVW__06_PRE_REP_2014_ANA.XLSM_GROUPS" hidden="1">"[NON_GROUP"</definedName>
    <definedName name="EV__MEMORYCVW__06_PRE_REP_2014_ANA.XLSM_INTCO" hidden="1">"[ALL_IC"</definedName>
    <definedName name="EV__MEMORYCVW__06_PRE_REP_2014_ANA.XLSM_INTCO_INONE" hidden="1">"[I_NONE"</definedName>
    <definedName name="EV__MEMORYCVW__06_PRE_REP_2014_ANA.XLSM_RPTCURRENCY" hidden="1">"[EUR"</definedName>
    <definedName name="EV__MEMORYCVW__06_PRE_REP_2014_ANA.XLSM_SEX" hidden="1">"[TOT_SEX"</definedName>
    <definedName name="EV__MEMORYCVW__06_PRE_REP_2014_ANA_UNIFICADA.XLSM" hidden="1">"[FINANCE"</definedName>
    <definedName name="EV__MEMORYCVW__06_PRE_REP_2014_ANA_UNIFICADA.XLSM_ACCOUNT_ACT" hidden="1">"[ACC_ACT_AUTOP"</definedName>
    <definedName name="EV__MEMORYCVW__06_PRE_REP_2014_ANA_UNIFICADA.XLSM_ACCOUNT_FIN" hidden="1">"[BS"</definedName>
    <definedName name="EV__MEMORYCVW__06_PRE_REP_2014_ANA_UNIFICADA.XLSM_CATEGORY" hidden="1">"[ACTUAL_Y_CB"</definedName>
    <definedName name="EV__MEMORYCVW__06_PRE_REP_2014_ANA_UNIFICADA.XLSM_COUNTRY" hidden="1">"[JER_1"</definedName>
    <definedName name="EV__MEMORYCVW__06_PRE_REP_2014_ANA_UNIFICADA.XLSM_CUSTOM_1" hidden="1">"[DUMMY_C1"</definedName>
    <definedName name="EV__MEMORYCVW__06_PRE_REP_2014_ANA_UNIFICADA.XLSM_CUSTOM_2" hidden="1">"[DUMMY_C2"</definedName>
    <definedName name="EV__MEMORYCVW__06_PRE_REP_2014_ANA_UNIFICADA.XLSM_DATASRC" hidden="1">"[CONSO"</definedName>
    <definedName name="EV__MEMORYCVW__06_PRE_REP_2014_ANA_UNIFICADA.XLSM_DATASRC_ACT" hidden="1">"[INPUT"</definedName>
    <definedName name="EV__MEMORYCVW__06_PRE_REP_2014_ANA_UNIFICADA.XLSM_ENTITY" hidden="1">"[ACTIVITY_AUTOP"</definedName>
    <definedName name="EV__MEMORYCVW__06_PRE_REP_2014_ANA_UNIFICADA.XLSM_FLOW" hidden="1">"[SF"</definedName>
    <definedName name="EV__MEMORYCVW__06_PRE_REP_2014_ANA_UNIFICADA.XLSM_GROUPS" hidden="1">"[NON_GROUP"</definedName>
    <definedName name="EV__MEMORYCVW__06_PRE_REP_2014_ANA_UNIFICADA.XLSM_INTCO" hidden="1">"[ALL_IC"</definedName>
    <definedName name="EV__MEMORYCVW__06_PRE_REP_2014_ANA_UNIFICADA.XLSM_MEASURES" hidden="1">"[YTD"</definedName>
    <definedName name="EV__MEMORYCVW__06_PRE_REP_2014_ANA_UNIFICADA.XLSM_RPTCURRENCY" hidden="1">"[EUR"</definedName>
    <definedName name="EV__MEMORYCVW__06_PRE_REP_2014_ANA_UNIFICADA.XLSM_SECTIONS" hidden="1">"[TRMODUMMY"</definedName>
    <definedName name="EV__MEMORYCVW__06_PRE_REP_2014_ANA_UNIFICADA.XLSM_SECTOR" hidden="1">"[SECTORS"</definedName>
    <definedName name="EV__MEMORYCVW__06_PRE_REP_2014_ANA_UNIFICADA.XLSM_TIME" hidden="1">"[SELECT_TIME"</definedName>
    <definedName name="EV__MEMORYCVW__06_PRE_REP_2014_ANA_UNIFICADA_V6.XLSM" hidden="1">"[FINANCE"</definedName>
    <definedName name="EV__MEMORYCVW__06_PRE_REP_2014_RRHH.XLSM" hidden="1">"[FINANCE"</definedName>
    <definedName name="EV__MEMORYCVW__06_PRE_REP_2014_RRHH.XLSM_ACCOUNT_FIN" hidden="1">"[BS"</definedName>
    <definedName name="EV__MEMORYCVW__06_PRE_REP_2014_RRHH.XLSM_CATEGORY" hidden="1">"[ACTUAL"</definedName>
    <definedName name="EV__MEMORYCVW__06_PRE_REP_2014_RRHH.XLSM_COUNTRY" hidden="1">"[JER_1"</definedName>
    <definedName name="EV__MEMORYCVW__06_PRE_REP_2014_RRHH.XLSM_CUSTOM_1" hidden="1">"[DUMMY_C1"</definedName>
    <definedName name="EV__MEMORYCVW__06_PRE_REP_2014_RRHH.XLSM_CUSTOM_2" hidden="1">"[DUMMY_C2"</definedName>
    <definedName name="EV__MEMORYCVW__06_PRE_REP_2014_RRHH.XLSM_DATASRC" hidden="1">"[CONSO_2"</definedName>
    <definedName name="EV__MEMORYCVW__06_PRE_REP_2014_RRHH.XLSM_ENTITY" hidden="1">"[E001"</definedName>
    <definedName name="EV__MEMORYCVW__06_PRE_REP_2014_RRHH.XLSM_FLOW" hidden="1">"[SF"</definedName>
    <definedName name="EV__MEMORYCVW__06_PRE_REP_2014_RRHH.XLSM_GROUPS" hidden="1">"[G_001"</definedName>
    <definedName name="EV__MEMORYCVW__06_PRE_REP_2014_RRHH.XLSM_INTCO" hidden="1">"[ALL_IC"</definedName>
    <definedName name="EV__MEMORYCVW__06_PRE_REP_2014_RRHH.XLSM_MEASURES" hidden="1">"[YTD"</definedName>
    <definedName name="EV__MEMORYCVW__06_PRE_REP_2014_RRHH.XLSM_RPTCURRENCY" hidden="1">"[EUR"</definedName>
    <definedName name="EV__MEMORYCVW__06_PRE_REP_2014_RRHH.XLSM_SECTOR" hidden="1">"[SECTORS"</definedName>
    <definedName name="EV__MEMORYCVW__06_PRE_REP_2014_RRHH.XLSM_TIME" hidden="1">"[2012.DEC"</definedName>
    <definedName name="EV__MEMORYCVW__121B.XLSM" hidden="1">"[FINANCE"</definedName>
    <definedName name="EV__MEMORYCVW__121B.XLSM_ACCOUNT_FIN" hidden="1">"[BS"</definedName>
    <definedName name="EV__MEMORYCVW__121B.XLSM_CATEGORY" hidden="1">"[ACTUAL_Y_CB"</definedName>
    <definedName name="EV__MEMORYCVW__121B.XLSM_COUNTRY" hidden="1">"[JER_1"</definedName>
    <definedName name="EV__MEMORYCVW__121B.XLSM_CUSTOM_1" hidden="1">"[DUMMY_C1"</definedName>
    <definedName name="EV__MEMORYCVW__121B.XLSM_CUSTOM_2" hidden="1">"[DUMMY_C2"</definedName>
    <definedName name="EV__MEMORYCVW__121B.XLSM_DATASRC" hidden="1">"[CONSO"</definedName>
    <definedName name="EV__MEMORYCVW__121B.XLSM_ENTITY" hidden="1">"[DUME"</definedName>
    <definedName name="EV__MEMORYCVW__121B.XLSM_FLOW" hidden="1">"[SF"</definedName>
    <definedName name="EV__MEMORYCVW__121B.XLSM_GROUPS" hidden="1">"[G_113"</definedName>
    <definedName name="EV__MEMORYCVW__121B.XLSM_INTCO" hidden="1">"[ALL_IC"</definedName>
    <definedName name="EV__MEMORYCVW__121B.XLSM_MEASURES" hidden="1">"[YTD"</definedName>
    <definedName name="EV__MEMORYCVW__121B.XLSM_RPTCURRENCY" hidden="1">"[EUR"</definedName>
    <definedName name="EV__MEMORYCVW__121B.XLSM_SECTOR" hidden="1">"[SECTORS"</definedName>
    <definedName name="EV__MEMORYCVW__121B.XLSM_TIME" hidden="1">"[SELECT_TIME"</definedName>
    <definedName name="EV__MEMORYCVW__23_VARIOS.XLSM" hidden="1">"[FINANCE"</definedName>
    <definedName name="EV__MEMORYCVW__6FEB.XLSX" hidden="1">"[FINANCE"</definedName>
    <definedName name="EV__MEMORYCVW__6FEB.XLSX_ACCOUNT_FIN" hidden="1">"[RDOGRUPO"</definedName>
    <definedName name="EV__MEMORYCVW__6FEB.XLSX_CATEGORY" hidden="1">"[ACTUAL"</definedName>
    <definedName name="EV__MEMORYCVW__6FEB.XLSX_COUNTRY" hidden="1">"[JER_1"</definedName>
    <definedName name="EV__MEMORYCVW__6FEB.XLSX_CUSTOM_1" hidden="1">"[DUMMY_C1"</definedName>
    <definedName name="EV__MEMORYCVW__6FEB.XLSX_CUSTOM_2" hidden="1">"[DUMMY_C2"</definedName>
    <definedName name="EV__MEMORYCVW__6FEB.XLSX_DATASRC" hidden="1">"[AJ_POST"</definedName>
    <definedName name="EV__MEMORYCVW__6FEB.XLSX_ENTITY" hidden="1">"[1002"</definedName>
    <definedName name="EV__MEMORYCVW__6FEB.XLSX_FLOW" hidden="1">"[SF"</definedName>
    <definedName name="EV__MEMORYCVW__6FEB.XLSX_GROUPS" hidden="1">"[G_001"</definedName>
    <definedName name="EV__MEMORYCVW__6FEB.XLSX_INTCO" hidden="1">"[ALL_IC"</definedName>
    <definedName name="EV__MEMORYCVW__6FEB.XLSX_MEASURES" hidden="1">"[YTD"</definedName>
    <definedName name="EV__MEMORYCVW__6FEB.XLSX_RPTCURRENCY" hidden="1">"[GBP"</definedName>
    <definedName name="EV__MEMORYCVW__6FEB.XLSX_SECTOR" hidden="1">"[SECTORS"</definedName>
    <definedName name="EV__MEMORYCVW__6FEB.XLSX_TIME" hidden="1">"[2004.MAY"</definedName>
    <definedName name="EV__MEMORYCVW__ANALÍTICA_GASTOS_2013_TEL.XLSM" hidden="1">"[ACTIVITY"</definedName>
    <definedName name="EV__MEMORYCVW__ANALÍTICA_GASTOS_2013_TEL.XLSM_ACCOUNT_ACT" hidden="1">"[ACC_ACT_AUTOP"</definedName>
    <definedName name="EV__MEMORYCVW__ANALÍTICA_GASTOS_2013_TEL.XLSM_CATEGORY" hidden="1">"[ACTUAL_Y_CB"</definedName>
    <definedName name="EV__MEMORYCVW__ANALÍTICA_GASTOS_2013_TEL.XLSM_COUNTRY" hidden="1">"[JER_1"</definedName>
    <definedName name="EV__MEMORYCVW__ANALÍTICA_GASTOS_2013_TEL.XLSM_CUSTOM_1" hidden="1">"[DUMMY_C1"</definedName>
    <definedName name="EV__MEMORYCVW__ANALÍTICA_GASTOS_2013_TEL.XLSM_CUSTOM_2" hidden="1">"[DUMMY_C2"</definedName>
    <definedName name="EV__MEMORYCVW__ANALÍTICA_GASTOS_2013_TEL.XLSM_DATASRC_ACT" hidden="1">"[INPUT"</definedName>
    <definedName name="EV__MEMORYCVW__ANALÍTICA_GASTOS_2013_TEL.XLSM_ENTITY" hidden="1">"[1113"</definedName>
    <definedName name="EV__MEMORYCVW__ANALÍTICA_GASTOS_2013_TEL.XLSM_MEASURES" hidden="1">"[YTD"</definedName>
    <definedName name="EV__MEMORYCVW__ANALÍTICA_GASTOS_2013_TEL.XLSM_SECTIONS" hidden="1">"[TRMODUMMY"</definedName>
    <definedName name="EV__MEMORYCVW__ANALÍTICA_GASTOS_2013_TEL.XLSM_SECTOR" hidden="1">"[SECTORS"</definedName>
    <definedName name="EV__MEMORYCVW__ANALÍTICA_GASTOS_2013_TEL.XLSM_TIME" hidden="1">"[2013.APR"</definedName>
    <definedName name="EV__MEMORYCVW__BOOK1" hidden="1">"MDD"</definedName>
    <definedName name="EV__MEMORYCVW__BOOK1_ACCOUNT" hidden="1">"Net_Trade_Sales"</definedName>
    <definedName name="EV__MEMORYCVW__BOOK1_CATEGORY" hidden="1">"JUNUPD"</definedName>
    <definedName name="EV__MEMORYCVW__BOOK1_COMPANY" hidden="1">"CO_A00000_A00008"</definedName>
    <definedName name="EV__MEMORYCVW__BOOK1_COMPANY_MDD" hidden="1">"CO_MD0000_MD5000"</definedName>
    <definedName name="EV__MEMORYCVW__BOOK1_COMPANY_PHARM" hidden="1">"CO_A00000_A00006"</definedName>
    <definedName name="EV__MEMORYCVW__BOOK1_COMPANY_WW" hidden="1">"CO_A00000_A00000"</definedName>
    <definedName name="EV__MEMORYCVW__BOOK1_DATASRC" hidden="1">"JJCORP_GRPADJS_SOBS"</definedName>
    <definedName name="EV__MEMORYCVW__BOOK1_DEPARTMENT" hidden="1">"Dept_AllDept"</definedName>
    <definedName name="EV__MEMORYCVW__BOOK1_FRANCHISE" hidden="1">"PROD_MDDGR1_M0MDDI"</definedName>
    <definedName name="EV__MEMORYCVW__BOOK1_FRANCHISE_MDD" hidden="1">"PROD_MDDGR2_M00MDD"</definedName>
    <definedName name="EV__MEMORYCVW__BOOK1_FRANCHISE_PHARM" hidden="1">"Prod_AAAAA1_AAAAA1"</definedName>
    <definedName name="EV__MEMORYCVW__BOOK1_FRANCHISE_WW" hidden="1">"PROD_AXAAA1_AXAAAA"</definedName>
    <definedName name="EV__MEMORYCVW__BOOK1_GEOGRAPHY" hidden="1">"WWGEO"</definedName>
    <definedName name="EV__MEMORYCVW__BOOK1_MEASURES" hidden="1">"YTD"</definedName>
    <definedName name="EV__MEMORYCVW__BOOK1_RPTCURRENCY" hidden="1">"USD"</definedName>
    <definedName name="EV__MEMORYCVW__BOOK1_TIME" hidden="1">"2009.JUN"</definedName>
    <definedName name="EV__MEMORYCVW__BOOK2" hidden="1">"MDD"</definedName>
    <definedName name="EV__MEMORYCVW__BOOK2_ACCOUNT" hidden="1">"Net_Trade_Sales"</definedName>
    <definedName name="EV__MEMORYCVW__BOOK2_CATEGORY" hidden="1">"ACTUAL"</definedName>
    <definedName name="EV__MEMORYCVW__BOOK2_COMPANY_MDD" hidden="1">"Co_A00000_A00008"</definedName>
    <definedName name="EV__MEMORYCVW__BOOK2_COMPANY_PHARM" hidden="1">"CO_A00000_A00006"</definedName>
    <definedName name="EV__MEMORYCVW__BOOK2_COMPANY_WW" hidden="1">"CO_AA0000_AA0000"</definedName>
    <definedName name="EV__MEMORYCVW__BOOK2_DATASRC" hidden="1">"JJCORP_GRPADJS_SOBS"</definedName>
    <definedName name="EV__MEMORYCVW__BOOK2_DEPARTMENT" hidden="1">"Dept_AllDept"</definedName>
    <definedName name="EV__MEMORYCVW__BOOK2_FRANCHISE_MDD" hidden="1">"Prod_MDDGR2_MDDGR2"</definedName>
    <definedName name="EV__MEMORYCVW__BOOK2_FRANCHISE_PHARM" hidden="1">"PROD_PHRECM_PHRECM"</definedName>
    <definedName name="EV__MEMORYCVW__BOOK2_FRANCHISE_WW" hidden="1">"PROD_AXAAA1_AXAAAA"</definedName>
    <definedName name="EV__MEMORYCVW__BOOK2_GEOGRAPHY" hidden="1">"WWGEO"</definedName>
    <definedName name="EV__MEMORYCVW__BOOK2_MEASURES" hidden="1">"YTD"</definedName>
    <definedName name="EV__MEMORYCVW__BOOK2_RPTCURRENCY" hidden="1">"USD"</definedName>
    <definedName name="EV__MEMORYCVW__BOOK2_TIME" hidden="1">"2011.DEC"</definedName>
    <definedName name="EV__MEMORYCVW__BOOK21.XLS" hidden="1">"WW"</definedName>
    <definedName name="EV__MEMORYCVW__BOOK21.XLS_ACCOUNT" hidden="1">"Net_Trade_Sales"</definedName>
    <definedName name="EV__MEMORYCVW__BOOK21.XLS_CATEGORY" hidden="1">"ACTUAL"</definedName>
    <definedName name="EV__MEMORYCVW__BOOK21.XLS_COMPANY_WW" hidden="1">"CO_A00000_A00000"</definedName>
    <definedName name="EV__MEMORYCVW__BOOK21.XLS_DATASRC" hidden="1">"TOTALADJ"</definedName>
    <definedName name="EV__MEMORYCVW__BOOK21.XLS_DEPARTMENT" hidden="1">"Dept_AllDept"</definedName>
    <definedName name="EV__MEMORYCVW__BOOK21.XLS_FRANCHISE_WW" hidden="1">"PROD_AXAAA1_AXAAAA"</definedName>
    <definedName name="EV__MEMORYCVW__BOOK21.XLS_GEOGRAPHY" hidden="1">"WWGEO"</definedName>
    <definedName name="EV__MEMORYCVW__BOOK21.XLS_MEASURES" hidden="1">"YTD"</definedName>
    <definedName name="EV__MEMORYCVW__BOOK21.XLS_RPTCURRENCY" hidden="1">"USD"</definedName>
    <definedName name="EV__MEMORYCVW__BOOK21.XLS_TIME" hidden="1">"2008.NOV"</definedName>
    <definedName name="EV__MEMORYCVW__BOOK3" hidden="1">"MDD"</definedName>
    <definedName name="EV__MEMORYCVW__BOOK3_ACCOUNT" hidden="1">"Net_Trade_Sales"</definedName>
    <definedName name="EV__MEMORYCVW__BOOK3_CATEGORY" hidden="1">"MARUPD"</definedName>
    <definedName name="EV__MEMORYCVW__BOOK3_COMPANY" hidden="1">"CO_A00000_A00000"</definedName>
    <definedName name="EV__MEMORYCVW__BOOK3_COMPANY_MDD" hidden="1">"Co_A00000_A00008"</definedName>
    <definedName name="EV__MEMORYCVW__BOOK3_COMPANY_PHARM" hidden="1">"CO_A00000_A00006"</definedName>
    <definedName name="EV__MEMORYCVW__BOOK3_COMPANY_WW" hidden="1">"CO_AA0000_AA0000"</definedName>
    <definedName name="EV__MEMORYCVW__BOOK3_DATASRC" hidden="1">"JJCORP_GROUPADJ"</definedName>
    <definedName name="EV__MEMORYCVW__BOOK3_DEPARTMENT" hidden="1">"Dept_AllDept"</definedName>
    <definedName name="EV__MEMORYCVW__BOOK3_FRANCHISE" hidden="1">"PROD_MDDGR1_M0MDDI"</definedName>
    <definedName name="EV__MEMORYCVW__BOOK3_FRANCHISE_MDD" hidden="1">"Prod_MDDGR2_MDDGR2"</definedName>
    <definedName name="EV__MEMORYCVW__BOOK3_FRANCHISE_PHARM" hidden="1">"Prod_AAAAA1_AAAAAA"</definedName>
    <definedName name="EV__MEMORYCVW__BOOK3_FRANCHISE_WW" hidden="1">"PROD_AXAAA1_AXAAAA"</definedName>
    <definedName name="EV__MEMORYCVW__BOOK3_GEOGRAPHY" hidden="1">"WWGEO"</definedName>
    <definedName name="EV__MEMORYCVW__BOOK3_MEASURES" hidden="1">"YTD"</definedName>
    <definedName name="EV__MEMORYCVW__BOOK3_RPTCURRENCY" hidden="1">"USD"</definedName>
    <definedName name="EV__MEMORYCVW__BOOK3_TIME" hidden="1">"2010.JUN"</definedName>
    <definedName name="EV__MEMORYCVW__BOOK4" hidden="1">"MDD"</definedName>
    <definedName name="EV__MEMORYCVW__BOOK4_ACCOUNT" hidden="1">"Net_Trade_Sales"</definedName>
    <definedName name="EV__MEMORYCVW__BOOK4_CATEGORY" hidden="1">"ACTUAL"</definedName>
    <definedName name="EV__MEMORYCVW__BOOK4_COMPANY" hidden="1">"CO_A00000_A00000"</definedName>
    <definedName name="EV__MEMORYCVW__BOOK4_COMPANY_MDD" hidden="1">"Co_A00000_A00008"</definedName>
    <definedName name="EV__MEMORYCVW__BOOK4_COMPANY_PHARM" hidden="1">"CO_A00000_A00006"</definedName>
    <definedName name="EV__MEMORYCVW__BOOK4_COMPANY_WW" hidden="1">"CO_A00000_A00000"</definedName>
    <definedName name="EV__MEMORYCVW__BOOK4_DATASRC" hidden="1">"JJCORP_GRPADJS_SOBS"</definedName>
    <definedName name="EV__MEMORYCVW__BOOK4_DEPARTMENT" hidden="1">"Dept_AllDept"</definedName>
    <definedName name="EV__MEMORYCVW__BOOK4_FRANCHISE" hidden="1">"PROD_MDDGR1_M0MDDI"</definedName>
    <definedName name="EV__MEMORYCVW__BOOK4_FRANCHISE_MDD" hidden="1">"Prod_MDDGR2_MDDGR2"</definedName>
    <definedName name="EV__MEMORYCVW__BOOK4_FRANCHISE_PHARM" hidden="1">"PROD_PHRECM_PHRECM"</definedName>
    <definedName name="EV__MEMORYCVW__BOOK4_FRANCHISE_WW" hidden="1">"PROD_AXAAA1_AXAAAA"</definedName>
    <definedName name="EV__MEMORYCVW__BOOK4_GEOGRAPHY" hidden="1">"WWGEO"</definedName>
    <definedName name="EV__MEMORYCVW__BOOK4_MEASURES" hidden="1">"YTD"</definedName>
    <definedName name="EV__MEMORYCVW__BOOK4_RPTCURRENCY" hidden="1">"USD"</definedName>
    <definedName name="EV__MEMORYCVW__BOOK4_TIME" hidden="1">"2010.JUN"</definedName>
    <definedName name="EV__MEMORYCVW__BOOK5" hidden="1">"MDD"</definedName>
    <definedName name="EV__MEMORYCVW__BOOK5_ACCOUNT" hidden="1">"Net_Trade_Sales"</definedName>
    <definedName name="EV__MEMORYCVW__BOOK5_CATEGORY" hidden="1">"MARUPD"</definedName>
    <definedName name="EV__MEMORYCVW__BOOK5_COMPANY" hidden="1">"CO_A00000_A00000"</definedName>
    <definedName name="EV__MEMORYCVW__BOOK5_COMPANY_MDD" hidden="1">"Co_A00000_A00008"</definedName>
    <definedName name="EV__MEMORYCVW__BOOK5_COMPANY_PHARM" hidden="1">"CO_A00000_A00006"</definedName>
    <definedName name="EV__MEMORYCVW__BOOK5_DATASRC" hidden="1">"JJCORP_GROUPADJ"</definedName>
    <definedName name="EV__MEMORYCVW__BOOK5_DEPARTMENT" hidden="1">"Dept_AllDept"</definedName>
    <definedName name="EV__MEMORYCVW__BOOK5_FRANCHISE" hidden="1">"PROD_MDDGR1_M0MDDI"</definedName>
    <definedName name="EV__MEMORYCVW__BOOK5_FRANCHISE_MDD" hidden="1">"Prod_MDDGR2_MDDGR2"</definedName>
    <definedName name="EV__MEMORYCVW__BOOK5_FRANCHISE_PHARM" hidden="1">"PROD_PHRECM_PHRECM"</definedName>
    <definedName name="EV__MEMORYCVW__BOOK5_GEOGRAPHY" hidden="1">"WWGEO"</definedName>
    <definedName name="EV__MEMORYCVW__BOOK5_MEASURES" hidden="1">"YTD"</definedName>
    <definedName name="EV__MEMORYCVW__BOOK5_RPTCURRENCY" hidden="1">"USD"</definedName>
    <definedName name="EV__MEMORYCVW__BOOK5_TIME" hidden="1">"2010.JUN"</definedName>
    <definedName name="EV__MEMORYCVW__BOOK6" hidden="1">"MDD"</definedName>
    <definedName name="EV__MEMORYCVW__BOOK6_ACCOUNT" hidden="1">"Net_Trade_Sales"</definedName>
    <definedName name="EV__MEMORYCVW__BOOK6_CATEGORY" hidden="1">"ACTUAL"</definedName>
    <definedName name="EV__MEMORYCVW__BOOK6_COMPANY" hidden="1">"CO_A00000_A00000"</definedName>
    <definedName name="EV__MEMORYCVW__BOOK6_COMPANY_MDD" hidden="1">"CO_A00000_A00008"</definedName>
    <definedName name="EV__MEMORYCVW__BOOK6_DATASRC" hidden="1">"TOTALADJ"</definedName>
    <definedName name="EV__MEMORYCVW__BOOK6_DEPARTMENT" hidden="1">"Dept_AllDept"</definedName>
    <definedName name="EV__MEMORYCVW__BOOK6_FRANCHISE" hidden="1">"PROD_MDDGR1_M0MDDI"</definedName>
    <definedName name="EV__MEMORYCVW__BOOK6_FRANCHISE_MDD" hidden="1">"PROD_MDDGR2_MEDDIA"</definedName>
    <definedName name="EV__MEMORYCVW__BOOK6_MEASURES" hidden="1">"YTD"</definedName>
    <definedName name="EV__MEMORYCVW__BOOK6_RPTCURRENCY" hidden="1">"USD"</definedName>
    <definedName name="EV__MEMORYCVW__BOOK6_TIME" hidden="1">"2008.AUG"</definedName>
    <definedName name="EV__MEMORYCVW__BOOK7" hidden="1">"VSN"</definedName>
    <definedName name="EV__MEMORYCVW__BOOK7_ACCOUNT" hidden="1">"Net_Trade_Sales"</definedName>
    <definedName name="EV__MEMORYCVW__BOOK7_CATEGORY" hidden="1">"ACTUAL"</definedName>
    <definedName name="EV__MEMORYCVW__BOOK7_COMPANY" hidden="1">"Co_A00000_A00005"</definedName>
    <definedName name="EV__MEMORYCVW__BOOK7_DATASRC" hidden="1">"TOTALADJ"</definedName>
    <definedName name="EV__MEMORYCVW__BOOK7_DEPARTMENT" hidden="1">"Dept_AllDept"</definedName>
    <definedName name="EV__MEMORYCVW__BOOK7_FRANCHISE" hidden="1">"PROD_AXAAA1_CA0018"</definedName>
    <definedName name="EV__MEMORYCVW__BOOK7_MEASURES" hidden="1">"YTD"</definedName>
    <definedName name="EV__MEMORYCVW__BOOK7_RPTCURRENCY" hidden="1">"USD"</definedName>
    <definedName name="EV__MEMORYCVW__BOOK7_TIME" hidden="1">"2008.AUG"</definedName>
    <definedName name="EV__MEMORYCVW__BOOK8" hidden="1">"MDD"</definedName>
    <definedName name="EV__MEMORYCVW__BOOK8_ACCOUNT" hidden="1">"Net_Trade_Sales"</definedName>
    <definedName name="EV__MEMORYCVW__BOOK8_CATEGORY" hidden="1">"ACTUAL"</definedName>
    <definedName name="EV__MEMORYCVW__BOOK8_COMPANY" hidden="1">"Co_A00000_A00000"</definedName>
    <definedName name="EV__MEMORYCVW__BOOK8_COMPANY_MDD" hidden="1">"Co_MD0000_MD0000"</definedName>
    <definedName name="EV__MEMORYCVW__BOOK8_DATASRC" hidden="1">"TOTALADJ"</definedName>
    <definedName name="EV__MEMORYCVW__BOOK8_DEPARTMENT" hidden="1">"Dept_AllDept"</definedName>
    <definedName name="EV__MEMORYCVW__BOOK8_FRANCHISE" hidden="1">"Prod_MDDGR1_MDDGR1"</definedName>
    <definedName name="EV__MEMORYCVW__BOOK8_FRANCHISE_MDD" hidden="1">"PROD_MDDGR2_M00MDD"</definedName>
    <definedName name="EV__MEMORYCVW__BOOK8_GEOGRAPHY" hidden="1">"WWGEO"</definedName>
    <definedName name="EV__MEMORYCVW__BOOK8_MEASURES" hidden="1">"YTD"</definedName>
    <definedName name="EV__MEMORYCVW__BOOK8_RPTCURRENCY" hidden="1">"USD"</definedName>
    <definedName name="EV__MEMORYCVW__BOOK8_TIME" hidden="1">"2008.JUN"</definedName>
    <definedName name="EV__MEMORYCVW__BOOK9" hidden="1">"MDD"</definedName>
    <definedName name="EV__MEMORYCVW__BOOK9_ACCOUNT" hidden="1">"ACCT_900020"</definedName>
    <definedName name="EV__MEMORYCVW__BOOK9_CATEGORY" hidden="1">"JUNUPD"</definedName>
    <definedName name="EV__MEMORYCVW__BOOK9_COMPANY_MDD" hidden="1">"CO_MD0000_MD5000"</definedName>
    <definedName name="EV__MEMORYCVW__BOOK9_DATASRC" hidden="1">"JJCORP_GRPADJS_SOBS"</definedName>
    <definedName name="EV__MEMORYCVW__BOOK9_DEPARTMENT" hidden="1">"Dept_AllDept"</definedName>
    <definedName name="EV__MEMORYCVW__BOOK9_FRANCHISE_MDD" hidden="1">"Prod_MDDGR2_M00MDD"</definedName>
    <definedName name="EV__MEMORYCVW__BOOK9_GEOGRAPHY" hidden="1">"WWGEO"</definedName>
    <definedName name="EV__MEMORYCVW__BOOK9_MEASURES" hidden="1">"YTD"</definedName>
    <definedName name="EV__MEMORYCVW__BOOK9_RPTCURRENCY" hidden="1">"USD"</definedName>
    <definedName name="EV__MEMORYCVW__BOOK9_TIME" hidden="1">"2009.JUN"</definedName>
    <definedName name="EV__MEMORYCVW__BORRADOR.XLSM" hidden="1">"[HHRR"</definedName>
    <definedName name="EV__MEMORYCVW__BORRADOR.XLSM_ACCOUNT_RRHH" hidden="1">"[ACC_RRHH_000200"</definedName>
    <definedName name="EV__MEMORYCVW__BORRADOR.XLSM_CATEGORY" hidden="1">"[ACTUAL"</definedName>
    <definedName name="EV__MEMORYCVW__BORRADOR.XLSM_COUNTRY" hidden="1">"[JER_1"</definedName>
    <definedName name="EV__MEMORYCVW__BORRADOR.XLSM_CUSTOM_1" hidden="1">"[DUMMY_C1"</definedName>
    <definedName name="EV__MEMORYCVW__BORRADOR.XLSM_CUSTOM_2" hidden="1">"[DUMMY_C2"</definedName>
    <definedName name="EV__MEMORYCVW__BORRADOR.XLSM_DATASRC" hidden="1">"[CONSO"</definedName>
    <definedName name="EV__MEMORYCVW__BORRADOR.XLSM_DEPARTMENT" hidden="1">"[DEP_RRHH_021700"</definedName>
    <definedName name="EV__MEMORYCVW__BORRADOR.XLSM_ENTITY" hidden="1">"[DUME"</definedName>
    <definedName name="EV__MEMORYCVW__BORRADOR.XLSM_FLOW_RRHH" hidden="1">"[F_VAR"</definedName>
    <definedName name="EV__MEMORYCVW__BORRADOR.XLSM_GROUPS" hidden="1">"[NON_GROUP"</definedName>
    <definedName name="EV__MEMORYCVW__BORRADOR.XLSM_MEASURES" hidden="1">"[PERIODIC"</definedName>
    <definedName name="EV__MEMORYCVW__BORRADOR.XLSM_SECTOR" hidden="1">"[SECTORS"</definedName>
    <definedName name="EV__MEMORYCVW__BORRADOR.XLSM_SEX" hidden="1">"[TOT_SEX"</definedName>
    <definedName name="EV__MEMORYCVW__BORRADOR.XLSM_TIME" hidden="1">"[SELECT_TIME"</definedName>
    <definedName name="EV__MEMORYCVW__CALEN_2013.XLS" hidden="1">"[FINANCE"</definedName>
    <definedName name="EV__MEMORYCVW__CALEN_2013.XLS_ACCOUNT_FIN" hidden="1">"[BS"</definedName>
    <definedName name="EV__MEMORYCVW__CALEN_2013.XLS_CATEGORY" hidden="1">"[ACTUAL_Y_CB"</definedName>
    <definedName name="EV__MEMORYCVW__CALEN_2013.XLS_COUNTRY" hidden="1">"[JER_1"</definedName>
    <definedName name="EV__MEMORYCVW__CALEN_2013.XLS_CUSTOM_1" hidden="1">"[DUMMY_C1"</definedName>
    <definedName name="EV__MEMORYCVW__CALEN_2013.XLS_CUSTOM_2" hidden="1">"[DUMMY_C2"</definedName>
    <definedName name="EV__MEMORYCVW__CALEN_2013.XLS_DATASRC" hidden="1">"[CONSO"</definedName>
    <definedName name="EV__MEMORYCVW__CALEN_2013.XLS_ENTITY" hidden="1">"[ACTIVITY_AUTOP"</definedName>
    <definedName name="EV__MEMORYCVW__CALEN_2013.XLS_FLOW" hidden="1">"[SF"</definedName>
    <definedName name="EV__MEMORYCVW__CALEN_2013.XLS_GROUPS" hidden="1">"[NON_GROUP"</definedName>
    <definedName name="EV__MEMORYCVW__CALEN_2013.XLS_INTCO" hidden="1">"[ALL_IC"</definedName>
    <definedName name="EV__MEMORYCVW__CALEN_2013.XLS_MEASURES" hidden="1">"[YTD"</definedName>
    <definedName name="EV__MEMORYCVW__CALEN_2013.XLS_RPTCURRENCY" hidden="1">"[EUR"</definedName>
    <definedName name="EV__MEMORYCVW__CALEN_2013.XLS_SECTOR" hidden="1">"[SECTORS"</definedName>
    <definedName name="EV__MEMORYCVW__CALEN_2013.XLS_TIME" hidden="1">"[SELECT_TIME"</definedName>
    <definedName name="EV__MEMORYCVW__COLUMNAR_CONSO_SOC_SELECCIONABLE_PL1" hidden="1">"[FINANCE"</definedName>
    <definedName name="EV__MEMORYCVW__COLUMNAR_CONSO_SOC_SELECCIONABLE_PL1_ACCOUNT_FIN" hidden="1">"[RDOGRUPO"</definedName>
    <definedName name="EV__MEMORYCVW__COLUMNAR_CONSO_SOC_SELECCIONABLE_PL1_CATEGORY" hidden="1">"[ACTUAL"</definedName>
    <definedName name="EV__MEMORYCVW__COLUMNAR_CONSO_SOC_SELECCIONABLE_PL1_COUNTRY" hidden="1">"[JER_1"</definedName>
    <definedName name="EV__MEMORYCVW__COLUMNAR_CONSO_SOC_SELECCIONABLE_PL1_CUSTOM_1" hidden="1">"[DUMMY_C1"</definedName>
    <definedName name="EV__MEMORYCVW__COLUMNAR_CONSO_SOC_SELECCIONABLE_PL1_CUSTOM_2" hidden="1">"[DUMMY_C2"</definedName>
    <definedName name="EV__MEMORYCVW__COLUMNAR_CONSO_SOC_SELECCIONABLE_PL1_DATASRC" hidden="1">"[AJ_POST"</definedName>
    <definedName name="EV__MEMORYCVW__COLUMNAR_CONSO_SOC_SELECCIONABLE_PL1_ENTITY" hidden="1">"[SUBGR_FRANCE"</definedName>
    <definedName name="EV__MEMORYCVW__COLUMNAR_CONSO_SOC_SELECCIONABLE_PL1_FLOW" hidden="1">"[SF"</definedName>
    <definedName name="EV__MEMORYCVW__COLUMNAR_CONSO_SOC_SELECCIONABLE_PL1_GROUPS" hidden="1">"[G_001"</definedName>
    <definedName name="EV__MEMORYCVW__COLUMNAR_CONSO_SOC_SELECCIONABLE_PL1_INTCO" hidden="1">"[ALL_IC"</definedName>
    <definedName name="EV__MEMORYCVW__COLUMNAR_CONSO_SOC_SELECCIONABLE_PL1_MEASURES" hidden="1">"[YTD"</definedName>
    <definedName name="EV__MEMORYCVW__COLUMNAR_CONSO_SOC_SELECCIONABLE_PL1_RPTCURRENCY" hidden="1">"[GBP"</definedName>
    <definedName name="EV__MEMORYCVW__COLUMNAR_CONSO_SOC_SELECCIONABLE_PL1_SECTOR" hidden="1">"[SECTORS"</definedName>
    <definedName name="EV__MEMORYCVW__COLUMNAR_CONSO_SOC_SELECCIONABLE_PL1_TIME" hidden="1">"[2010.DEC"</definedName>
    <definedName name="EV__MEMORYCVW__COPIA_DE_06_PRE_REP_2014.XLSM" hidden="1">"[FINANCE"</definedName>
    <definedName name="EV__MEMORYCVW__COPIA_DE_06_PRE_REP_2014.XLSM_ACCOUNT_FIN" hidden="1">"[TOTPAS"</definedName>
    <definedName name="EV__MEMORYCVW__COPIA_DE_06_PRE_REP_2014.XLSM_CATEGORY" hidden="1">"[ACTUAL"</definedName>
    <definedName name="EV__MEMORYCVW__COPIA_DE_06_PRE_REP_2014.XLSM_COUNTRY" hidden="1">"[JER_1"</definedName>
    <definedName name="EV__MEMORYCVW__COPIA_DE_06_PRE_REP_2014.XLSM_CUSTOM_1" hidden="1">"[DUMMY_C1"</definedName>
    <definedName name="EV__MEMORYCVW__COPIA_DE_06_PRE_REP_2014.XLSM_CUSTOM_2" hidden="1">"[DUMMY_C2"</definedName>
    <definedName name="EV__MEMORYCVW__COPIA_DE_06_PRE_REP_2014.XLSM_DATASRC" hidden="1">"[CONSO_2"</definedName>
    <definedName name="EV__MEMORYCVW__COPIA_DE_06_PRE_REP_2014.XLSM_ENTITY" hidden="1">"[DUME"</definedName>
    <definedName name="EV__MEMORYCVW__COPIA_DE_06_PRE_REP_2014.XLSM_FLOW" hidden="1">"[SF"</definedName>
    <definedName name="EV__MEMORYCVW__COPIA_DE_06_PRE_REP_2014.XLSM_GROUPS" hidden="1">"[G_001"</definedName>
    <definedName name="EV__MEMORYCVW__COPIA_DE_06_PRE_REP_2014.XLSM_INTCO" hidden="1">"[ALL_IC"</definedName>
    <definedName name="EV__MEMORYCVW__COPIA_DE_06_PRE_REP_2014.XLSM_MEASURES" hidden="1">"[YTD"</definedName>
    <definedName name="EV__MEMORYCVW__COPIA_DE_06_PRE_REP_2014.XLSM_RPTCURRENCY" hidden="1">"[EUR"</definedName>
    <definedName name="EV__MEMORYCVW__COPIA_DE_06_PRE_REP_2014.XLSM_SECTOR" hidden="1">"[AUTOP_PUERTORICO"</definedName>
    <definedName name="EV__MEMORYCVW__COPIA_DE_06_PRE_REP_2014.XLSM_TIME" hidden="1">"[2013.TOTAL"</definedName>
    <definedName name="EV__MEMORYCVW__COPIA_DE_INPUTMENSUALV30.XLSM" hidden="1">"[FINANCE"</definedName>
    <definedName name="EV__MEMORYCVW__COPIA_DE_INPUTMENSUALV30.XLSM_ACCOUNT_FIN" hidden="1">"[RDOGRUPO"</definedName>
    <definedName name="EV__MEMORYCVW__COPIA_DE_INPUTMENSUALV30.XLSM_CATEGORY" hidden="1">"[ACTUAL"</definedName>
    <definedName name="EV__MEMORYCVW__COPIA_DE_INPUTMENSUALV30.XLSM_COUNTRY" hidden="1">"[JER_1"</definedName>
    <definedName name="EV__MEMORYCVW__COPIA_DE_INPUTMENSUALV30.XLSM_CUSTOM_1" hidden="1">"[DUMMY_C1"</definedName>
    <definedName name="EV__MEMORYCVW__COPIA_DE_INPUTMENSUALV30.XLSM_CUSTOM_2" hidden="1">"[DUMMY_C2"</definedName>
    <definedName name="EV__MEMORYCVW__COPIA_DE_INPUTMENSUALV30.XLSM_DATASRC" hidden="1">"[AJ_POST"</definedName>
    <definedName name="EV__MEMORYCVW__COPIA_DE_INPUTMENSUALV30.XLSM_ENTITY" hidden="1">"[SUBGR_FRANCE"</definedName>
    <definedName name="EV__MEMORYCVW__COPIA_DE_INPUTMENSUALV30.XLSM_FLOW" hidden="1">"[SF"</definedName>
    <definedName name="EV__MEMORYCVW__COPIA_DE_INPUTMENSUALV30.XLSM_GROUPS" hidden="1">"[G_001"</definedName>
    <definedName name="EV__MEMORYCVW__COPIA_DE_INPUTMENSUALV30.XLSM_INTCO" hidden="1">"[ALL_IC"</definedName>
    <definedName name="EV__MEMORYCVW__COPIA_DE_INPUTMENSUALV30.XLSM_MEASURES" hidden="1">"[YTD"</definedName>
    <definedName name="EV__MEMORYCVW__COPIA_DE_INPUTMENSUALV30.XLSM_RPTCURRENCY" hidden="1">"[GBP"</definedName>
    <definedName name="EV__MEMORYCVW__COPIA_DE_INPUTMENSUALV30.XLSM_SECTOR" hidden="1">"[SECTORS"</definedName>
    <definedName name="EV__MEMORYCVW__COPIA_DE_INPUTMENSUALV30.XLSM_TIME" hidden="1">"[2011.JUN"</definedName>
    <definedName name="EV__MEMORYCVW__DESSIEPL.XLSX" hidden="1">"[FINANCE"</definedName>
    <definedName name="EV__MEMORYCVW__DESSIEPL.XLSX_ACCOUNT_FIN" hidden="1">"[BS"</definedName>
    <definedName name="EV__MEMORYCVW__DESSIEPL.XLSX_CATEGORY" hidden="1">"[ACTUAL"</definedName>
    <definedName name="EV__MEMORYCVW__DESSIEPL.XLSX_COUNTRY" hidden="1">"[JER_1"</definedName>
    <definedName name="EV__MEMORYCVW__DESSIEPL.XLSX_CUSTOM_1" hidden="1">"[DUMMY_C1"</definedName>
    <definedName name="EV__MEMORYCVW__DESSIEPL.XLSX_CUSTOM_2" hidden="1">"[DUMMY_C2"</definedName>
    <definedName name="EV__MEMORYCVW__DESSIEPL.XLSX_DATASRC" hidden="1">"[CONSO"</definedName>
    <definedName name="EV__MEMORYCVW__DESSIEPL.XLSX_ENTITY" hidden="1">"[1114"</definedName>
    <definedName name="EV__MEMORYCVW__DESSIEPL.XLSX_FLOW" hidden="1">"[SF"</definedName>
    <definedName name="EV__MEMORYCVW__DESSIEPL.XLSX_GROUPS" hidden="1">"[G_219_PLANO"</definedName>
    <definedName name="EV__MEMORYCVW__DESSIEPL.XLSX_INTCO" hidden="1">"[ALL_IC"</definedName>
    <definedName name="EV__MEMORYCVW__DESSIEPL.XLSX_MEASURES" hidden="1">"[YTD"</definedName>
    <definedName name="EV__MEMORYCVW__DESSIEPL.XLSX_RPTCURRENCY" hidden="1">"[GBP"</definedName>
    <definedName name="EV__MEMORYCVW__DESSIEPL.XLSX_SECTOR" hidden="1">"[CONC_ESP"</definedName>
    <definedName name="EV__MEMORYCVW__DESSIEPL.XLSX_TIME" hidden="1">"[2010.TOTAL"</definedName>
    <definedName name="EV__MEMORYCVW__DEUDA.XLSM" hidden="1">"[FINANCE"</definedName>
    <definedName name="EV__MEMORYCVW__FORMULARIO_HONORARIOS_2012_INDEPENDENCIA_FINAL.XLSX" hidden="1">"[FINANCE"</definedName>
    <definedName name="EV__MEMORYCVW__FORMULARIO_HONORARIOS_2012_INDEPENDENCIA_FINAL.XLSX_ACCOUNT_FIN" hidden="1">"[705999"</definedName>
    <definedName name="EV__MEMORYCVW__FORMULARIO_HONORARIOS_2012_INDEPENDENCIA_FINAL.XLSX_CATEGORY" hidden="1">"[ACTUAL"</definedName>
    <definedName name="EV__MEMORYCVW__FORMULARIO_HONORARIOS_2012_INDEPENDENCIA_FINAL.XLSX_COUNTRY" hidden="1">"[PT"</definedName>
    <definedName name="EV__MEMORYCVW__FORMULARIO_HONORARIOS_2012_INDEPENDENCIA_FINAL.XLSX_CUSTOM_1" hidden="1">"[DUMMY_C1"</definedName>
    <definedName name="EV__MEMORYCVW__FORMULARIO_HONORARIOS_2012_INDEPENDENCIA_FINAL.XLSX_CUSTOM_2" hidden="1">"[DUMMY_C2"</definedName>
    <definedName name="EV__MEMORYCVW__FORMULARIO_HONORARIOS_2012_INDEPENDENCIA_FINAL.XLSX_DATASRC" hidden="1">"[INPUT"</definedName>
    <definedName name="EV__MEMORYCVW__FORMULARIO_HONORARIOS_2012_INDEPENDENCIA_FINAL.XLSX_ENTITY" hidden="1">"[1219"</definedName>
    <definedName name="EV__MEMORYCVW__FORMULARIO_HONORARIOS_2012_INDEPENDENCIA_FINAL.XLSX_FLOW" hidden="1">"[F99"</definedName>
    <definedName name="EV__MEMORYCVW__FORMULARIO_HONORARIOS_2012_INDEPENDENCIA_FINAL.XLSX_GROUPS" hidden="1">"[G_001"</definedName>
    <definedName name="EV__MEMORYCVW__FORMULARIO_HONORARIOS_2012_INDEPENDENCIA_FINAL.XLSX_INTCO" hidden="1">"[I_NONE"</definedName>
    <definedName name="EV__MEMORYCVW__FORMULARIO_HONORARIOS_2012_INDEPENDENCIA_FINAL.XLSX_MEASURES" hidden="1">"[YTD"</definedName>
    <definedName name="EV__MEMORYCVW__FORMULARIO_HONORARIOS_2012_INDEPENDENCIA_FINAL.XLSX_RPTCURRENCY" hidden="1">"[LC"</definedName>
    <definedName name="EV__MEMORYCVW__FORMULARIO_HONORARIOS_2012_INDEPENDENCIA_FINAL.XLSX_SECTOR" hidden="1">"[CONC_ESP"</definedName>
    <definedName name="EV__MEMORYCVW__FORMULARIO_HONORARIOS_2012_INDEPENDENCIA_FINAL.XLSX_TIME" hidden="1">"[2004.APR"</definedName>
    <definedName name="EV__MEMORYCVW__INFO" hidden="1">"MDD"</definedName>
    <definedName name="EV__MEMORYCVW__INFO_GENERAL_V1.XLSM" hidden="1">"[FINANCE"</definedName>
    <definedName name="EV__MEMORYCVW__INFO_GENERAL_V1.XLSM_ACCOUNT_FIN" hidden="1">"[RDOGRUPO"</definedName>
    <definedName name="EV__MEMORYCVW__INFO_GENERAL_V1.XLSM_CATEGORY" hidden="1">"[ACTUAL"</definedName>
    <definedName name="EV__MEMORYCVW__INFO_GENERAL_V1.XLSM_COUNTRY" hidden="1">"[JER_1"</definedName>
    <definedName name="EV__MEMORYCVW__INFO_GENERAL_V1.XLSM_CUSTOM_1" hidden="1">"[DUMMY_C1"</definedName>
    <definedName name="EV__MEMORYCVW__INFO_GENERAL_V1.XLSM_CUSTOM_2" hidden="1">"[DUMMY_C2"</definedName>
    <definedName name="EV__MEMORYCVW__INFO_GENERAL_V1.XLSM_DATASRC" hidden="1">"[AJ_POST"</definedName>
    <definedName name="EV__MEMORYCVW__INFO_GENERAL_V1.XLSM_ENTITY" hidden="1">"[1051"</definedName>
    <definedName name="EV__MEMORYCVW__INFO_GENERAL_V1.XLSM_FLOW" hidden="1">"[SF"</definedName>
    <definedName name="EV__MEMORYCVW__INFO_GENERAL_V1.XLSM_GROUPS" hidden="1">"[G_001"</definedName>
    <definedName name="EV__MEMORYCVW__INFO_GENERAL_V1.XLSM_INTCO" hidden="1">"[ALL_IC"</definedName>
    <definedName name="EV__MEMORYCVW__INFO_GENERAL_V1.XLSM_MEASURES" hidden="1">"[YTD"</definedName>
    <definedName name="EV__MEMORYCVW__INFO_GENERAL_V1.XLSM_RPTCURRENCY" hidden="1">"[GBP"</definedName>
    <definedName name="EV__MEMORYCVW__INFO_GENERAL_V1.XLSM_SECTOR" hidden="1">"[SECTORS"</definedName>
    <definedName name="EV__MEMORYCVW__INFO_GENERAL_V1.XLSM_TIME" hidden="1">"[2010.DEC"</definedName>
    <definedName name="EV__MEMORYCVW__INPUT_OUTPUT_7.XLS" hidden="1">"[FINANCE"</definedName>
    <definedName name="EV__MEMORYCVW__INPUT_OUTPUT_7.XLS_ACCOUNT_FIN" hidden="1">"[BS"</definedName>
    <definedName name="EV__MEMORYCVW__INPUT_OUTPUT_7.XLS_CATEGORY" hidden="1">"[UPA_Y_CB"</definedName>
    <definedName name="EV__MEMORYCVW__INPUT_OUTPUT_7.XLS_COUNTRY" hidden="1">"[JER_1"</definedName>
    <definedName name="EV__MEMORYCVW__INPUT_OUTPUT_7.XLS_CUSTOM_1" hidden="1">"[DUMMY_C1"</definedName>
    <definedName name="EV__MEMORYCVW__INPUT_OUTPUT_7.XLS_CUSTOM_2" hidden="1">"[DUMMY_C2"</definedName>
    <definedName name="EV__MEMORYCVW__INPUT_OUTPUT_7.XLS_DATASRC" hidden="1">"[CONSO"</definedName>
    <definedName name="EV__MEMORYCVW__INPUT_OUTPUT_7.XLS_ENTITY" hidden="1">"[ACTIVITY_AUTOP"</definedName>
    <definedName name="EV__MEMORYCVW__INPUT_OUTPUT_7.XLS_FLOW" hidden="1">"[SF"</definedName>
    <definedName name="EV__MEMORYCVW__INPUT_OUTPUT_7.XLS_GROUPS" hidden="1">"[NON_GROUP"</definedName>
    <definedName name="EV__MEMORYCVW__INPUT_OUTPUT_7.XLS_INTCO" hidden="1">"[ALL_IC"</definedName>
    <definedName name="EV__MEMORYCVW__INPUT_OUTPUT_7.XLS_MEASURES" hidden="1">"[YTD"</definedName>
    <definedName name="EV__MEMORYCVW__INPUT_OUTPUT_7.XLS_RPTCURRENCY" hidden="1">"[EUR"</definedName>
    <definedName name="EV__MEMORYCVW__INPUT_OUTPUT_7.XLS_SECTOR" hidden="1">"[SECTORS"</definedName>
    <definedName name="EV__MEMORYCVW__INPUT_OUTPUT_7.XLS_TIME" hidden="1">"[SELECT_TIME"</definedName>
    <definedName name="EV__MEMORYCVW__INPUTMENSUALV20.XLSM" hidden="1">"[FINANCE"</definedName>
    <definedName name="EV__MEMORYCVW__INPUTMENSUALV201" hidden="1">"[FINANCE"</definedName>
    <definedName name="EV__MEMORYCVW__INPUTMENSUALV21.XLSM" hidden="1">"[FINANCE"</definedName>
    <definedName name="EV__MEMORYCVW__INPUTMENSUALV211" hidden="1">"[FINANCE"</definedName>
    <definedName name="EV__MEMORYCVW__INPUTMENSUALV221" hidden="1">"[FINANCE"</definedName>
    <definedName name="EV__MEMORYCVW__INPUTMENSUALV23.XLSM" hidden="1">"[HHRR"</definedName>
    <definedName name="EV__MEMORYCVW__INPUTMENSUALV23.XLSM_ACCOUNT_FIN" hidden="1">"[BS"</definedName>
    <definedName name="EV__MEMORYCVW__INPUTMENSUALV23.XLSM_ACCOUNT_MACRO" hidden="1">"[ACC_MACRO_0001"</definedName>
    <definedName name="EV__MEMORYCVW__INPUTMENSUALV23.XLSM_ACCOUNT_RRHH" hidden="1">"[ACC_RRHH_000200"</definedName>
    <definedName name="EV__MEMORYCVW__INPUTMENSUALV23.XLSM_CATEGORY" hidden="1">"[ACTUAL"</definedName>
    <definedName name="EV__MEMORYCVW__INPUTMENSUALV23.XLSM_COUNTRY" hidden="1">"[JER_1"</definedName>
    <definedName name="EV__MEMORYCVW__INPUTMENSUALV23.XLSM_CUSTOM_1" hidden="1">"[DUMMY_C1"</definedName>
    <definedName name="EV__MEMORYCVW__INPUTMENSUALV23.XLSM_CUSTOM_2" hidden="1">"[DUMMY_C2"</definedName>
    <definedName name="EV__MEMORYCVW__INPUTMENSUALV23.XLSM_DATASRC" hidden="1">"[CONSO"</definedName>
    <definedName name="EV__MEMORYCVW__INPUTMENSUALV23.XLSM_DEPARTMENT" hidden="1">"[DEP_RRHH_021700"</definedName>
    <definedName name="EV__MEMORYCVW__INPUTMENSUALV23.XLSM_ENTITY" hidden="1">"[DUME"</definedName>
    <definedName name="EV__MEMORYCVW__INPUTMENSUALV23.XLSM_FLOW" hidden="1">"[SF"</definedName>
    <definedName name="EV__MEMORYCVW__INPUTMENSUALV23.XLSM_FLOW_RRHH" hidden="1">"[F_VAR"</definedName>
    <definedName name="EV__MEMORYCVW__INPUTMENSUALV23.XLSM_GROUPS" hidden="1">"[NON_GROUP"</definedName>
    <definedName name="EV__MEMORYCVW__INPUTMENSUALV23.XLSM_INTCO" hidden="1">"[ALL_IC"</definedName>
    <definedName name="EV__MEMORYCVW__INPUTMENSUALV23.XLSM_MEASURES" hidden="1">"[PERIODIC"</definedName>
    <definedName name="EV__MEMORYCVW__INPUTMENSUALV23.XLSM_RPTCURRENCY" hidden="1">"[GBP"</definedName>
    <definedName name="EV__MEMORYCVW__INPUTMENSUALV23.XLSM_SECTOR" hidden="1">"[SECTORS"</definedName>
    <definedName name="EV__MEMORYCVW__INPUTMENSUALV23.XLSM_SEX" hidden="1">"[TOT_SEX"</definedName>
    <definedName name="EV__MEMORYCVW__INPUTMENSUALV23.XLSM_TIME" hidden="1">"[SELECT_TIME"</definedName>
    <definedName name="EV__MEMORYCVW__INPUTMENSUALV231" hidden="1">"[FINANCE"</definedName>
    <definedName name="EV__MEMORYCVW__INPUTMENSUALV24.XLSM" hidden="1">"[HHRR"</definedName>
    <definedName name="EV__MEMORYCVW__INPUTMENSUALV25.XLSM" hidden="1">"[FINANCE"</definedName>
    <definedName name="EV__MEMORYCVW__INPUTMENSUALV26.XLSM" hidden="1">"[FINANCE"</definedName>
    <definedName name="EV__MEMORYCVW__INPUTMENSUALV26.XLSM_ACCOUNT_FIN" hidden="1">"[RDOGRUPO"</definedName>
    <definedName name="EV__MEMORYCVW__INPUTMENSUALV26.XLSM_CATEGORY" hidden="1">"[ACTUAL"</definedName>
    <definedName name="EV__MEMORYCVW__INPUTMENSUALV26.XLSM_COUNTRY" hidden="1">"[JER_1"</definedName>
    <definedName name="EV__MEMORYCVW__INPUTMENSUALV26.XLSM_CUSTOM_1" hidden="1">"[DUMMY_C1"</definedName>
    <definedName name="EV__MEMORYCVW__INPUTMENSUALV26.XLSM_CUSTOM_2" hidden="1">"[DUMMY_C2"</definedName>
    <definedName name="EV__MEMORYCVW__INPUTMENSUALV26.XLSM_DATASRC" hidden="1">"[AJ_POST"</definedName>
    <definedName name="EV__MEMORYCVW__INPUTMENSUALV26.XLSM_ENTITY" hidden="1">"[1113"</definedName>
    <definedName name="EV__MEMORYCVW__INPUTMENSUALV26.XLSM_FLOW" hidden="1">"[SF"</definedName>
    <definedName name="EV__MEMORYCVW__INPUTMENSUALV26.XLSM_GROUPS" hidden="1">"[G_001"</definedName>
    <definedName name="EV__MEMORYCVW__INPUTMENSUALV26.XLSM_INTCO" hidden="1">"[ALL_IC"</definedName>
    <definedName name="EV__MEMORYCVW__INPUTMENSUALV26.XLSM_MEASURES" hidden="1">"[YTD"</definedName>
    <definedName name="EV__MEMORYCVW__INPUTMENSUALV26.XLSM_RPTCURRENCY" hidden="1">"[GBP"</definedName>
    <definedName name="EV__MEMORYCVW__INPUTMENSUALV26.XLSM_SECTOR" hidden="1">"[SECTORS"</definedName>
    <definedName name="EV__MEMORYCVW__INPUTMENSUALV26.XLSM_TIME" hidden="1">"[2013.FEB"</definedName>
    <definedName name="EV__MEMORYCVW__INPUTMENSUALV27.XLSM" hidden="1">"[FINANCE"</definedName>
    <definedName name="EV__MEMORYCVW__INPUTMENSUALV28.XLSM" hidden="1">"[FINANCE"</definedName>
    <definedName name="EV__MEMORYCVW__INPUTMENSUALV29.XLSM" hidden="1">"[FINANCE"</definedName>
    <definedName name="EV__MEMORYCVW__INPUTMENSUALV30.XLSM" hidden="1">"[FINANCE"</definedName>
    <definedName name="EV__MEMORYCVW__INPUTMENSUALV30.XLSM_ACCOUNT_FIN" hidden="1">"[RDOGRUPO"</definedName>
    <definedName name="EV__MEMORYCVW__INPUTMENSUALV30.XLSM_CATEGORY" hidden="1">"[ACTUAL"</definedName>
    <definedName name="EV__MEMORYCVW__INPUTMENSUALV30.XLSM_COUNTRY" hidden="1">"[JER_1"</definedName>
    <definedName name="EV__MEMORYCVW__INPUTMENSUALV30.XLSM_CUSTOM_1" hidden="1">"[DUMMY_C1"</definedName>
    <definedName name="EV__MEMORYCVW__INPUTMENSUALV30.XLSM_CUSTOM_2" hidden="1">"[DUMMY_C2"</definedName>
    <definedName name="EV__MEMORYCVW__INPUTMENSUALV30.XLSM_DATASRC" hidden="1">"[AJ_POST"</definedName>
    <definedName name="EV__MEMORYCVW__INPUTMENSUALV30.XLSM_ENTITY" hidden="1">"[1113"</definedName>
    <definedName name="EV__MEMORYCVW__INPUTMENSUALV30.XLSM_FLOW" hidden="1">"[SF"</definedName>
    <definedName name="EV__MEMORYCVW__INPUTMENSUALV30.XLSM_GROUPS" hidden="1">"[G_001"</definedName>
    <definedName name="EV__MEMORYCVW__INPUTMENSUALV30.XLSM_INTCO" hidden="1">"[ALL_IC"</definedName>
    <definedName name="EV__MEMORYCVW__INPUTMENSUALV30.XLSM_MEASURES" hidden="1">"[YTD"</definedName>
    <definedName name="EV__MEMORYCVW__INPUTMENSUALV30.XLSM_RPTCURRENCY" hidden="1">"[GBP"</definedName>
    <definedName name="EV__MEMORYCVW__INPUTMENSUALV30.XLSM_SECTOR" hidden="1">"[SECTORS"</definedName>
    <definedName name="EV__MEMORYCVW__INPUTMENSUALV30.XLSM_TIME" hidden="1">"[2004.MAY"</definedName>
    <definedName name="EV__MEMORYCVW__INPUTMENSUALV31.XLSM" hidden="1">"[FINANCE"</definedName>
    <definedName name="EV__MEMORYCVW__INPUTMENSUALV31.XLSM_ACCOUNT_FIN" hidden="1">"[RDOGRUPO"</definedName>
    <definedName name="EV__MEMORYCVW__INPUTMENSUALV31.XLSM_CATEGORY" hidden="1">"[ACTUAL"</definedName>
    <definedName name="EV__MEMORYCVW__INPUTMENSUALV31.XLSM_COUNTRY" hidden="1">"[JER_1"</definedName>
    <definedName name="EV__MEMORYCVW__INPUTMENSUALV31.XLSM_CUSTOM_1" hidden="1">"[DUMMY_C1"</definedName>
    <definedName name="EV__MEMORYCVW__INPUTMENSUALV31.XLSM_CUSTOM_2" hidden="1">"[DUMMY_C2"</definedName>
    <definedName name="EV__MEMORYCVW__INPUTMENSUALV31.XLSM_DATASRC" hidden="1">"[AJ_POST"</definedName>
    <definedName name="EV__MEMORYCVW__INPUTMENSUALV31.XLSM_ENTITY" hidden="1">"[1113"</definedName>
    <definedName name="EV__MEMORYCVW__INPUTMENSUALV31.XLSM_FLOW" hidden="1">"[SF"</definedName>
    <definedName name="EV__MEMORYCVW__INPUTMENSUALV31.XLSM_GROUPS" hidden="1">"[G_001"</definedName>
    <definedName name="EV__MEMORYCVW__INPUTMENSUALV31.XLSM_INTCO" hidden="1">"[ALL_IC"</definedName>
    <definedName name="EV__MEMORYCVW__INPUTMENSUALV31.XLSM_MEASURES" hidden="1">"[YTD"</definedName>
    <definedName name="EV__MEMORYCVW__INPUTMENSUALV31.XLSM_RPTCURRENCY" hidden="1">"[GBP"</definedName>
    <definedName name="EV__MEMORYCVW__INPUTMENSUALV31.XLSM_SECTOR" hidden="1">"[SECTORS"</definedName>
    <definedName name="EV__MEMORYCVW__INPUTMENSUALV31.XLSM_TIME" hidden="1">"[2012.JUN"</definedName>
    <definedName name="EV__MEMORYCVW__INPUTMENSUALV311" hidden="1">"[FINANCE"</definedName>
    <definedName name="EV__MEMORYCVW__INPUTMENSUALV32.XLSM" hidden="1">"[HHRR"</definedName>
    <definedName name="EV__MEMORYCVW__INPUTMENSUALV32.XLSM_ACCOUNT_FIN" hidden="1">"[RDOGRUPO"</definedName>
    <definedName name="EV__MEMORYCVW__INPUTMENSUALV32.XLSM_CATEGORY" hidden="1">"[ACTUAL"</definedName>
    <definedName name="EV__MEMORYCVW__INPUTMENSUALV32.XLSM_COUNTRY" hidden="1">"[JER_1"</definedName>
    <definedName name="EV__MEMORYCVW__INPUTMENSUALV32.XLSM_CUSTOM_1" hidden="1">"[DUMMY_C1"</definedName>
    <definedName name="EV__MEMORYCVW__INPUTMENSUALV32.XLSM_CUSTOM_2" hidden="1">"[DUMMY_C2"</definedName>
    <definedName name="EV__MEMORYCVW__INPUTMENSUALV32.XLSM_DATASRC" hidden="1">"[AJ_POST"</definedName>
    <definedName name="EV__MEMORYCVW__INPUTMENSUALV32.XLSM_ENTITY" hidden="1">"[1113"</definedName>
    <definedName name="EV__MEMORYCVW__INPUTMENSUALV32.XLSM_FLOW" hidden="1">"[SF"</definedName>
    <definedName name="EV__MEMORYCVW__INPUTMENSUALV32.XLSM_GROUPS" hidden="1">"[G_001"</definedName>
    <definedName name="EV__MEMORYCVW__INPUTMENSUALV32.XLSM_INTCO" hidden="1">"[ALL_IC"</definedName>
    <definedName name="EV__MEMORYCVW__INPUTMENSUALV32.XLSM_MEASURES" hidden="1">"[YTD"</definedName>
    <definedName name="EV__MEMORYCVW__INPUTMENSUALV32.XLSM_RPTCURRENCY" hidden="1">"[GBP"</definedName>
    <definedName name="EV__MEMORYCVW__INPUTMENSUALV32.XLSM_SECTOR" hidden="1">"[SECTORS"</definedName>
    <definedName name="EV__MEMORYCVW__INPUTMENSUALV32.XLSM_TIME" hidden="1">"[2012.JAN"</definedName>
    <definedName name="EV__MEMORYCVW__INPUTOUTPUTPCBUDGET_2014.XLSM" hidden="1">"[FINANCE"</definedName>
    <definedName name="EV__MEMORYCVW__INPUTOUTPUTPCBUDGET_2014.XLSM_ACCOUNT_ACT" hidden="1">"[ACC_ACT_AUTOP"</definedName>
    <definedName name="EV__MEMORYCVW__INPUTOUTPUTPCBUDGET_2014.XLSM_ACCOUNT_FIN" hidden="1">"[BS"</definedName>
    <definedName name="EV__MEMORYCVW__INPUTOUTPUTPCBUDGET_2014.XLSM_CATEGORY" hidden="1">"[ACTUAL"</definedName>
    <definedName name="EV__MEMORYCVW__INPUTOUTPUTPCBUDGET_2014.XLSM_COUNTRY" hidden="1">"[JER_1"</definedName>
    <definedName name="EV__MEMORYCVW__INPUTOUTPUTPCBUDGET_2014.XLSM_CUSTOM_1" hidden="1">"[DUMMY_C1"</definedName>
    <definedName name="EV__MEMORYCVW__INPUTOUTPUTPCBUDGET_2014.XLSM_CUSTOM_2" hidden="1">"[DUMMY_C2"</definedName>
    <definedName name="EV__MEMORYCVW__INPUTOUTPUTPCBUDGET_2014.XLSM_DATASRC" hidden="1">"[CONSO_2"</definedName>
    <definedName name="EV__MEMORYCVW__INPUTOUTPUTPCBUDGET_2014.XLSM_DATASRC_ACT" hidden="1">"[INPUT"</definedName>
    <definedName name="EV__MEMORYCVW__INPUTOUTPUTPCBUDGET_2014.XLSM_ENTITY" hidden="1">"[E001"</definedName>
    <definedName name="EV__MEMORYCVW__INPUTOUTPUTPCBUDGET_2014.XLSM_FLOW" hidden="1">"[SF"</definedName>
    <definedName name="EV__MEMORYCVW__INPUTOUTPUTPCBUDGET_2014.XLSM_GROUPS" hidden="1">"[G_001"</definedName>
    <definedName name="EV__MEMORYCVW__INPUTOUTPUTPCBUDGET_2014.XLSM_INTCO" hidden="1">"[ALL_IC"</definedName>
    <definedName name="EV__MEMORYCVW__INPUTOUTPUTPCBUDGET_2014.XLSM_MEASURES" hidden="1">"[YTD"</definedName>
    <definedName name="EV__MEMORYCVW__INPUTOUTPUTPCBUDGET_2014.XLSM_RPTCURRENCY" hidden="1">"[EUR"</definedName>
    <definedName name="EV__MEMORYCVW__INPUTOUTPUTPCBUDGET_2014.XLSM_SECTIONS" hidden="1">"[TRMODUMMY"</definedName>
    <definedName name="EV__MEMORYCVW__INPUTOUTPUTPCBUDGET_2014.XLSM_SECTOR" hidden="1">"[SECTORS"</definedName>
    <definedName name="EV__MEMORYCVW__INPUTOUTPUTPCBUDGET_2014.XLSM_TIME" hidden="1">"[2012.DEC"</definedName>
    <definedName name="EV__MEMORYCVW__INPUTOUTPUTV1.XLSM" hidden="1">"[FINANCE"</definedName>
    <definedName name="EV__MEMORYCVW__INPUTOUTPUTV1.XLSM_ACCOUNT_ACT" hidden="1">"[ACC_ACT_000001"</definedName>
    <definedName name="EV__MEMORYCVW__INPUTOUTPUTV1.XLSM_ACCOUNT_FIN" hidden="1">"[RDOGRUPO"</definedName>
    <definedName name="EV__MEMORYCVW__INPUTOUTPUTV1.XLSM_CATEGORY" hidden="1">"[ACTUAL"</definedName>
    <definedName name="EV__MEMORYCVW__INPUTOUTPUTV1.XLSM_COUNTRY" hidden="1">"[JER_1"</definedName>
    <definedName name="EV__MEMORYCVW__INPUTOUTPUTV1.XLSM_CUSTOM_1" hidden="1">"[DUMMY_C1"</definedName>
    <definedName name="EV__MEMORYCVW__INPUTOUTPUTV1.XLSM_CUSTOM_2" hidden="1">"[DUMMY_C2"</definedName>
    <definedName name="EV__MEMORYCVW__INPUTOUTPUTV1.XLSM_DATASRC" hidden="1">"[AJ_POST"</definedName>
    <definedName name="EV__MEMORYCVW__INPUTOUTPUTV1.XLSM_DATASRC_ACT" hidden="1">"[INPUT_CORR"</definedName>
    <definedName name="EV__MEMORYCVW__INPUTOUTPUTV1.XLSM_ENTITY" hidden="1">"[SUBGR_FRANCE"</definedName>
    <definedName name="EV__MEMORYCVW__INPUTOUTPUTV1.XLSM_FLOW" hidden="1">"[SF"</definedName>
    <definedName name="EV__MEMORYCVW__INPUTOUTPUTV1.XLSM_GROUPS" hidden="1">"[G_001"</definedName>
    <definedName name="EV__MEMORYCVW__INPUTOUTPUTV1.XLSM_INTCO" hidden="1">"[ALL_IC"</definedName>
    <definedName name="EV__MEMORYCVW__INPUTOUTPUTV1.XLSM_MEASURES" hidden="1">"[YTD"</definedName>
    <definedName name="EV__MEMORYCVW__INPUTOUTPUTV1.XLSM_RPTCURRENCY" hidden="1">"[GBP"</definedName>
    <definedName name="EV__MEMORYCVW__INPUTOUTPUTV1.XLSM_SECTIONS" hidden="1">"[TRMODUMMY"</definedName>
    <definedName name="EV__MEMORYCVW__INPUTOUTPUTV1.XLSM_SECTOR" hidden="1">"[SECTORS"</definedName>
    <definedName name="EV__MEMORYCVW__INPUTOUTPUTV1.XLSM_TIME" hidden="1">"[2004.MAY"</definedName>
    <definedName name="EV__MEMORYCVW__INPUTOUTPUTV2.XLSM" hidden="1">"[FINANCE"</definedName>
    <definedName name="EV__MEMORYCVW__INPUTOUTPUTV2.XLSM_ACCOUNT_BOLSA" hidden="1">"[ACC_BOLSA_0001"</definedName>
    <definedName name="EV__MEMORYCVW__INPUTOUTPUTV2.XLSM_ACCOUNT_FIN" hidden="1">"[RDOGRUPO"</definedName>
    <definedName name="EV__MEMORYCVW__INPUTOUTPUTV2.XLSM_ACCOUNT_INFOG" hidden="1">"[ACC_IG_001"</definedName>
    <definedName name="EV__MEMORYCVW__INPUTOUTPUTV2.XLSM_ACCOUNT_RRHH" hidden="1">"[ACC_RRHH_000200"</definedName>
    <definedName name="EV__MEMORYCVW__INPUTOUTPUTV2.XLSM_CATEGORY" hidden="1">"[ACTUAL"</definedName>
    <definedName name="EV__MEMORYCVW__INPUTOUTPUTV2.XLSM_COUNTRY" hidden="1">"[JER_1"</definedName>
    <definedName name="EV__MEMORYCVW__INPUTOUTPUTV2.XLSM_CUSTOM_1" hidden="1">"[DUMMY_C1"</definedName>
    <definedName name="EV__MEMORYCVW__INPUTOUTPUTV2.XLSM_CUSTOM_2" hidden="1">"[DUMMY_C2"</definedName>
    <definedName name="EV__MEMORYCVW__INPUTOUTPUTV2.XLSM_DATASRC" hidden="1">"[AJ_POST"</definedName>
    <definedName name="EV__MEMORYCVW__INPUTOUTPUTV2.XLSM_DATASRC_I_HR" hidden="1">"[CONSO"</definedName>
    <definedName name="EV__MEMORYCVW__INPUTOUTPUTV2.XLSM_DEPARTMENT" hidden="1">"[DEP_RRHH_021700"</definedName>
    <definedName name="EV__MEMORYCVW__INPUTOUTPUTV2.XLSM_ENTITY" hidden="1">"[SUBGR_FRANCE"</definedName>
    <definedName name="EV__MEMORYCVW__INPUTOUTPUTV2.XLSM_ENTITY_STOCK" hidden="1">"[1218"</definedName>
    <definedName name="EV__MEMORYCVW__INPUTOUTPUTV2.XLSM_FLOW" hidden="1">"[SF"</definedName>
    <definedName name="EV__MEMORYCVW__INPUTOUTPUTV2.XLSM_FLOW_RRHH" hidden="1">"[F_VAR"</definedName>
    <definedName name="EV__MEMORYCVW__INPUTOUTPUTV2.XLSM_GROUPS" hidden="1">"[G_001"</definedName>
    <definedName name="EV__MEMORYCVW__INPUTOUTPUTV2.XLSM_INTCO" hidden="1">"[ALL_IC"</definedName>
    <definedName name="EV__MEMORYCVW__INPUTOUTPUTV2.XLSM_MEASURES" hidden="1">"[YTD"</definedName>
    <definedName name="EV__MEMORYCVW__INPUTOUTPUTV2.XLSM_MONTHDAY" hidden="1">"[01"</definedName>
    <definedName name="EV__MEMORYCVW__INPUTOUTPUTV2.XLSM_RPTCURRENCY" hidden="1">"[GBP"</definedName>
    <definedName name="EV__MEMORYCVW__INPUTOUTPUTV2.XLSM_SECTOR" hidden="1">"[SECTORS"</definedName>
    <definedName name="EV__MEMORYCVW__INPUTOUTPUTV2.XLSM_SEX" hidden="1">"[TOT_SEX"</definedName>
    <definedName name="EV__MEMORYCVW__INPUTOUTPUTV2.XLSM_SHAREHOLDER" hidden="1">"[TOTAL"</definedName>
    <definedName name="EV__MEMORYCVW__INPUTOUTPUTV2.XLSM_TIME" hidden="1">"[2010.DEC"</definedName>
    <definedName name="EV__MEMORYCVW__INPUTOUTPUTV3.XLSM" hidden="1">"[HHRR"</definedName>
    <definedName name="EV__MEMORYCVW__INPUTOUTPUTV3.XLSM_ACCOUNT_RRHH" hidden="1">"[ACC_RRHH_000200"</definedName>
    <definedName name="EV__MEMORYCVW__INPUTOUTPUTV3.XLSM_CATEGORY" hidden="1">"[ACTUAL"</definedName>
    <definedName name="EV__MEMORYCVW__INPUTOUTPUTV3.XLSM_COUNTRY" hidden="1">"[JER_1"</definedName>
    <definedName name="EV__MEMORYCVW__INPUTOUTPUTV3.XLSM_CUSTOM_1" hidden="1">"[DUMMY_C1"</definedName>
    <definedName name="EV__MEMORYCVW__INPUTOUTPUTV3.XLSM_CUSTOM_2" hidden="1">"[DUMMY_C2"</definedName>
    <definedName name="EV__MEMORYCVW__INPUTOUTPUTV3.XLSM_DATASRC_I_HR" hidden="1">"[CONSO"</definedName>
    <definedName name="EV__MEMORYCVW__INPUTOUTPUTV3.XLSM_DEPARTMENT" hidden="1">"[DEP_RRHH_021700"</definedName>
    <definedName name="EV__MEMORYCVW__INPUTOUTPUTV3.XLSM_ENTITY" hidden="1">"[DUME"</definedName>
    <definedName name="EV__MEMORYCVW__INPUTOUTPUTV3.XLSM_FLOW_RRHH" hidden="1">"[F_VAR"</definedName>
    <definedName name="EV__MEMORYCVW__INPUTOUTPUTV3.XLSM_GROUPS" hidden="1">"[NON_GROUP"</definedName>
    <definedName name="EV__MEMORYCVW__INPUTOUTPUTV3.XLSM_MEASURES" hidden="1">"[PERIODIC"</definedName>
    <definedName name="EV__MEMORYCVW__INPUTOUTPUTV3.XLSM_SECTOR" hidden="1">"[SECTORS"</definedName>
    <definedName name="EV__MEMORYCVW__INPUTOUTPUTV3.XLSM_SEX" hidden="1">"[TOT_SEX"</definedName>
    <definedName name="EV__MEMORYCVW__INPUTOUTPUTV3.XLSM_TIME" hidden="1">"[SELECT_TIME"</definedName>
    <definedName name="EV__MEMORYCVW__INPUTOUTPUTV4.XLSM" hidden="1">"[FINANCE"</definedName>
    <definedName name="EV__MEMORYCVW__INPUTOUTPUTV41" hidden="1">"[FINANCE"</definedName>
    <definedName name="EV__MEMORYCVW__INPUTOUTPUTV5.XLSM" hidden="1">"[FINANCE"</definedName>
    <definedName name="EV__MEMORYCVW__INPUTOUTPUTV51" hidden="1">"[FINANCE"</definedName>
    <definedName name="EV__MEMORYCVW__INPUTOUTPUTV51_ACCOUNT_FIN" hidden="1">"[BS"</definedName>
    <definedName name="EV__MEMORYCVW__INPUTOUTPUTV51_CATEGORY" hidden="1">"[BUDGET"</definedName>
    <definedName name="EV__MEMORYCVW__INPUTOUTPUTV51_COUNTRY" hidden="1">"[JER_1"</definedName>
    <definedName name="EV__MEMORYCVW__INPUTOUTPUTV51_CUSTOM_1" hidden="1">"[DUMMY_C1"</definedName>
    <definedName name="EV__MEMORYCVW__INPUTOUTPUTV51_CUSTOM_2" hidden="1">"[DUMMY_C2"</definedName>
    <definedName name="EV__MEMORYCVW__INPUTOUTPUTV51_DATASRC" hidden="1">"[CONSO_2"</definedName>
    <definedName name="EV__MEMORYCVW__INPUTOUTPUTV51_ENTITY" hidden="1">"[E001"</definedName>
    <definedName name="EV__MEMORYCVW__INPUTOUTPUTV51_FLOW" hidden="1">"[SF"</definedName>
    <definedName name="EV__MEMORYCVW__INPUTOUTPUTV51_GROUPS" hidden="1">"[G_001"</definedName>
    <definedName name="EV__MEMORYCVW__INPUTOUTPUTV51_INTCO" hidden="1">"[ALL_IC"</definedName>
    <definedName name="EV__MEMORYCVW__INPUTOUTPUTV51_MEASURES" hidden="1">"[YTD"</definedName>
    <definedName name="EV__MEMORYCVW__INPUTOUTPUTV51_RPTCURRENCY" hidden="1">"[EUR"</definedName>
    <definedName name="EV__MEMORYCVW__INPUTOUTPUTV51_SECTOR" hidden="1">"[SECTORS"</definedName>
    <definedName name="EV__MEMORYCVW__INPUTOUTPUTV51_TIME" hidden="1">"[2007.MAR"</definedName>
    <definedName name="EV__MEMORYCVW__INPUTOUTPUTV6.XLSM" hidden="1">"[FINANCE"</definedName>
    <definedName name="EV__MEMORYCVW__INPUTOUTPUTV6_V2.XLSM" hidden="1">"[FINANCE"</definedName>
    <definedName name="EV__MEMORYCVW__INPUTOUTPUTV6_V2.XLSM_ACCOUNT_FIN" hidden="1">"[BS"</definedName>
    <definedName name="EV__MEMORYCVW__INPUTOUTPUTV6_V2.XLSM_CATEGORY" hidden="1">"[COMP_BUDGET"</definedName>
    <definedName name="EV__MEMORYCVW__INPUTOUTPUTV6_V2.XLSM_COUNTRY" hidden="1">"[JER_1"</definedName>
    <definedName name="EV__MEMORYCVW__INPUTOUTPUTV6_V2.XLSM_CUSTOM_1" hidden="1">"[DUMMY_C1"</definedName>
    <definedName name="EV__MEMORYCVW__INPUTOUTPUTV6_V2.XLSM_CUSTOM_2" hidden="1">"[DUMMY_C2"</definedName>
    <definedName name="EV__MEMORYCVW__INPUTOUTPUTV6_V2.XLSM_DATASRC" hidden="1">"[CONSO_2"</definedName>
    <definedName name="EV__MEMORYCVW__INPUTOUTPUTV6_V2.XLSM_ENTITY" hidden="1">"[E193"</definedName>
    <definedName name="EV__MEMORYCVW__INPUTOUTPUTV6_V2.XLSM_FLOW" hidden="1">"[SF"</definedName>
    <definedName name="EV__MEMORYCVW__INPUTOUTPUTV6_V2.XLSM_GROUPS" hidden="1">"[G_193"</definedName>
    <definedName name="EV__MEMORYCVW__INPUTOUTPUTV6_V2.XLSM_INTCO" hidden="1">"[ALL_IC"</definedName>
    <definedName name="EV__MEMORYCVW__INPUTOUTPUTV6_V2.XLSM_MEASURES" hidden="1">"[YTD"</definedName>
    <definedName name="EV__MEMORYCVW__INPUTOUTPUTV6_V2.XLSM_RPTCURRENCY" hidden="1">"[EUR"</definedName>
    <definedName name="EV__MEMORYCVW__INPUTOUTPUTV6_V2.XLSM_SECTOR" hidden="1">"[SECTORS"</definedName>
    <definedName name="EV__MEMORYCVW__INPUTOUTPUTV6_V2.XLSM_TIME" hidden="1">"[2012.JUN"</definedName>
    <definedName name="EV__MEMORYCVW__INPUTOUTPUTV61.XLS" hidden="1">"[FINANCE"</definedName>
    <definedName name="EV__MEMORYCVW__INTERCOS.XLS" hidden="1">"[LOCAL_FIN"</definedName>
    <definedName name="EV__MEMORYCVW__INTERCOS.XLS_ACCOUNT_LOCAL" hidden="1">"[BS"</definedName>
    <definedName name="EV__MEMORYCVW__INTERCOS.XLS_CATEGORY" hidden="1">"[ACTUAL_Y_CB"</definedName>
    <definedName name="EV__MEMORYCVW__INTERCOS.XLS_ENTITY" hidden="1">"[ACTIVITY_AUTOP"</definedName>
    <definedName name="EV__MEMORYCVW__INTERCOS.XLS_MEASURES" hidden="1">"[YTD"</definedName>
    <definedName name="EV__MEMORYCVW__INTERCOS.XLS_TIME" hidden="1">"[SELECT_TIME"</definedName>
    <definedName name="EV__MEMORYCVW__INVERSIONES_BRASIL_BUDGET_2014.XLSM" hidden="1">"[ACTIVITY"</definedName>
    <definedName name="EV__MEMORYCVW__INVERSIONES_BRASIL_BUDGET_2014.XLSM_ACCOUNT_ACT" hidden="1">"[ACC_ACT_AUTOP"</definedName>
    <definedName name="EV__MEMORYCVW__INVERSIONES_BRASIL_BUDGET_2014.XLSM_CATEGORY" hidden="1">"[ACTUAL_Y_CB"</definedName>
    <definedName name="EV__MEMORYCVW__INVERSIONES_BRASIL_BUDGET_2014.XLSM_COUNTRY" hidden="1">"[JER_1"</definedName>
    <definedName name="EV__MEMORYCVW__INVERSIONES_BRASIL_BUDGET_2014.XLSM_CUSTOM_1" hidden="1">"[DUMMY_C1"</definedName>
    <definedName name="EV__MEMORYCVW__INVERSIONES_BRASIL_BUDGET_2014.XLSM_CUSTOM_2" hidden="1">"[DUMMY_C2"</definedName>
    <definedName name="EV__MEMORYCVW__INVERSIONES_BRASIL_BUDGET_2014.XLSM_DATASRC_ACT" hidden="1">"[INPUT"</definedName>
    <definedName name="EV__MEMORYCVW__INVERSIONES_BRASIL_BUDGET_2014.XLSM_ENTITY" hidden="1">"[1113"</definedName>
    <definedName name="EV__MEMORYCVW__INVERSIONES_BRASIL_BUDGET_2014.XLSM_MEASURES" hidden="1">"[YTD"</definedName>
    <definedName name="EV__MEMORYCVW__INVERSIONES_BRASIL_BUDGET_2014.XLSM_SECTIONS" hidden="1">"[TRMODUMMY"</definedName>
    <definedName name="EV__MEMORYCVW__INVERSIONES_BRASIL_BUDGET_2014.XLSM_SECTOR" hidden="1">"[SECTORS"</definedName>
    <definedName name="EV__MEMORYCVW__INVERSIONES_BRASIL_BUDGET_2014.XLSM_TIME" hidden="1">"[2013.APR"</definedName>
    <definedName name="EV__MEMORYCVW__INVERSIONES_BRASIL_BUDGET_2014_ANA.XLSM" hidden="1">"[ACTIVITY"</definedName>
    <definedName name="EV__MEMORYCVW__INVERSIONES_BRASIL_BUDGET_2014_ANA.XLSM_ACCOUNT_ACT" hidden="1">"[ACC_ACT_AUTOP"</definedName>
    <definedName name="EV__MEMORYCVW__INVERSIONES_BRASIL_BUDGET_2014_ANA.XLSM_CATEGORY" hidden="1">"[ACTUAL_Y_CB"</definedName>
    <definedName name="EV__MEMORYCVW__INVERSIONES_BRASIL_BUDGET_2014_ANA.XLSM_COUNTRY" hidden="1">"[JER_1"</definedName>
    <definedName name="EV__MEMORYCVW__INVERSIONES_BRASIL_BUDGET_2014_ANA.XLSM_CUSTOM_1" hidden="1">"[DUMMY_C1"</definedName>
    <definedName name="EV__MEMORYCVW__INVERSIONES_BRASIL_BUDGET_2014_ANA.XLSM_CUSTOM_2" hidden="1">"[DUMMY_C2"</definedName>
    <definedName name="EV__MEMORYCVW__INVERSIONES_BRASIL_BUDGET_2014_ANA.XLSM_DATASRC_ACT" hidden="1">"[INPUT"</definedName>
    <definedName name="EV__MEMORYCVW__INVERSIONES_BRASIL_BUDGET_2014_ANA.XLSM_ENTITY" hidden="1">"[1113"</definedName>
    <definedName name="EV__MEMORYCVW__INVERSIONES_BRASIL_BUDGET_2014_ANA.XLSM_MEASURES" hidden="1">"[YTD"</definedName>
    <definedName name="EV__MEMORYCVW__INVERSIONES_BRASIL_BUDGET_2014_ANA.XLSM_SECTIONS" hidden="1">"[TRMODUMMY"</definedName>
    <definedName name="EV__MEMORYCVW__INVERSIONES_BRASIL_BUDGET_2014_ANA.XLSM_SECTOR" hidden="1">"[SECTORS"</definedName>
    <definedName name="EV__MEMORYCVW__INVERSIONES_BRASIL_BUDGET_2014_ANA.XLSM_TIME" hidden="1">"[2013.APR"</definedName>
    <definedName name="EV__MEMORYCVW__LIBRO10" hidden="1">"[HHRR"</definedName>
    <definedName name="EV__MEMORYCVW__LIBRO10_ACCOUNT_RRHH" hidden="1">"[ACC_RRHH_000200"</definedName>
    <definedName name="EV__MEMORYCVW__LIBRO10_CATEGORY" hidden="1">"[ACTUAL"</definedName>
    <definedName name="EV__MEMORYCVW__LIBRO10_COUNTRY" hidden="1">"[JER_1"</definedName>
    <definedName name="EV__MEMORYCVW__LIBRO10_CUSTOM_1" hidden="1">"[DUMMY_C1"</definedName>
    <definedName name="EV__MEMORYCVW__LIBRO10_CUSTOM_2" hidden="1">"[DUMMY_C2"</definedName>
    <definedName name="EV__MEMORYCVW__LIBRO10_DATASRC_I_HR" hidden="1">"[CORR"</definedName>
    <definedName name="EV__MEMORYCVW__LIBRO10_DEPARTMENT" hidden="1">"[DEP_RRHH_021700"</definedName>
    <definedName name="EV__MEMORYCVW__LIBRO10_ENTITY" hidden="1">"[GRUPO_CONS"</definedName>
    <definedName name="EV__MEMORYCVW__LIBRO10_FLOW_RRHH" hidden="1">"[F_VAR"</definedName>
    <definedName name="EV__MEMORYCVW__LIBRO10_GROUPS" hidden="1">"[NON_GROUP"</definedName>
    <definedName name="EV__MEMORYCVW__LIBRO10_INTCO_INONE" hidden="1">"[I_NONE"</definedName>
    <definedName name="EV__MEMORYCVW__LIBRO10_MEASURES" hidden="1">"[PERIODIC"</definedName>
    <definedName name="EV__MEMORYCVW__LIBRO10_RPTCURRENCY" hidden="1">"[EUR"</definedName>
    <definedName name="EV__MEMORYCVW__LIBRO10_SECTOR" hidden="1">"[SECTORS"</definedName>
    <definedName name="EV__MEMORYCVW__LIBRO10_SEX" hidden="1">"[TOT_SEX"</definedName>
    <definedName name="EV__MEMORYCVW__LIBRO10_TIME" hidden="1">"[SELECT_TIME"</definedName>
    <definedName name="EV__MEMORYCVW__LIBRO12" hidden="1">"[FINANCE"</definedName>
    <definedName name="EV__MEMORYCVW__LIBRO12_ACCOUNT_FIN" hidden="1">"[BS"</definedName>
    <definedName name="EV__MEMORYCVW__LIBRO12_CATEGORY" hidden="1">"[ACTUAL"</definedName>
    <definedName name="EV__MEMORYCVW__LIBRO12_COUNTRY" hidden="1">"[JER_1"</definedName>
    <definedName name="EV__MEMORYCVW__LIBRO12_CUSTOM_1" hidden="1">"[DUMMY_C1"</definedName>
    <definedName name="EV__MEMORYCVW__LIBRO12_CUSTOM_2" hidden="1">"[DUMMY_C2"</definedName>
    <definedName name="EV__MEMORYCVW__LIBRO12_DATASRC" hidden="1">"[CONSO_2"</definedName>
    <definedName name="EV__MEMORYCVW__LIBRO12_ENTITY" hidden="1">"[DUME"</definedName>
    <definedName name="EV__MEMORYCVW__LIBRO12_FLOW" hidden="1">"[SF"</definedName>
    <definedName name="EV__MEMORYCVW__LIBRO12_GROUPS" hidden="1">"[G_113"</definedName>
    <definedName name="EV__MEMORYCVW__LIBRO12_INTCO" hidden="1">"[ALL_IC"</definedName>
    <definedName name="EV__MEMORYCVW__LIBRO12_MEASURES" hidden="1">"[YTD"</definedName>
    <definedName name="EV__MEMORYCVW__LIBRO12_RPTCURRENCY" hidden="1">"[EUR"</definedName>
    <definedName name="EV__MEMORYCVW__LIBRO12_SECTOR" hidden="1">"[SECTORS"</definedName>
    <definedName name="EV__MEMORYCVW__LIBRO12_TIME" hidden="1">"[2012.MAR"</definedName>
    <definedName name="EV__MEMORYCVW__LIBRO2_ACCOUNT_LOCAL" hidden="1">"[BS"</definedName>
    <definedName name="EV__MEMORYCVW__LIBRO20" hidden="1">"[FINANCE"</definedName>
    <definedName name="EV__MEMORYCVW__LIBRO20_ACCOUNT_FIN" hidden="1">"[BS"</definedName>
    <definedName name="EV__MEMORYCVW__LIBRO20_CATEGORY" hidden="1">"[ACTUAL"</definedName>
    <definedName name="EV__MEMORYCVW__LIBRO20_COUNTRY" hidden="1">"[JER_1"</definedName>
    <definedName name="EV__MEMORYCVW__LIBRO20_CUSTOM_1" hidden="1">"[DUMMY_C1"</definedName>
    <definedName name="EV__MEMORYCVW__LIBRO20_CUSTOM_2" hidden="1">"[DUMMY_C2"</definedName>
    <definedName name="EV__MEMORYCVW__LIBRO20_DATASRC" hidden="1">"[CONSO_2"</definedName>
    <definedName name="EV__MEMORYCVW__LIBRO20_ENTITY" hidden="1">"[DUME"</definedName>
    <definedName name="EV__MEMORYCVW__LIBRO20_FLOW" hidden="1">"[SF"</definedName>
    <definedName name="EV__MEMORYCVW__LIBRO20_GROUPS" hidden="1">"[G_113"</definedName>
    <definedName name="EV__MEMORYCVW__LIBRO20_INTCO" hidden="1">"[ALL_IC"</definedName>
    <definedName name="EV__MEMORYCVW__LIBRO20_MEASURES" hidden="1">"[YTD"</definedName>
    <definedName name="EV__MEMORYCVW__LIBRO20_RPTCURRENCY" hidden="1">"[EUR"</definedName>
    <definedName name="EV__MEMORYCVW__LIBRO20_SECTOR" hidden="1">"[SECTORS"</definedName>
    <definedName name="EV__MEMORYCVW__LIBRO20_TIME" hidden="1">"[2012.MAR"</definedName>
    <definedName name="EV__MEMORYCVW__LIBRO25" hidden="1">"[INVESTMENTS"</definedName>
    <definedName name="EV__MEMORYCVW__LIBRO25_ACCOUNT_INV" hidden="1">"[ACC_INV_00100"</definedName>
    <definedName name="EV__MEMORYCVW__LIBRO25_CATEGORY" hidden="1">"[IG_CATEGORY"</definedName>
    <definedName name="EV__MEMORYCVW__LIBRO25_COUNTRY" hidden="1">"[JER_1"</definedName>
    <definedName name="EV__MEMORYCVW__LIBRO25_CUSTOM_1" hidden="1">"[DUMMY_C1"</definedName>
    <definedName name="EV__MEMORYCVW__LIBRO25_CUSTOM_2" hidden="1">"[DUMMY_C2"</definedName>
    <definedName name="EV__MEMORYCVW__LIBRO25_DATASRC" hidden="1">"[CONSO"</definedName>
    <definedName name="EV__MEMORYCVW__LIBRO25_ENTITY" hidden="1">"[WORKSTATUS"</definedName>
    <definedName name="EV__MEMORYCVW__LIBRO25_FLOW" hidden="1">"[F99"</definedName>
    <definedName name="EV__MEMORYCVW__LIBRO25_GROUPS" hidden="1">"[NON_GROUP"</definedName>
    <definedName name="EV__MEMORYCVW__LIBRO25_INTCO_INONE" hidden="1">"[I_NONE"</definedName>
    <definedName name="EV__MEMORYCVW__LIBRO25_MEASURES" hidden="1">"[YTD"</definedName>
    <definedName name="EV__MEMORYCVW__LIBRO25_PROJECT" hidden="1">"[PROJECT_TOT"</definedName>
    <definedName name="EV__MEMORYCVW__LIBRO25_RPTCURRENCY" hidden="1">"[EUR"</definedName>
    <definedName name="EV__MEMORYCVW__LIBRO25_SECTOR" hidden="1">"[SECTORS"</definedName>
    <definedName name="EV__MEMORYCVW__LIBRO25_TIME" hidden="1">"[2012.JAN"</definedName>
    <definedName name="EV__MEMORYCVW__LIBRO3.XLS" hidden="1">"[FS_FISCAL"</definedName>
    <definedName name="EV__MEMORYCVW__LIBRO3.XLS_CATEGORY" hidden="1">"[ACTUAL"</definedName>
    <definedName name="EV__MEMORYCVW__LIBRO3.XLS_DATASRC" hidden="1">"[CONSO"</definedName>
    <definedName name="EV__MEMORYCVW__LIBRO3.XLS_ENTITY" hidden="1">"[1001"</definedName>
    <definedName name="EV__MEMORYCVW__LIBRO3.XLS_FS_ACCOUNTFISCAL" hidden="1">"[24203009"</definedName>
    <definedName name="EV__MEMORYCVW__LIBRO3.XLS_FS_FLOW" hidden="1">"[F999"</definedName>
    <definedName name="EV__MEMORYCVW__LIBRO3.XLS_FS_GROUPS" hidden="1">"[NON_GROUP"</definedName>
    <definedName name="EV__MEMORYCVW__LIBRO3.XLS_INTCO" hidden="1">"[ALL_IC"</definedName>
    <definedName name="EV__MEMORYCVW__LIBRO3.XLS_MEASURES" hidden="1">"[YTD"</definedName>
    <definedName name="EV__MEMORYCVW__LIBRO3.XLS_RPTCURRENCY" hidden="1">"[LC"</definedName>
    <definedName name="EV__MEMORYCVW__LIBRO3.XLS_TIME" hidden="1">"[2011.DEC"</definedName>
    <definedName name="EV__MEMORYCVW__LIBRO3_ACCOUNT_ACT" hidden="1">"[ACC_ACT_000001"</definedName>
    <definedName name="EV__MEMORYCVW__LIBRO3_ACCOUNT_MACRO" hidden="1">"[ACC_MACRO_0001"</definedName>
    <definedName name="EV__MEMORYCVW__LIBRO3_DATASRC_ACT" hidden="1">"[INPUT_CORR"</definedName>
    <definedName name="EV__MEMORYCVW__LIBRO3_FS_ACCOUNTFISCAL" hidden="1">"[PCESAIII2.CG"</definedName>
    <definedName name="EV__MEMORYCVW__LIBRO3_FS_FLOW" hidden="1">"[F999"</definedName>
    <definedName name="EV__MEMORYCVW__LIBRO3_FS_GROUPS" hidden="1">"[G_001"</definedName>
    <definedName name="EV__MEMORYCVW__LIBRO3_SECTIONS" hidden="1">"[TRMODUMMY"</definedName>
    <definedName name="EV__MEMORYCVW__LIBRO4.XLS" hidden="1">"[FINANCE"</definedName>
    <definedName name="EV__MEMORYCVW__LIBRO4.XLS_ACCOUNT_FIN" hidden="1">"[BS"</definedName>
    <definedName name="EV__MEMORYCVW__LIBRO4.XLS_CATEGORY" hidden="1">"[BRA_CHL_2012"</definedName>
    <definedName name="EV__MEMORYCVW__LIBRO4.XLS_COUNTRY" hidden="1">"[JER_1"</definedName>
    <definedName name="EV__MEMORYCVW__LIBRO4.XLS_CUSTOM_1" hidden="1">"[DUMMY_C1"</definedName>
    <definedName name="EV__MEMORYCVW__LIBRO4.XLS_CUSTOM_2" hidden="1">"[DUMMY_C2"</definedName>
    <definedName name="EV__MEMORYCVW__LIBRO4.XLS_DATASRC" hidden="1">"[INPUT"</definedName>
    <definedName name="EV__MEMORYCVW__LIBRO4.XLS_ENTITY" hidden="1">"[SELECT_COMPANY"</definedName>
    <definedName name="EV__MEMORYCVW__LIBRO4.XLS_FLOW" hidden="1">"[SF"</definedName>
    <definedName name="EV__MEMORYCVW__LIBRO4.XLS_GROUPS" hidden="1">"[NON_GROUP"</definedName>
    <definedName name="EV__MEMORYCVW__LIBRO4.XLS_INTCO" hidden="1">"[G081"</definedName>
    <definedName name="EV__MEMORYCVW__LIBRO4.XLS_MEASURES" hidden="1">"[YTD"</definedName>
    <definedName name="EV__MEMORYCVW__LIBRO4.XLS_RPTCURRENCY" hidden="1">"[LC"</definedName>
    <definedName name="EV__MEMORYCVW__LIBRO4.XLS_SECTOR" hidden="1">"[AUTOP_BRASIL"</definedName>
    <definedName name="EV__MEMORYCVW__LIBRO4.XLS_TIME" hidden="1">"[2013.APR"</definedName>
    <definedName name="EV__MEMORYCVW__LIBRO5" hidden="1">"[FINANCE"</definedName>
    <definedName name="EV__MEMORYCVW__LIBRO5_ACCOUNT_FIN" hidden="1">"[BS"</definedName>
    <definedName name="EV__MEMORYCVW__LIBRO5_CATEGORY" hidden="1">"[ACTUAL"</definedName>
    <definedName name="EV__MEMORYCVW__LIBRO5_COUNTRY" hidden="1">"[JER_1"</definedName>
    <definedName name="EV__MEMORYCVW__LIBRO5_CRITERIO_CONS" hidden="1">"G_A400"</definedName>
    <definedName name="EV__MEMORYCVW__LIBRO5_CUSTOM_1" hidden="1">"[DUMMY_C1"</definedName>
    <definedName name="EV__MEMORYCVW__LIBRO5_CUSTOM_2" hidden="1">"[DUMMY_C2"</definedName>
    <definedName name="EV__MEMORYCVW__LIBRO5_DATASRC" hidden="1">"[CONSO_2"</definedName>
    <definedName name="EV__MEMORYCVW__LIBRO5_ENTITY" hidden="1">"[DUME"</definedName>
    <definedName name="EV__MEMORYCVW__LIBRO5_FLOW" hidden="1">"[SF"</definedName>
    <definedName name="EV__MEMORYCVW__LIBRO5_FUENTE_DATO" hidden="1">"ALL_DATASRC"</definedName>
    <definedName name="EV__MEMORYCVW__LIBRO5_GROUPS" hidden="1">"[G_113"</definedName>
    <definedName name="EV__MEMORYCVW__LIBRO5_INTCO" hidden="1">"[ALL_IC"</definedName>
    <definedName name="EV__MEMORYCVW__LIBRO5_MEASURES" hidden="1">"[YTD"</definedName>
    <definedName name="EV__MEMORYCVW__LIBRO5_PLAN_CUENTA" hidden="1">1</definedName>
    <definedName name="EV__MEMORYCVW__LIBRO5_RPTCURRENCY" hidden="1">"[EUR"</definedName>
    <definedName name="EV__MEMORYCVW__LIBRO5_SECTOR" hidden="1">"[SECTORS"</definedName>
    <definedName name="EV__MEMORYCVW__LIBRO5_SEGMENTO" hidden="1">"TSI"</definedName>
    <definedName name="EV__MEMORYCVW__LIBRO5_SOCIEDAD" hidden="1">"C414"</definedName>
    <definedName name="EV__MEMORYCVW__LIBRO5_SOCIEDAD_REL" hidden="1">"I_A002"</definedName>
    <definedName name="EV__MEMORYCVW__LIBRO5_TIEMPO" hidden="1">"2008.DEC"</definedName>
    <definedName name="EV__MEMORYCVW__LIBRO5_TIME" hidden="1">"[2012.MAR"</definedName>
    <definedName name="EV__MEMORYCVW__LIBRO5_TIPO_MOVIM" hidden="1">"F_CLO"</definedName>
    <definedName name="EV__MEMORYCVW__LIBRO5_VERSION" hidden="1">"ACTUAL"</definedName>
    <definedName name="EV__MEMORYCVW__LIBRO6" hidden="1">"[FINANCE"</definedName>
    <definedName name="EV__MEMORYCVW__LIBRO6_ACCOUNT_FIN" hidden="1">"[RDOGRUPO"</definedName>
    <definedName name="EV__MEMORYCVW__LIBRO6_CATEGORY" hidden="1">"[TOT_CATEGORY"</definedName>
    <definedName name="EV__MEMORYCVW__LIBRO6_COUNTRY" hidden="1">"[JER_1"</definedName>
    <definedName name="EV__MEMORYCVW__LIBRO6_CUSTOM_1" hidden="1">"[DUMMY_C1"</definedName>
    <definedName name="EV__MEMORYCVW__LIBRO6_CUSTOM_2" hidden="1">"[DUMMY_C2"</definedName>
    <definedName name="EV__MEMORYCVW__LIBRO6_DATASRC" hidden="1">"[INPUT"</definedName>
    <definedName name="EV__MEMORYCVW__LIBRO6_ENTITY" hidden="1">"[WORKSTATUS"</definedName>
    <definedName name="EV__MEMORYCVW__LIBRO6_FLOW" hidden="1">"[SF"</definedName>
    <definedName name="EV__MEMORYCVW__LIBRO6_GROUPS" hidden="1">"[G_001"</definedName>
    <definedName name="EV__MEMORYCVW__LIBRO6_INTCO" hidden="1">"[ALL_IC"</definedName>
    <definedName name="EV__MEMORYCVW__LIBRO6_MEASURES" hidden="1">"[YTD"</definedName>
    <definedName name="EV__MEMORYCVW__LIBRO6_RPTCURRENCY" hidden="1">"[EUR"</definedName>
    <definedName name="EV__MEMORYCVW__LIBRO6_SECTOR" hidden="1">"[SECTORS"</definedName>
    <definedName name="EV__MEMORYCVW__LIBRO6_TIME" hidden="1">"[2005.TOTAL"</definedName>
    <definedName name="EV__MEMORYCVW__LIBRO9" hidden="1">"[FINANCE"</definedName>
    <definedName name="EV__MEMORYCVW__LIBRO9_ACCOUNT_FIN" hidden="1">"[BS"</definedName>
    <definedName name="EV__MEMORYCVW__LIBRO9_CATEGORY" hidden="1">"[ACTUAL"</definedName>
    <definedName name="EV__MEMORYCVW__LIBRO9_COUNTRY" hidden="1">"[JER_1"</definedName>
    <definedName name="EV__MEMORYCVW__LIBRO9_CUSTOM_1" hidden="1">"[DUMMY_C1"</definedName>
    <definedName name="EV__MEMORYCVW__LIBRO9_CUSTOM_2" hidden="1">"[DUMMY_C2"</definedName>
    <definedName name="EV__MEMORYCVW__LIBRO9_DATASRC" hidden="1">"[CONSO"</definedName>
    <definedName name="EV__MEMORYCVW__LIBRO9_ENTITY" hidden="1">"[DUME"</definedName>
    <definedName name="EV__MEMORYCVW__LIBRO9_FLOW" hidden="1">"[SF"</definedName>
    <definedName name="EV__MEMORYCVW__LIBRO9_GROUPS" hidden="1">"[G_001_PLANO"</definedName>
    <definedName name="EV__MEMORYCVW__LIBRO9_INTCO" hidden="1">"[ALL_IC"</definedName>
    <definedName name="EV__MEMORYCVW__LIBRO9_MEASURES" hidden="1">"[YTD"</definedName>
    <definedName name="EV__MEMORYCVW__LIBRO9_RPTCURRENCY" hidden="1">"[EUR"</definedName>
    <definedName name="EV__MEMORYCVW__LIBRO9_SECTOR" hidden="1">"[SECTORS"</definedName>
    <definedName name="EV__MEMORYCVW__LIBRO9_TIME" hidden="1">"[2012.FEB"</definedName>
    <definedName name="EV__MEMORYCVW__NOVA_PESTANYA_RRHH.XLSM" hidden="1">"[FINANCE"</definedName>
    <definedName name="EV__MEMORYCVW__PERFIL_CIAS_V3.XLSX" hidden="1">"[FINANCE"</definedName>
    <definedName name="EV__MEMORYCVW__PERFIL_CIAS_V3.XLSX_ACCOUNT_FIN" hidden="1">"[220100"</definedName>
    <definedName name="EV__MEMORYCVW__PERFIL_CIAS_V3.XLSX_CATEGORY" hidden="1">"[ACTUAL"</definedName>
    <definedName name="EV__MEMORYCVW__PERFIL_CIAS_V3.XLSX_COUNTRY" hidden="1">"[JER_1"</definedName>
    <definedName name="EV__MEMORYCVW__PERFIL_CIAS_V3.XLSX_CUSTOM_1" hidden="1">"[DUMMY_C1"</definedName>
    <definedName name="EV__MEMORYCVW__PERFIL_CIAS_V3.XLSX_CUSTOM_2" hidden="1">"[DUMMY_C2"</definedName>
    <definedName name="EV__MEMORYCVW__PERFIL_CIAS_V3.XLSX_DATASRC" hidden="1">"[AJ_POST"</definedName>
    <definedName name="EV__MEMORYCVW__PERFIL_CIAS_V3.XLSX_ENTITY" hidden="1">"[1138"</definedName>
    <definedName name="EV__MEMORYCVW__PERFIL_CIAS_V3.XLSX_FLOW" hidden="1">"[SF"</definedName>
    <definedName name="EV__MEMORYCVW__PERFIL_CIAS_V3.XLSX_GROUPS" hidden="1">"[G_001"</definedName>
    <definedName name="EV__MEMORYCVW__PERFIL_CIAS_V3.XLSX_INTCO" hidden="1">"[ALL_IC"</definedName>
    <definedName name="EV__MEMORYCVW__PERFIL_CIAS_V3.XLSX_MEASURES" hidden="1">"[YTD"</definedName>
    <definedName name="EV__MEMORYCVW__PERFIL_CIAS_V3.XLSX_RPTCURRENCY" hidden="1">"[GBP"</definedName>
    <definedName name="EV__MEMORYCVW__PERFIL_CIAS_V3.XLSX_SECTOR" hidden="1">"[SECTORS"</definedName>
    <definedName name="EV__MEMORYCVW__PERFIL_CIAS_V3.XLSX_TIME" hidden="1">"[2011.JUN"</definedName>
    <definedName name="EV__MEMORYCVW__PRESUPUESTO_V3.XLSM" hidden="1">"[FINANCE"</definedName>
    <definedName name="EV__MEMORYCVW__PRESUPUESTO_V3.XLSM_ACCOUNT_FIN" hidden="1">"[BS"</definedName>
    <definedName name="EV__MEMORYCVW__PRESUPUESTO_V3.XLSM_CATEGORY" hidden="1">"[ACTUAL"</definedName>
    <definedName name="EV__MEMORYCVW__PRESUPUESTO_V3.XLSM_COUNTRY" hidden="1">"[JER_1"</definedName>
    <definedName name="EV__MEMORYCVW__PRESUPUESTO_V3.XLSM_CUSTOM_1" hidden="1">"[DUMMY_C1"</definedName>
    <definedName name="EV__MEMORYCVW__PRESUPUESTO_V3.XLSM_CUSTOM_2" hidden="1">"[DUMMY_C2"</definedName>
    <definedName name="EV__MEMORYCVW__PRESUPUESTO_V3.XLSM_DATASRC" hidden="1">"[CONSO_2"</definedName>
    <definedName name="EV__MEMORYCVW__PRESUPUESTO_V3.XLSM_ENTITY" hidden="1">"[E001"</definedName>
    <definedName name="EV__MEMORYCVW__PRESUPUESTO_V3.XLSM_FLOW" hidden="1">"[SF"</definedName>
    <definedName name="EV__MEMORYCVW__PRESUPUESTO_V3.XLSM_GROUPS" hidden="1">"[G_001"</definedName>
    <definedName name="EV__MEMORYCVW__PRESUPUESTO_V3.XLSM_INTCO" hidden="1">"[ALL_IC"</definedName>
    <definedName name="EV__MEMORYCVW__PRESUPUESTO_V3.XLSM_MEASURES" hidden="1">"[YTD"</definedName>
    <definedName name="EV__MEMORYCVW__PRESUPUESTO_V3.XLSM_RPTCURRENCY" hidden="1">"[EUR"</definedName>
    <definedName name="EV__MEMORYCVW__PRESUPUESTO_V3.XLSM_SECTOR" hidden="1">"[SECTORS"</definedName>
    <definedName name="EV__MEMORYCVW__PRESUPUESTO_V3.XLSM_TIME" hidden="1">"[2012.APR"</definedName>
    <definedName name="EV__MEMORYCVW__PRIORIZACIÓN_TAREAS_BPC_20120127.XLS" hidden="1">"[FINANCE"</definedName>
    <definedName name="EV__MEMORYCVW__PRIORIZACIÓN_TAREAS_BPC_20120127.XLS_ACCOUNT_FIN" hidden="1">"[BS"</definedName>
    <definedName name="EV__MEMORYCVW__PRIORIZACIÓN_TAREAS_BPC_20120127.XLS_CATEGORY" hidden="1">"[ACTUAL"</definedName>
    <definedName name="EV__MEMORYCVW__PRIORIZACIÓN_TAREAS_BPC_20120127.XLS_COUNTRY" hidden="1">"[JER_1"</definedName>
    <definedName name="EV__MEMORYCVW__PRIORIZACIÓN_TAREAS_BPC_20120127.XLS_CUSTOM_1" hidden="1">"[DUMMY_C1"</definedName>
    <definedName name="EV__MEMORYCVW__PRIORIZACIÓN_TAREAS_BPC_20120127.XLS_CUSTOM_2" hidden="1">"[DUMMY_C2"</definedName>
    <definedName name="EV__MEMORYCVW__PRIORIZACIÓN_TAREAS_BPC_20120127.XLS_DATASRC" hidden="1">"[CONSO"</definedName>
    <definedName name="EV__MEMORYCVW__PRIORIZACIÓN_TAREAS_BPC_20120127.XLS_ENTITY" hidden="1">"[1231"</definedName>
    <definedName name="EV__MEMORYCVW__PRIORIZACIÓN_TAREAS_BPC_20120127.XLS_FLOW" hidden="1">"[SF"</definedName>
    <definedName name="EV__MEMORYCVW__PRIORIZACIÓN_TAREAS_BPC_20120127.XLS_GROUPS" hidden="1">"[G_001"</definedName>
    <definedName name="EV__MEMORYCVW__PRIORIZACIÓN_TAREAS_BPC_20120127.XLS_INTCO" hidden="1">"[ALL_IC"</definedName>
    <definedName name="EV__MEMORYCVW__PRIORIZACIÓN_TAREAS_BPC_20120127.XLS_MEASURES" hidden="1">"[YTD"</definedName>
    <definedName name="EV__MEMORYCVW__PRIORIZACIÓN_TAREAS_BPC_20120127.XLS_RPTCURRENCY" hidden="1">"[GBP"</definedName>
    <definedName name="EV__MEMORYCVW__PRIORIZACIÓN_TAREAS_BPC_20120127.XLS_SECTOR" hidden="1">"[CONC_ESP"</definedName>
    <definedName name="EV__MEMORYCVW__PRIORIZACIÓN_TAREAS_BPC_20120127.XLS_TIME" hidden="1">"[2010.DEC"</definedName>
    <definedName name="EV__MEMORYCVW__REPORTING_MENSUAL.XLSM" hidden="1">"[FINANCE"</definedName>
    <definedName name="EV__MEMORYCVW__REPORTING_MENSUAL.XLSM_ACCOUNT_FIN" hidden="1">"[BS"</definedName>
    <definedName name="EV__MEMORYCVW__REPORTING_MENSUAL.XLSM_CATEGORY" hidden="1">"[ACTUAL"</definedName>
    <definedName name="EV__MEMORYCVW__REPORTING_MENSUAL.XLSM_COUNTRY" hidden="1">"[JER_1"</definedName>
    <definedName name="EV__MEMORYCVW__REPORTING_MENSUAL.XLSM_CUSTOM_1" hidden="1">"[DUMMY_C1"</definedName>
    <definedName name="EV__MEMORYCVW__REPORTING_MENSUAL.XLSM_CUSTOM_2" hidden="1">"[DUMMY_C2"</definedName>
    <definedName name="EV__MEMORYCVW__REPORTING_MENSUAL.XLSM_DATASRC" hidden="1">"[CONSO_2"</definedName>
    <definedName name="EV__MEMORYCVW__REPORTING_MENSUAL.XLSM_ENTITY" hidden="1">"[1059"</definedName>
    <definedName name="EV__MEMORYCVW__REPORTING_MENSUAL.XLSM_FLOW" hidden="1">"[SF"</definedName>
    <definedName name="EV__MEMORYCVW__REPORTING_MENSUAL.XLSM_GROUPS" hidden="1">"[G_113"</definedName>
    <definedName name="EV__MEMORYCVW__REPORTING_MENSUAL.XLSM_INTCO" hidden="1">"[ALL_IC"</definedName>
    <definedName name="EV__MEMORYCVW__REPORTING_MENSUAL.XLSM_MEASURES" hidden="1">"[YTD"</definedName>
    <definedName name="EV__MEMORYCVW__REPORTING_MENSUAL.XLSM_RPTCURRENCY" hidden="1">"[EUR"</definedName>
    <definedName name="EV__MEMORYCVW__REPORTING_MENSUAL.XLSM_SECTOR" hidden="1">"[SECTORS"</definedName>
    <definedName name="EV__MEMORYCVW__REPORTING_MENSUAL.XLSM_TIME" hidden="1">"[2012.JAN"</definedName>
    <definedName name="EV__MEMORYCVW__SHEET1.XLS" hidden="1">"WW"</definedName>
    <definedName name="EV__MEMORYCVW__SHEET1.XLS_ACCOUNT" hidden="1">"Net_Trade_Sales"</definedName>
    <definedName name="EV__MEMORYCVW__SHEET1.XLS_CATEGORY" hidden="1">"ACTUAL"</definedName>
    <definedName name="EV__MEMORYCVW__SHEET1.XLS_COMPANY_CONSUMER" hidden="1">"CO_GC0000_GC0000"</definedName>
    <definedName name="EV__MEMORYCVW__SHEET1.XLS_COMPANY_WW" hidden="1">"CO_A00000_A00000"</definedName>
    <definedName name="EV__MEMORYCVW__SHEET1.XLS_DATASRC" hidden="1">"TOTALADJ"</definedName>
    <definedName name="EV__MEMORYCVW__SHEET1.XLS_DEPARTMENT" hidden="1">"Dept_AllDept"</definedName>
    <definedName name="EV__MEMORYCVW__SHEET1.XLS_FRANCHISE_CONSUMER" hidden="1">"PROD_CONRXG_CONRXG"</definedName>
    <definedName name="EV__MEMORYCVW__SHEET1.XLS_FRANCHISE_WW" hidden="1">"PROD_AXAAA1_AXAAAA"</definedName>
    <definedName name="EV__MEMORYCVW__SHEET1.XLS_GEOGRAPHY" hidden="1">"WWGEO"</definedName>
    <definedName name="EV__MEMORYCVW__SHEET1.XLS_MEASURES" hidden="1">"YTD"</definedName>
    <definedName name="EV__MEMORYCVW__SHEET1.XLS_RPTCURRENCY" hidden="1">"USD"</definedName>
    <definedName name="EV__MEMORYCVW__SHEET1.XLS_TIME" hidden="1">"2008.NOV"</definedName>
    <definedName name="EV__MEMORYCVW__TEST.XLSM" hidden="1">"[FINANCE"</definedName>
    <definedName name="EV__MEMORYCVW__TEST.XLSM_ACCOUNT_FIN" hidden="1">"[RDOGRUPO"</definedName>
    <definedName name="EV__MEMORYCVW__TEST.XLSM_CATEGORY" hidden="1">"[ACTUAL"</definedName>
    <definedName name="EV__MEMORYCVW__TEST.XLSM_COUNTRY" hidden="1">"[JER_1"</definedName>
    <definedName name="EV__MEMORYCVW__TEST.XLSM_CUSTOM_1" hidden="1">"[DUMMY_C1"</definedName>
    <definedName name="EV__MEMORYCVW__TEST.XLSM_CUSTOM_2" hidden="1">"[DUMMY_C2"</definedName>
    <definedName name="EV__MEMORYCVW__TEST.XLSM_DATASRC" hidden="1">"[AJ_POST"</definedName>
    <definedName name="EV__MEMORYCVW__TEST.XLSM_ENTITY" hidden="1">"[1113"</definedName>
    <definedName name="EV__MEMORYCVW__TEST.XLSM_FLOW" hidden="1">"[SF"</definedName>
    <definedName name="EV__MEMORYCVW__TEST.XLSM_GROUPS" hidden="1">"[G_001"</definedName>
    <definedName name="EV__MEMORYCVW__TEST.XLSM_INTCO" hidden="1">"[ALL_IC"</definedName>
    <definedName name="EV__MEMORYCVW__TEST.XLSM_MEASURES" hidden="1">"[YTD"</definedName>
    <definedName name="EV__MEMORYCVW__TEST.XLSM_RPTCURRENCY" hidden="1">"[GBP"</definedName>
    <definedName name="EV__MEMORYCVW__TEST.XLSM_SECTOR" hidden="1">"[SECTORS"</definedName>
    <definedName name="EV__MEMORYCVW__TEST.XLSM_TIME" hidden="1">"[2013.FEB"</definedName>
    <definedName name="EV__MEMORYCVW__TESTLV31.XLSM" hidden="1">"[FINANCE"</definedName>
    <definedName name="EV__MEMORYCVW__TESTV31.XLSM" hidden="1">"[FINANCE"</definedName>
    <definedName name="EV__MEMORYCVW__TESTV31.XLSM_ACCOUNT_FIN" hidden="1">"[RDOGRUPO"</definedName>
    <definedName name="EV__MEMORYCVW__TESTV31.XLSM_CATEGORY" hidden="1">"[ACTUAL"</definedName>
    <definedName name="EV__MEMORYCVW__TESTV31.XLSM_COUNTRY" hidden="1">"[JER_1"</definedName>
    <definedName name="EV__MEMORYCVW__TESTV31.XLSM_CUSTOM_1" hidden="1">"[DUMMY_C1"</definedName>
    <definedName name="EV__MEMORYCVW__TESTV31.XLSM_CUSTOM_2" hidden="1">"[DUMMY_C2"</definedName>
    <definedName name="EV__MEMORYCVW__TESTV31.XLSM_DATASRC" hidden="1">"[AJ_POST"</definedName>
    <definedName name="EV__MEMORYCVW__TESTV31.XLSM_ENTITY" hidden="1">"[1042"</definedName>
    <definedName name="EV__MEMORYCVW__TESTV31.XLSM_FLOW" hidden="1">"[SF"</definedName>
    <definedName name="EV__MEMORYCVW__TESTV31.XLSM_GROUPS" hidden="1">"[G_001"</definedName>
    <definedName name="EV__MEMORYCVW__TESTV31.XLSM_INTCO" hidden="1">"[ALL_IC"</definedName>
    <definedName name="EV__MEMORYCVW__TESTV31.XLSM_MEASURES" hidden="1">"[YTD"</definedName>
    <definedName name="EV__MEMORYCVW__TESTV31.XLSM_RPTCURRENCY" hidden="1">"[GBP"</definedName>
    <definedName name="EV__MEMORYCVW__TESTV31.XLSM_SECTOR" hidden="1">"[SECTORS"</definedName>
    <definedName name="EV__MEMORYCVW__TESTV31.XLSM_TIME" hidden="1">"[2012.JUN"</definedName>
    <definedName name="EV__MEMORYCVW__TRAMS2.XLSX" hidden="1">"[ACTIVITY"</definedName>
    <definedName name="EV__MEMORYCVW__TRAMS2.XLSX_ACCOUNT_ACT" hidden="1">"[ACC_ACT_000001"</definedName>
    <definedName name="EV__MEMORYCVW__TRAMS2.XLSX_CATEGORY" hidden="1">"[ACTUAL"</definedName>
    <definedName name="EV__MEMORYCVW__TRAMS2.XLSX_COUNTRY" hidden="1">"[JER_1"</definedName>
    <definedName name="EV__MEMORYCVW__TRAMS2.XLSX_CUSTOM_1" hidden="1">"[DUMMY_C1"</definedName>
    <definedName name="EV__MEMORYCVW__TRAMS2.XLSX_CUSTOM_2" hidden="1">"[DUMMY_C2"</definedName>
    <definedName name="EV__MEMORYCVW__TRAMS2.XLSX_DATASRC_ACT" hidden="1">"[INPUT_CORR"</definedName>
    <definedName name="EV__MEMORYCVW__TRAMS2.XLSX_ENTITY" hidden="1">"[1113"</definedName>
    <definedName name="EV__MEMORYCVW__TRAMS2.XLSX_MEASURES" hidden="1">"[YTD"</definedName>
    <definedName name="EV__MEMORYCVW__TRAMS2.XLSX_SECTIONS" hidden="1">"[TRMODUMMY"</definedName>
    <definedName name="EV__MEMORYCVW__TRAMS2.XLSX_SECTOR" hidden="1">"[SECTORS"</definedName>
    <definedName name="EV__MEMORYCVW__TRAMS2.XLSX_TIME" hidden="1">"[2011.JUN"</definedName>
    <definedName name="EV__MEMORYCVW__USUARIOS_CONSO.XLS" hidden="1">"[ACTIVITY"</definedName>
    <definedName name="EV__MEMORYCVW__USUARIOS_CONSO.XLS_ACCOUNT_ACT" hidden="1">"[ACC_ACT_AUTOP"</definedName>
    <definedName name="EV__MEMORYCVW__USUARIOS_CONSO.XLS_CATEGORY" hidden="1">"[ACTUAL_Y_CB"</definedName>
    <definedName name="EV__MEMORYCVW__USUARIOS_CONSO.XLS_COUNTRY" hidden="1">"[JER_1"</definedName>
    <definedName name="EV__MEMORYCVW__USUARIOS_CONSO.XLS_CUSTOM_1" hidden="1">"[DUMMY_C1"</definedName>
    <definedName name="EV__MEMORYCVW__USUARIOS_CONSO.XLS_CUSTOM_2" hidden="1">"[DUMMY_C2"</definedName>
    <definedName name="EV__MEMORYCVW__USUARIOS_CONSO.XLS_DATASRC_ACT" hidden="1">"[INPUT"</definedName>
    <definedName name="EV__MEMORYCVW__USUARIOS_CONSO.XLS_ENTITY" hidden="1">"[1113"</definedName>
    <definedName name="EV__MEMORYCVW__USUARIOS_CONSO.XLS_MEASURES" hidden="1">"[YTD"</definedName>
    <definedName name="EV__MEMORYCVW__USUARIOS_CONSO.XLS_SECTIONS" hidden="1">"[TRMODUMMY"</definedName>
    <definedName name="EV__MEMORYCVW__USUARIOS_CONSO.XLS_SECTOR" hidden="1">"[SECTORS"</definedName>
    <definedName name="EV__MEMORYCVW__USUARIOS_CONSO.XLS_TIME" hidden="1">"[2013.APR"</definedName>
    <definedName name="EV__WBEVMODE__" hidden="1">1</definedName>
    <definedName name="EV__WBREFOPTIONS__" hidden="1">134217732</definedName>
    <definedName name="EV__WBVERSION__" hidden="1">0</definedName>
    <definedName name="EV__WSINFO__" hidden="1">"endesabpc"</definedName>
    <definedName name="Ev_Cascada2004_BC">#REF!</definedName>
    <definedName name="EV1Extra1">#REF!</definedName>
    <definedName name="EV1Extra2">#REF!</definedName>
    <definedName name="EV1Extra3">#REF!</definedName>
    <definedName name="EV1Extra4">#REF!</definedName>
    <definedName name="EV1Extra5">#REF!</definedName>
    <definedName name="EV1ExtraLTM">#REF!</definedName>
    <definedName name="EV1Other1">#REF!</definedName>
    <definedName name="EV1Other2">#REF!</definedName>
    <definedName name="EV1Other3">#REF!</definedName>
    <definedName name="EV1Other4">#REF!</definedName>
    <definedName name="EV1Other5">#REF!</definedName>
    <definedName name="EV1OtherLTM">#REF!</definedName>
    <definedName name="EV2Extra1">#REF!</definedName>
    <definedName name="EV2Extra2">#REF!</definedName>
    <definedName name="EV2Extra3">#REF!</definedName>
    <definedName name="EV2Extra4">#REF!</definedName>
    <definedName name="EV2Extra5">#REF!</definedName>
    <definedName name="EV2ExtraLTM">#REF!</definedName>
    <definedName name="EV2Other1">#REF!</definedName>
    <definedName name="EV2Other2">#REF!</definedName>
    <definedName name="EV2Other3">#REF!</definedName>
    <definedName name="EV2Other4">#REF!</definedName>
    <definedName name="EV2Other5">#REF!</definedName>
    <definedName name="EV2OtherLTM">#REF!</definedName>
    <definedName name="EV3Extra1">#REF!</definedName>
    <definedName name="EV3Extra2">#REF!</definedName>
    <definedName name="EV3Extra3">#REF!</definedName>
    <definedName name="EV3Extra4">#REF!</definedName>
    <definedName name="EV3Extra5">#REF!</definedName>
    <definedName name="EV3ExtraLTM">#REF!</definedName>
    <definedName name="EV3Other1">#REF!</definedName>
    <definedName name="EV3Other2">#REF!</definedName>
    <definedName name="EV3Other3">#REF!</definedName>
    <definedName name="EV3Other4">#REF!</definedName>
    <definedName name="EV3Other5">#REF!</definedName>
    <definedName name="EV3OtherLTM">#REF!</definedName>
    <definedName name="EVCashFlow1">#REF!</definedName>
    <definedName name="EVCashFlow2">#REF!</definedName>
    <definedName name="EVCashFlowLTM">#REF!</definedName>
    <definedName name="EVCashNetInc1">#REF!,#REF!,#REF!,#REF!</definedName>
    <definedName name="EVE" hidden="1">{#N/A,#N/A,FALSE,"Aging Summary";#N/A,#N/A,FALSE,"Ratio Analysis";#N/A,#N/A,FALSE,"Test 120 Day Accts";#N/A,#N/A,FALSE,"Tickmarks"}</definedName>
    <definedName name="Eve_munoz" hidden="1">#REF!</definedName>
    <definedName name="EVEBIT1">#REF!</definedName>
    <definedName name="EVEBIT2">#REF!</definedName>
    <definedName name="EVEBIT3">#REF!</definedName>
    <definedName name="EVEBIT4">#REF!</definedName>
    <definedName name="EVEBIT5">#REF!</definedName>
    <definedName name="EVEBITDA1">#REF!</definedName>
    <definedName name="EVEBITDA2">#REF!</definedName>
    <definedName name="EVEBITDA3">#REF!</definedName>
    <definedName name="EVEBITDA4">#REF!</definedName>
    <definedName name="EVEBITDA5">#REF!</definedName>
    <definedName name="EVEBITDAGrowth">#REF!</definedName>
    <definedName name="EVEBITDALTM">#REF!</definedName>
    <definedName name="EVEBITGrowth">#REF!</definedName>
    <definedName name="EVEBITLTM">#REF!</definedName>
    <definedName name="event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event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eventosocurranual">#REF!</definedName>
    <definedName name="Evian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Evian1" hidden="1">{"'1998 New March Update'!$A$1:$O$71"}</definedName>
    <definedName name="EVNetInc1">#REF!</definedName>
    <definedName name="EVNetInc2">#REF!</definedName>
    <definedName name="EVNetInc3">#REF!</definedName>
    <definedName name="EVNetInc4">#REF!</definedName>
    <definedName name="EVNetInc5">#REF!</definedName>
    <definedName name="EVNetIncGrowth">#REF!</definedName>
    <definedName name="EVNetIncLTM">#REF!</definedName>
    <definedName name="Evolución_PN">#REF!</definedName>
    <definedName name="EVOther1Growth">#REF!</definedName>
    <definedName name="EVOther2Growth">#REF!</definedName>
    <definedName name="EVOther3Growth">#REF!</definedName>
    <definedName name="EVRevenues1">#REF!</definedName>
    <definedName name="EVRevenues2">#REF!</definedName>
    <definedName name="EVRevenues3">#REF!</definedName>
    <definedName name="EVRevenues4">#REF!</definedName>
    <definedName name="EVRevenues5">#REF!</definedName>
    <definedName name="EVRevenuesGrowth">#REF!</definedName>
    <definedName name="EVRevenuesLTM">#REF!</definedName>
    <definedName name="evs" hidden="1">#REF!</definedName>
    <definedName name="EVUR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EVUR2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ewde" hidden="1">{#N/A,#N/A,FALSE,"Diferencias de cambio";#N/A,#N/A,FALSE,"Personal Categorías y Lineas";#N/A,#N/A,FALSE,"Impuestos antic. y diferidos";#N/A,#N/A,FALSE,"Inmovilizado Material";#N/A,#N/A,FALSE,"Inmovilizado Inmaterial";#N/A,#N/A,FALSE,"Desglose Inst. Telefónicas";#N/A,#N/A,FALSE,"Cotizaciones";#N/A,#N/A,FALSE,"Ingresos y Gastos emp. grupo";#N/A,#N/A,FALSE,"Acreedores diversos";#N/A,#N/A,FALSE,"Admones. Pcas.";#N/A,#N/A,FALSE,"Venta de Participaciones";#N/A,#N/A,FALSE,"Coef. Amortizacion";#N/A,#N/A,FALSE,"Ingresos distribuir";#N/A,#N/A,FALSE,"Clientes";#N/A,#N/A,FALSE,"Socios Externos Movimiento";#N/A,#N/A,FALSE,"Coste Financiero Obligaciones";#N/A,#N/A,FALSE,"Obligaciones Movimiento";#N/A,#N/A,FALSE,"Obligaciones Vencimientos";#N/A,#N/A,FALSE,"Tipos de prestamos";#N/A,#N/A,FALSE,"Información Swap´s";#N/A,#N/A,FALSE,"Préstamos formato TESA";#N/A,#N/A,FALSE,"Préstamos Vencimientos";#N/A,#N/A,FALSE,"Prov. Riesgos y gastos";#N/A,#N/A,FALSE,"Cuentas deudoras y acreedoras";#N/A,#N/A,FALSE,"Fondo de Comercio";#N/A,#N/A,FALSE,"Gastos Distribuir";#N/A,#N/A,FALSE,"Participaciones";#N/A,#N/A,FALSE,"Ingresos y gastos extraord.";#N/A,#N/A,FALSE,"Invovilizado Amortizado";#N/A,#N/A,FALSE,"Fondos Própios";#N/A,#N/A,FALSE,"Movimiento de Reservas";#N/A,#N/A,FALSE,"Diferencias de cambio";#N/A,#N/A,FALSE,"Socios Externos"}</definedName>
    <definedName name="ewen" hidden="1">{#N/A,#N/A,FALSE,"$100 equity - 0% costs";#N/A,#N/A,FALSE,"$100 equity - 5% costs";#N/A,#N/A,FALSE,"$50 equity - 0% costs";#N/A,#N/A,FALSE,"$100 equity - 10% costs";#N/A,#N/A,FALSE,"$50 equity - 5% costs";#N/A,#N/A,FALSE,"$50 equity - 10% costs";#N/A,#N/A,FALSE,"$150 equity - 0% costs";#N/A,#N/A,FALSE,"$150 equity - 5% costs";#N/A,#N/A,FALSE,"$150 equity - 10% costs";#N/A,#N/A,FALSE,"Summary";#N/A,#N/A,FALSE,"$0 equity - 0% costs";#N/A,#N/A,FALSE,"$0 equity - 5% costs";#N/A,#N/A,FALSE,"$0 equity - 10% costs"}</definedName>
    <definedName name="EWER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ewew" hidden="1">#REF!</definedName>
    <definedName name="ewf" hidden="1">{#N/A,#N/A,FALSE,"Notas"}</definedName>
    <definedName name="EWHEWEWJ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EWQ" hidden="1">{"Resumen",#N/A,FALSE,"Sheet1";"Detalle",#N/A,FALSE,"Sheet1"}</definedName>
    <definedName name="ewqd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ewr">#REF!</definedName>
    <definedName name="ewrer2" hidden="1">{#N/A,#N/A,FALSE,"Inputs-Results"}</definedName>
    <definedName name="ewrewr">#REF!</definedName>
    <definedName name="ewrewrr">#REF!</definedName>
    <definedName name="ewrfwerfrewfre" hidden="1">{#N/A,#N/A,FALSE,"Aging Summary";#N/A,#N/A,FALSE,"Ratio Analysis";#N/A,#N/A,FALSE,"Test 120 Day Accts";#N/A,#N/A,FALSE,"Tickmarks"}</definedName>
    <definedName name="EWRWER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EWRWERQWERQWEFFFF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ewrwerwer" hidden="1">{#N/A,#N/A,TRUE,"Caratula";#N/A,#N/A,TRUE,"Hoja 1-Res_Dec";#N/A,#N/A,TRUE,"Hoja 2_Causas";#N/A,#N/A,TRUE,"Hoja 3-Cte-AreaxMes$ ";#N/A,#N/A,TRUE,"Hoja 3-Cte-AreaxMesTn";#N/A,#N/A,TRUE,"Hoja 4-Acuml_Prod-Pais";#N/A,#N/A,TRUE,"Hoja 5-Mot País";#N/A,#N/A,TRUE,"Hoja 6-Mot Metro";#N/A,#N/A,TRUE,"Hoja 7-Graf-Mot_Metro";#N/A,#N/A,TRUE,"Hoja 8-Mot_Int";#N/A,#N/A,TRUE,"Hoja 9-Gráf-Mot_Int";#N/A,#N/A,TRUE,"Hoja 10-Cte_Area";#N/A,#N/A,TRUE,"Hoja 11-Prod_Pais";#N/A,#N/A,TRUE,"Hoja 12-Art Pais";#N/A,#N/A,TRUE,"Hoja 13-Super";#N/A,#N/A,TRUE,"Hoja 14-Mayor";#N/A,#N/A,TRUE,"Hoja 15-Distrib";#N/A,#N/A,TRUE,"Hoja 16 - Pamp";#N/A,#N/A,TRUE,"Hoja 17 - Lit";#N/A,#N/A,TRUE,"Hoja 18 -Centro";#N/A,#N/A,TRUE,"Hoja 19 - Nores";#N/A,#N/A,TRUE,"Hoja 20 - Cuyo";#N/A,#N/A,TRUE,"Hoja 21 - Patag";#N/A,#N/A,TRUE,"Hoja 22 - Norte";#N/A,#N/A,TRUE,"Hoja 23-Acum_Cte-Area";#N/A,#N/A,TRUE,"Hoja 24-Graf_Areas";#N/A,#N/A,TRUE,"Hoja 25-Graf_Ctes";#N/A,#N/A,TRUE,"Hoja 26-Graf. Prod.";#N/A,#N/A,TRUE,"Hoja 27-Gcia Ind."}</definedName>
    <definedName name="ewsör" hidden="1">{"standalone1",#N/A,FALSE,"DCFBase";"standalone2",#N/A,FALSE,"DCFBase"}</definedName>
    <definedName name="EWT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ewwe" hidden="1">{#N/A,#N/A,FALSE,"Aging Summary";#N/A,#N/A,FALSE,"Ratio Analysis";#N/A,#N/A,FALSE,"Test 120 Day Accts";#N/A,#N/A,FALSE,"Tickmarks"}</definedName>
    <definedName name="ex" localSheetId="10">DATE(YEAR([0]!Loan_Start),MONTH([0]!Loan_Start)+Payment_Number,DAY([0]!Loan_Start))</definedName>
    <definedName name="EX" hidden="1">{#N/A,#N/A,FALSE,"Aging Summary";#N/A,#N/A,FALSE,"Ratio Analysis";#N/A,#N/A,FALSE,"Test 120 Day Accts";#N/A,#N/A,FALSE,"Tickmarks"}</definedName>
    <definedName name="EX_1" hidden="1">{#N/A,#N/A,FALSE,"Aging Summary";#N/A,#N/A,FALSE,"Ratio Analysis";#N/A,#N/A,FALSE,"Test 120 Day Accts";#N/A,#N/A,FALSE,"Tickmarks"}</definedName>
    <definedName name="EX_1_1" hidden="1">{#N/A,#N/A,FALSE,"Aging Summary";#N/A,#N/A,FALSE,"Ratio Analysis";#N/A,#N/A,FALSE,"Test 120 Day Accts";#N/A,#N/A,FALSE,"Tickmarks"}</definedName>
    <definedName name="EX_2" hidden="1">{#N/A,#N/A,FALSE,"Aging Summary";#N/A,#N/A,FALSE,"Ratio Analysis";#N/A,#N/A,FALSE,"Test 120 Day Accts";#N/A,#N/A,FALSE,"Tickmarks"}</definedName>
    <definedName name="Ex_Antérieur" localSheetId="10">#REF!</definedName>
    <definedName name="Ex_Antérieur">#REF!</definedName>
    <definedName name="Ex_Antérieur_11">NA()</definedName>
    <definedName name="Ex_Antérieur_12">NA()</definedName>
    <definedName name="Ex_Ref" localSheetId="10">#REF!</definedName>
    <definedName name="Ex_Ref">#REF!</definedName>
    <definedName name="Ex_réf">#REF!</definedName>
    <definedName name="Ex_Ref_11">NA()</definedName>
    <definedName name="Ex_réf_11">NA()</definedName>
    <definedName name="Ex_Ref_12">NA()</definedName>
    <definedName name="Ex_réf_12">NA()</definedName>
    <definedName name="ExactAddinConnection" hidden="1">"020"</definedName>
    <definedName name="ExactAddinConnection.003" hidden="1">"MMODSIN02;003;limj02;0"</definedName>
    <definedName name="ExactAddinConnection.005" hidden="1">"aemt-exacttest;005;eroguez;1"</definedName>
    <definedName name="ExactAddinConnection.020" hidden="1">"rotsv01;020;cberghou;1"</definedName>
    <definedName name="ExactAddinConnection.100" hidden="1">"mmodsin02;003;sg01limj01;1"</definedName>
    <definedName name="ExactAddinConnection.101" hidden="1">"(local);101;tanv3790;1"</definedName>
    <definedName name="ExactAddinConnection.140" hidden="1">"EXACT;140;lmolina;1"</definedName>
    <definedName name="ExactAddinReports" hidden="1">24</definedName>
    <definedName name="EXC" hidden="1">{#N/A,#N/A,FALSE,"Aging Summary";#N/A,#N/A,FALSE,"Ratio Analysis";#N/A,#N/A,FALSE,"Test 120 Day Accts";#N/A,#N/A,FALSE,"Tickmarks"}</definedName>
    <definedName name="Excel_BuiltIn__FilterDatabase_6">#REF!</definedName>
    <definedName name="Excel_BuiltIn__FilterDatabase_9">#REF!</definedName>
    <definedName name="Excel_BuiltIn_Criteria">#REF!</definedName>
    <definedName name="Excel_BuiltIn_Criteria_2">#REF!</definedName>
    <definedName name="Excel_BuiltIn_Criteria_3">#REF!</definedName>
    <definedName name="Excel_BuiltIn_Database">#REF!</definedName>
    <definedName name="Excel_BuiltIn_Database_11">#REF!</definedName>
    <definedName name="Excel_BuiltIn_Database_12">#REF!</definedName>
    <definedName name="Excel_BuiltIn_Database_2">#REF!</definedName>
    <definedName name="Excel_BuiltIn_Database_3">#REF!</definedName>
    <definedName name="Excel_BuiltIn_Extract">#REF!</definedName>
    <definedName name="Excel_BuiltIn_Extract_2">#REF!</definedName>
    <definedName name="Excel_BuiltIn_Extract_3">#REF!</definedName>
    <definedName name="Excel_BuiltIn_Print_Area">#REF!</definedName>
    <definedName name="Excel_BuiltIn_Print_Area_19">#REF!</definedName>
    <definedName name="Excel_BuiltIn_Print_Area_5">#REF!</definedName>
    <definedName name="Excel_BuiltIn_Print_Area_5_5">#REF!</definedName>
    <definedName name="Excel_BuiltIn_Recorder">#REF!</definedName>
    <definedName name="ExcelName13" localSheetId="10">#REF!</definedName>
    <definedName name="ExcelName13">#REF!</definedName>
    <definedName name="ExcessCash">#REF!</definedName>
    <definedName name="exch96">#REF!</definedName>
    <definedName name="exch97">#REF!</definedName>
    <definedName name="EXCHANGE">#REF!</definedName>
    <definedName name="exchange_rate">557.4</definedName>
    <definedName name="Exchange_Rates" hidden="1">#REF!</definedName>
    <definedName name="Exchange_Ratio">#REF!</definedName>
    <definedName name="ExchangeCodes">#REF!</definedName>
    <definedName name="EXE" localSheetId="10">#REF!</definedName>
    <definedName name="EXE">#REF!</definedName>
    <definedName name="exec" hidden="1">{#N/A,#N/A,FALSE,"COVER";#N/A,#N/A,FALSE,"CONTENTS";#N/A,#N/A,FALSE,"1";#N/A,#N/A,FALSE,"2";#N/A,#N/A,FALSE,"2-A";#N/A,#N/A,FALSE,"2-B";#N/A,#N/A,FALSE,"3";#N/A,#N/A,FALSE,"3-A";#N/A,#N/A,FALSE,"4";#N/A,#N/A,FALSE,"4-A";#N/A,#N/A,FALSE,"5";#N/A,#N/A,FALSE,"5-A";#N/A,#N/A,FALSE,"6";#N/A,#N/A,FALSE,"6-A";#N/A,#N/A,FALSE,"7";#N/A,#N/A,FALSE,"7-A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32-A";#N/A,#N/A,FALSE,"33"}</definedName>
    <definedName name="ExecPess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Executivepb" hidden="1">#REF!</definedName>
    <definedName name="EXH_1" localSheetId="10">#REF!</definedName>
    <definedName name="EXH_1">#REF!</definedName>
    <definedName name="EXH_2" localSheetId="10">#REF!</definedName>
    <definedName name="EXH_2">#REF!</definedName>
    <definedName name="EXH_3" localSheetId="10">#REF!</definedName>
    <definedName name="EXH_3">#REF!</definedName>
    <definedName name="EXH_4">#REF!</definedName>
    <definedName name="EXH_5">#REF!</definedName>
    <definedName name="EXH_6">#REF!</definedName>
    <definedName name="eXHD" localSheetId="10" hidden="1">{#N/A,#N/A,TRUE,"TOTAL COMPANY 1995";#N/A,#N/A,TRUE,"UTR-DC";#N/A,#N/A,TRUE,"UTR-WP";#N/A,#N/A,TRUE,"UTR-WR";#N/A,#N/A,TRUE,"UTR-LT";#N/A,#N/A,TRUE,"UTR-DI";#N/A,#N/A,TRUE,"STAV-WR";#N/A,#N/A,TRUE,"YSSV-WR";#N/A,#N/A,TRUE,"GP.EXP.NP"}</definedName>
    <definedName name="eXHD" localSheetId="29" hidden="1">{#N/A,#N/A,TRUE,"TOTAL COMPANY 1995";#N/A,#N/A,TRUE,"UTR-DC";#N/A,#N/A,TRUE,"UTR-WP";#N/A,#N/A,TRUE,"UTR-WR";#N/A,#N/A,TRUE,"UTR-LT";#N/A,#N/A,TRUE,"UTR-DI";#N/A,#N/A,TRUE,"STAV-WR";#N/A,#N/A,TRUE,"YSSV-WR";#N/A,#N/A,TRUE,"GP.EXP.NP"}</definedName>
    <definedName name="eXHD" localSheetId="33" hidden="1">{#N/A,#N/A,TRUE,"TOTAL COMPANY 1995";#N/A,#N/A,TRUE,"UTR-DC";#N/A,#N/A,TRUE,"UTR-WP";#N/A,#N/A,TRUE,"UTR-WR";#N/A,#N/A,TRUE,"UTR-LT";#N/A,#N/A,TRUE,"UTR-DI";#N/A,#N/A,TRUE,"STAV-WR";#N/A,#N/A,TRUE,"YSSV-WR";#N/A,#N/A,TRUE,"GP.EXP.NP"}</definedName>
    <definedName name="eXHD" hidden="1">{#N/A,#N/A,TRUE,"TOTAL COMPANY 1995";#N/A,#N/A,TRUE,"UTR-DC";#N/A,#N/A,TRUE,"UTR-WP";#N/A,#N/A,TRUE,"UTR-WR";#N/A,#N/A,TRUE,"UTR-LT";#N/A,#N/A,TRUE,"UTR-DI";#N/A,#N/A,TRUE,"STAV-WR";#N/A,#N/A,TRUE,"YSSV-WR";#N/A,#N/A,TRUE,"GP.EXP.NP"}</definedName>
    <definedName name="EXIGÍVEL">#REF!</definedName>
    <definedName name="Exis">#REF!</definedName>
    <definedName name="exist" localSheetId="10">#REF!</definedName>
    <definedName name="exist">#REF!</definedName>
    <definedName name="EXISTENCIAS">#REF!</definedName>
    <definedName name="EXISTL3">#REF!</definedName>
    <definedName name="EXISTL4">#REF!</definedName>
    <definedName name="EXISTL5">#REF!</definedName>
    <definedName name="Existn">#REF!</definedName>
    <definedName name="EXIT" localSheetId="10">#REF!</definedName>
    <definedName name="EXIT">#REF!</definedName>
    <definedName name="EXON" hidden="1">{#N/A,#N/A,FALSE,"1";#N/A,#N/A,FALSE,"1a 1b";#N/A,#N/A,FALSE,"2";#N/A,#N/A,FALSE,"3";#N/A,#N/A,FALSE,"4";#N/A,#N/A,FALSE,"5";#N/A,#N/A,FALSE,"5a 5b"}</definedName>
    <definedName name="EXONERADOS" hidden="1">{#N/A,#N/A,FALSE,"1";#N/A,#N/A,FALSE,"1a 1b";#N/A,#N/A,FALSE,"2";#N/A,#N/A,FALSE,"3";#N/A,#N/A,FALSE,"4";#N/A,#N/A,FALSE,"5";#N/A,#N/A,FALSE,"5a 5b"}</definedName>
    <definedName name="ExOptionPrice1">#REF!</definedName>
    <definedName name="ExOptionPrice2">#REF!</definedName>
    <definedName name="ExOptionPrice3">#REF!</definedName>
    <definedName name="ExOptionPriceA">#REF!</definedName>
    <definedName name="ExOptionPriceB">#REF!</definedName>
    <definedName name="ExOptionPriceC">#REF!</definedName>
    <definedName name="ExOptions1">#REF!</definedName>
    <definedName name="ExOptions2">#REF!</definedName>
    <definedName name="ExOptions3">#REF!</definedName>
    <definedName name="ExOptionsA">#REF!</definedName>
    <definedName name="ExOptionsB">#REF!</definedName>
    <definedName name="ExOptionsC">#REF!</definedName>
    <definedName name="exp">#REF!</definedName>
    <definedName name="expansao" hidden="1">{"'CptDifn'!$AA$32:$AG$32"}</definedName>
    <definedName name="EXPANSION2" hidden="1">{#N/A,#N/A,FALSE,"BM_mes";#N/A,#N/A,FALSE,"BM_Resum_Fin";#N/A,#N/A,FALSE,"Inf-Min-Mina"}</definedName>
    <definedName name="expense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EXPFIS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EXPLI" hidden="1">{#N/A,#N/A,FALSE,"Aging Summary";#N/A,#N/A,FALSE,"Ratio Analysis";#N/A,#N/A,FALSE,"Test 120 Day Accts";#N/A,#N/A,FALSE,"Tickmarks"}</definedName>
    <definedName name="explica" localSheetId="10">#REF!</definedName>
    <definedName name="explica">#REF!</definedName>
    <definedName name="EXPLICACION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EXPLICACIONTASA" hidden="1">{#N/A,#N/A,FALSE,"Aging Summary";#N/A,#N/A,FALSE,"Ratio Analysis";#N/A,#N/A,FALSE,"Test 120 Day Accts";#N/A,#N/A,FALSE,"Tickmarks"}</definedName>
    <definedName name="explotacion">#REF!</definedName>
    <definedName name="ExportPA" localSheetId="10">#REF!</definedName>
    <definedName name="ExportPA">#REF!</definedName>
    <definedName name="express" hidden="1">{"DetallexDep",#N/A,FALSE,"Giovanna (x DEPT)"}</definedName>
    <definedName name="ExRate_Yr1" hidden="1">#REF!</definedName>
    <definedName name="ExRate_Yr2" hidden="1">#REF!</definedName>
    <definedName name="ExRate_Yr3" hidden="1">#REF!</definedName>
    <definedName name="ExRate_Yr4" hidden="1">#REF!</definedName>
    <definedName name="ExRate_Yr5" hidden="1">#REF!</definedName>
    <definedName name="ExRate_Yr6" hidden="1">#REF!</definedName>
    <definedName name="ExRate_Yr7" hidden="1">#REF!</definedName>
    <definedName name="ExRateLTM_Yr1" hidden="1">#REF!</definedName>
    <definedName name="ExRateLTM_Yr2" hidden="1">#REF!</definedName>
    <definedName name="ExRateLTM_Yr3" hidden="1">#REF!</definedName>
    <definedName name="Exsitn">#REF!</definedName>
    <definedName name="exterior" hidden="1">{"ADELANTO",#N/A,FALSE,"ADELANTO"}</definedName>
    <definedName name="EXTERNAL_COVERS">#REF!</definedName>
    <definedName name="Extra1">#REF!</definedName>
    <definedName name="Extra2">#REF!</definedName>
    <definedName name="Extra3">#REF!</definedName>
    <definedName name="Extracción_IM">#REF!</definedName>
    <definedName name="extracon">#REF!</definedName>
    <definedName name="EXTRANJERAS">#REF!</definedName>
    <definedName name="ey" hidden="1">{#N/A,#N/A,FALSE,"Averages";#N/A,#N/A,FALSE,"Lineup Costs";#N/A,#N/A,FALSE,"Grossed Cost";#N/A,#N/A,FALSE,"PPV";#N/A,#N/A,FALSE,"Avg. Cost"}</definedName>
    <definedName name="eyay" hidden="1">{#N/A,#N/A,FALSE,"BALLANTINE´S ";#N/A,#N/A,FALSE,"FUNDADOR"}</definedName>
    <definedName name="eyr" hidden="1">{"hiden",#N/A,FALSE,"14";"hidden",#N/A,FALSE,"16";"hidden",#N/A,FALSE,"18";"hidden",#N/A,FALSE,"20"}</definedName>
    <definedName name="eyu" hidden="1">{#N/A,#N/A,FALSE,"KPI_PG1";#N/A,#N/A,FALSE,"KPI_PG2";#N/A,#N/A,FALSE,"Rev_by_Type";#N/A,#N/A,FALSE,"CF_ACT";#N/A,#N/A,FALSE,"INV_ACT";#N/A,#N/A,FALSE,"Region";#N/A,#N/A,FALSE,"region2"}</definedName>
    <definedName name="eyy" hidden="1">{#N/A,#N/A,FALSE,"Aging Summary";#N/A,#N/A,FALSE,"Ratio Analysis";#N/A,#N/A,FALSE,"Test 120 Day Accts";#N/A,#N/A,FALSE,"Tickmarks"}</definedName>
    <definedName name="ezNav_ColumnWidth" hidden="1">" "</definedName>
    <definedName name="ezNav_Default_Page" hidden="1">1</definedName>
    <definedName name="ezNav_Favorite_zoom_setting" hidden="1">100</definedName>
    <definedName name="ezNav_Favorite1" hidden="1">" "</definedName>
    <definedName name="ezNav_Favorite2" hidden="1">" "</definedName>
    <definedName name="ezNav_Favorite3" hidden="1">" "</definedName>
    <definedName name="ezNav_Favorite4" hidden="1">" "</definedName>
    <definedName name="ezNav_RowHeight" hidden="1">" "</definedName>
    <definedName name="ezNav_sn1" hidden="1">" "</definedName>
    <definedName name="ezNav_sn2" hidden="1">" "</definedName>
    <definedName name="ezNav_sn3" hidden="1">" "</definedName>
    <definedName name="ezNav_sn4" hidden="1">" "</definedName>
    <definedName name="ezNav_Sum_range" hidden="1">0</definedName>
    <definedName name="ezrtezr" hidden="1">#REF!</definedName>
    <definedName name="ezrtrezt" hidden="1">#REF!</definedName>
    <definedName name="eztezrt" hidden="1">#REF!</definedName>
    <definedName name="E마트청주" hidden="1">{"YTD/Forecast",#N/A,TRUE,"Fcst_TPLN";"Monthly Averages",#N/A,TRUE,"Fcst_TPLN"}</definedName>
    <definedName name="F." hidden="1">{"ADELANTO",#N/A,FALSE,"ADELANTO"}</definedName>
    <definedName name="f.SISTEMA.FINANCIERO">#REF!</definedName>
    <definedName name="f_1" hidden="1">{#N/A,#N/A,FALSE,"Aging Summary";#N/A,#N/A,FALSE,"Ratio Analysis";#N/A,#N/A,FALSE,"Test 120 Day Accts";#N/A,#N/A,FALSE,"Tickmarks"}</definedName>
    <definedName name="f_1_1" hidden="1">{#N/A,#N/A,FALSE,"Aging Summary";#N/A,#N/A,FALSE,"Ratio Analysis";#N/A,#N/A,FALSE,"Test 120 Day Accts";#N/A,#N/A,FALSE,"Tickmarks"}</definedName>
    <definedName name="F_BALANCE">#REF!</definedName>
    <definedName name="f_capital">#REF!</definedName>
    <definedName name="F_CASH">#REF!</definedName>
    <definedName name="F_COS_MANT_HW">#REF!</definedName>
    <definedName name="f_econ_profit">#REF!</definedName>
    <definedName name="f_EPS1">#REF!</definedName>
    <definedName name="f_EPS2">#REF!</definedName>
    <definedName name="f_EPS3">#REF!</definedName>
    <definedName name="f_EPSDate">#REF!</definedName>
    <definedName name="F_FINANCE">#REF!</definedName>
    <definedName name="F_FONDOS" localSheetId="10">#REF!</definedName>
    <definedName name="F_FONDOS">#REF!</definedName>
    <definedName name="f_free_cash_flow">#REF!</definedName>
    <definedName name="f_HighDate">#REF!</definedName>
    <definedName name="f_HighPrice">#REF!</definedName>
    <definedName name="F_INCOME">#REF!</definedName>
    <definedName name="F_INGRESO">#REF!</definedName>
    <definedName name="F_Int_1">#REF!</definedName>
    <definedName name="F_INVEST">#REF!</definedName>
    <definedName name="f_LongTermEPSGrowth">#REF!</definedName>
    <definedName name="f_LowDate">#REF!</definedName>
    <definedName name="f_LowPrice">#REF!</definedName>
    <definedName name="f_manual">#REF!</definedName>
    <definedName name="F_NOPLAT">#REF!</definedName>
    <definedName name="F_OPERATING">#REF!</definedName>
    <definedName name="f_Price">#REF!</definedName>
    <definedName name="f_PriceDate">#REF!</definedName>
    <definedName name="f_ratios">#REF!</definedName>
    <definedName name="F_RESULTS">#REF!</definedName>
    <definedName name="f_roic">#REF!</definedName>
    <definedName name="f_StockExch">#REF!</definedName>
    <definedName name="F_SUP_CALC">#REF!</definedName>
    <definedName name="f_valuation">#REF!</definedName>
    <definedName name="f5" hidden="1">{#N/A,#N/A,TRUE,"ComparativoII"}</definedName>
    <definedName name="Fa">#REF!</definedName>
    <definedName name="fabi" hidden="1">{#N/A,#N/A,FALSE,"Aging Summary";#N/A,#N/A,FALSE,"Ratio Analysis";#N/A,#N/A,FALSE,"Test 120 Day Accts";#N/A,#N/A,FALSE,"Tickmarks"}</definedName>
    <definedName name="FABR">#REF!</definedName>
    <definedName name="fabricatie" hidden="1">{#N/A,#N/A,FALSE,"Ventes V.P. V.U.";#N/A,#N/A,FALSE,"Les Concurences";#N/A,#N/A,FALSE,"DACIA"}</definedName>
    <definedName name="FABRIL">#REF!</definedName>
    <definedName name="FAC">#REF!</definedName>
    <definedName name="FACC2">"20100215"</definedName>
    <definedName name="FACCE">"15/02/2010"</definedName>
    <definedName name="FACOPG9">#REF!</definedName>
    <definedName name="FACT">#REF!</definedName>
    <definedName name="factor">#N/A</definedName>
    <definedName name="Factor_">#REF!</definedName>
    <definedName name="factor_16">#REF!</definedName>
    <definedName name="factor_16_11">#REF!</definedName>
    <definedName name="factor_16_12">#REF!</definedName>
    <definedName name="factor_16_14">#REF!</definedName>
    <definedName name="factor_16_17">#REF!</definedName>
    <definedName name="factor_16_19">#REF!</definedName>
    <definedName name="factor_16_21">#REF!</definedName>
    <definedName name="factor_16_23">#REF!</definedName>
    <definedName name="factor_16_28">#REF!</definedName>
    <definedName name="factor_16_8">#REF!</definedName>
    <definedName name="factor_ant">"#REF!"</definedName>
    <definedName name="factor_dic">#N/A</definedName>
    <definedName name="Factor_Hora_Extra">#REF!</definedName>
    <definedName name="factor_mes">#REF!</definedName>
    <definedName name="Factor_Moeda">#REF!</definedName>
    <definedName name="Factor_por_Vacaciones">#REF!</definedName>
    <definedName name="Factor_Quantidade">#REF!</definedName>
    <definedName name="Factor_Reajuste">#REF!</definedName>
    <definedName name="factorcormon">#REF!</definedName>
    <definedName name="FACTORES">#REF!</definedName>
    <definedName name="Factpb" hidden="1">#REF!</definedName>
    <definedName name="Factpb2" hidden="1">#REF!</definedName>
    <definedName name="FACTURA">#REF!</definedName>
    <definedName name="FACY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AENADORA" localSheetId="10">#REF!</definedName>
    <definedName name="FAENADORA">#REF!</definedName>
    <definedName name="FAERAWE" hidden="1">{#N/A,#N/A,FALSE,"Aging Summary";#N/A,#N/A,FALSE,"Ratio Analysis";#N/A,#N/A,FALSE,"Test 120 Day Accts";#N/A,#N/A,FALSE,"Tickmarks"}</definedName>
    <definedName name="fafadf" localSheetId="10">#REF!</definedName>
    <definedName name="fafadf">#REF!</definedName>
    <definedName name="fafafa" hidden="1">{"'TABLA2001 '!$A$1:$N$27"}</definedName>
    <definedName name="FAGO">#REF!</definedName>
    <definedName name="FAGOSTO">#REF!</definedName>
    <definedName name="Fair_Value">#REF!</definedName>
    <definedName name="Familia_Equipos" localSheetId="10">#REF!</definedName>
    <definedName name="Familia_Equipos">#N/A</definedName>
    <definedName name="fani" hidden="1">{#N/A,#N/A,FALSE,"FLXDIA"}</definedName>
    <definedName name="Fantasias_AA">#REF!</definedName>
    <definedName name="Fantasias_PA">#REF!</definedName>
    <definedName name="Fantasias_PL">#REF!</definedName>
    <definedName name="Fantasias_RL">#REF!</definedName>
    <definedName name="far">#REF!</definedName>
    <definedName name="faretwqe" hidden="1">{#N/A,#N/A,FALSE,"Aging Summary";#N/A,#N/A,FALSE,"Ratio Analysis";#N/A,#N/A,FALSE,"Test 120 Day Accts";#N/A,#N/A,FALSE,"Tickmarks"}</definedName>
    <definedName name="farfsj">#REF!</definedName>
    <definedName name="FARMA" hidden="1">{#N/A,#N/A,TRUE,"Title Page";#N/A,#N/A,TRUE,"Accomplishments";#N/A,#N/A,TRUE,"Issues";#N/A,#N/A,TRUE,"Oper Co Summary";#N/A,#N/A,TRUE,"Sector Summary";#N/A,#N/A,TRUE,"QTR QUICK LOOK";#N/A,#N/A,TRUE,"Op Plan Perf";#N/A,#N/A,TRUE,"IWT Summary";#N/A,#N/A,TRUE,"Backlog Adj";#N/A,#N/A,TRUE,"Significant Orders";#N/A,#N/A,TRUE,"Award Fees ";#N/A,#N/A,TRUE,"PRECON-NONCON";#N/A,#N/A,TRUE,"Risks and Opps";#N/A,#N/A,TRUE,"Employment";#N/A,#N/A,TRUE,"95, 96 Mission Success "}</definedName>
    <definedName name="fas">#REF!</definedName>
    <definedName name="fasa" hidden="1">{#N/A,#N/A,FALSE,"Personal";#N/A,#N/A,FALSE,"Comenta";#N/A,#N/A,FALSE,"Eco-efi"}</definedName>
    <definedName name="fasdf">#REF!</definedName>
    <definedName name="fasdfasd" hidden="1">#REF!</definedName>
    <definedName name="fasdfasdf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fasdgfasdgasdg" localSheetId="10">#REF!</definedName>
    <definedName name="fasdgfasdgasdg">#REF!</definedName>
    <definedName name="FaseIII" localSheetId="10">#REF!</definedName>
    <definedName name="FaseIII">#REF!</definedName>
    <definedName name="FASFAD" hidden="1">{#N/A,#N/A,FALSE,"Aging Summary";#N/A,#N/A,FALSE,"Ratio Analysis";#N/A,#N/A,FALSE,"Test 120 Day Accts";#N/A,#N/A,FALSE,"Tickmarks"}</definedName>
    <definedName name="fassets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FATTR">"A"</definedName>
    <definedName name="FATURAMENTO">#REF!</definedName>
    <definedName name="fb" hidden="1">{#N/A,#N/A,FALSE,"Aging Summary";#N/A,#N/A,FALSE,"Ratio Analysis";#N/A,#N/A,FALSE,"Test 120 Day Accts";#N/A,#N/A,FALSE,"Tickmarks"}</definedName>
    <definedName name="FBASE">#REF!</definedName>
    <definedName name="FBDFGBFD" hidden="1">#REF!</definedName>
    <definedName name="fbvn" hidden="1">#REF!</definedName>
    <definedName name="FCASHTAX">#REF!</definedName>
    <definedName name="fced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FCHART" hidden="1">#REF!</definedName>
    <definedName name="FCode" hidden="1">#REF!</definedName>
    <definedName name="FCONSTANT">#REF!</definedName>
    <definedName name="FCpi" hidden="1">{#N/A,#N/A,FALSE,"Aging Summary";#N/A,#N/A,FALSE,"Ratio Analysis";#N/A,#N/A,FALSE,"Test 120 Day Accts";#N/A,#N/A,FALSE,"Tickmarks"}</definedName>
    <definedName name="FCRE2">"20100215"</definedName>
    <definedName name="FCREA">"15/02/2010"</definedName>
    <definedName name="FCST_11">#REF!</definedName>
    <definedName name="FCST_28">#REF!</definedName>
    <definedName name="FCST_ACUM_TOTDEPTO" hidden="1">{#N/A,#N/A,FALSE,"Normal";#N/A,#N/A,FALSE,"Consignação"}</definedName>
    <definedName name="fcst2" hidden="1">{#N/A,#N/A,FALSE,"Su_supu";#N/A,#N/A,FALSE,"Su_indi";#N/A,#N/A,FALSE,"Su_fluj";#N/A,#N/A,FALSE,"C-Fijos";#N/A,#N/A,FALSE,"Su_cova";#N/A,#N/A,FALSE,"Su_inve";#N/A,#N/A,FALSE,"Su_taca";#N/A,#N/A,FALSE,"Person";#N/A,#N/A,FALSE,"Su_24me";#N/A,#N/A,FALSE,"Cap_trabaj"}</definedName>
    <definedName name="fcv" localSheetId="10">#REF!</definedName>
    <definedName name="fcv">#REF!</definedName>
    <definedName name="FD">#REF!</definedName>
    <definedName name="fda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fdasd" hidden="1">{#N/A,#N/A,FALSE,"Aging Summary";#N/A,#N/A,FALSE,"Ratio Analysis";#N/A,#N/A,FALSE,"Test 120 Day Accts";#N/A,#N/A,FALSE,"Tickmarks"}</definedName>
    <definedName name="FDASFA" hidden="1">{#N/A,#N/A,FALSE,"Aging Summary";#N/A,#N/A,FALSE,"Ratio Analysis";#N/A,#N/A,FALSE,"Test 120 Day Accts";#N/A,#N/A,FALSE,"Tickmarks"}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_1" hidden="1">"#"</definedName>
    <definedName name="FDC_10_2" hidden="1">"#"</definedName>
    <definedName name="FDC_10_3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_1" hidden="1">"#"</definedName>
    <definedName name="FDC_11_2" hidden="1">"#"</definedName>
    <definedName name="FDC_11_3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_1" hidden="1">"#"</definedName>
    <definedName name="FDC_12_2" hidden="1">"#"</definedName>
    <definedName name="FDC_12_3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_1" hidden="1">"#"</definedName>
    <definedName name="FDC_13_2" hidden="1">"#"</definedName>
    <definedName name="FDC_13_3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_1" hidden="1">"#"</definedName>
    <definedName name="FDC_14_2" hidden="1">"#"</definedName>
    <definedName name="FDC_14_3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_1" hidden="1">"#"</definedName>
    <definedName name="FDC_19_2" hidden="1">"#"</definedName>
    <definedName name="FDC_19_3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_1" hidden="1">"#"</definedName>
    <definedName name="FDC_21_2" hidden="1">"#"</definedName>
    <definedName name="FDC_21_3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_1" hidden="1">"#"</definedName>
    <definedName name="FDC_25_2" hidden="1">"#"</definedName>
    <definedName name="FDC_25_3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_1" hidden="1">"#"</definedName>
    <definedName name="FDC_26_2" hidden="1">"#"</definedName>
    <definedName name="FDC_26_3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_1" hidden="1">"#"</definedName>
    <definedName name="FDC_28_2" hidden="1">"#"</definedName>
    <definedName name="FDC_28_3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_1" hidden="1">"#"</definedName>
    <definedName name="FDC_29_2" hidden="1">"#"</definedName>
    <definedName name="FDC_29_3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1_1" hidden="1">"#"</definedName>
    <definedName name="FDC_41_2" hidden="1">"#"</definedName>
    <definedName name="FDC_41_3" hidden="1">"#"</definedName>
    <definedName name="FDC_42_0" hidden="1">"#"</definedName>
    <definedName name="FDC_42_1" hidden="1">"#"</definedName>
    <definedName name="FDC_42_2" hidden="1">"#"</definedName>
    <definedName name="FDC_42_3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_1" hidden="1">"#"</definedName>
    <definedName name="FDC_5_2" hidden="1">"#"</definedName>
    <definedName name="FDC_5_3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00" hidden="1">"#"</definedName>
    <definedName name="FDC_58_101" hidden="1">"#"</definedName>
    <definedName name="FDC_58_102" hidden="1">"#"</definedName>
    <definedName name="FDC_58_103" hidden="1">"#"</definedName>
    <definedName name="FDC_58_104" hidden="1">"#"</definedName>
    <definedName name="FDC_58_105" hidden="1">"#"</definedName>
    <definedName name="FDC_58_106" hidden="1">"#"</definedName>
    <definedName name="FDC_58_107" hidden="1">"#"</definedName>
    <definedName name="FDC_58_108" hidden="1">"#"</definedName>
    <definedName name="FDC_58_109" hidden="1">"#"</definedName>
    <definedName name="FDC_58_11" hidden="1">"#"</definedName>
    <definedName name="FDC_58_110" hidden="1">"#"</definedName>
    <definedName name="FDC_58_111" hidden="1">"#"</definedName>
    <definedName name="FDC_58_112" hidden="1">"#"</definedName>
    <definedName name="FDC_58_113" hidden="1">"#"</definedName>
    <definedName name="FDC_58_114" hidden="1">"#"</definedName>
    <definedName name="FDC_58_115" hidden="1">"#"</definedName>
    <definedName name="FDC_58_116" hidden="1">"#"</definedName>
    <definedName name="FDC_58_117" hidden="1">"#"</definedName>
    <definedName name="FDC_58_118" hidden="1">"#"</definedName>
    <definedName name="FDC_58_119" hidden="1">"#"</definedName>
    <definedName name="FDC_58_12" hidden="1">"#"</definedName>
    <definedName name="FDC_58_120" hidden="1">"#"</definedName>
    <definedName name="FDC_58_121" hidden="1">"#"</definedName>
    <definedName name="FDC_58_122" hidden="1">"#"</definedName>
    <definedName name="FDC_58_123" hidden="1">"#"</definedName>
    <definedName name="FDC_58_124" hidden="1">"#"</definedName>
    <definedName name="FDC_58_125" hidden="1">"#"</definedName>
    <definedName name="FDC_58_126" hidden="1">"#"</definedName>
    <definedName name="FDC_58_127" hidden="1">"#"</definedName>
    <definedName name="FDC_58_128" hidden="1">"#"</definedName>
    <definedName name="FDC_58_129" hidden="1">"#"</definedName>
    <definedName name="FDC_58_13" hidden="1">"#"</definedName>
    <definedName name="FDC_58_130" hidden="1">"#"</definedName>
    <definedName name="FDC_58_131" hidden="1">"#"</definedName>
    <definedName name="FDC_58_132" hidden="1">"#"</definedName>
    <definedName name="FDC_58_133" hidden="1">"#"</definedName>
    <definedName name="FDC_58_134" hidden="1">"#"</definedName>
    <definedName name="FDC_58_135" hidden="1">"#"</definedName>
    <definedName name="FDC_58_136" hidden="1">"#"</definedName>
    <definedName name="FDC_58_137" hidden="1">"#"</definedName>
    <definedName name="FDC_58_138" hidden="1">"#"</definedName>
    <definedName name="FDC_58_139" hidden="1">"#"</definedName>
    <definedName name="FDC_58_14" hidden="1">"#"</definedName>
    <definedName name="FDC_58_140" hidden="1">"#"</definedName>
    <definedName name="FDC_58_141" hidden="1">"#"</definedName>
    <definedName name="FDC_58_142" hidden="1">"#"</definedName>
    <definedName name="FDC_58_143" hidden="1">"#"</definedName>
    <definedName name="FDC_58_144" hidden="1">"#"</definedName>
    <definedName name="FDC_58_145" hidden="1">"#"</definedName>
    <definedName name="FDC_58_146" hidden="1">"#"</definedName>
    <definedName name="FDC_58_147" hidden="1">"#"</definedName>
    <definedName name="FDC_58_148" hidden="1">"#"</definedName>
    <definedName name="FDC_58_149" hidden="1">"#"</definedName>
    <definedName name="FDC_58_15" hidden="1">"#"</definedName>
    <definedName name="FDC_58_150" hidden="1">"#"</definedName>
    <definedName name="FDC_58_151" hidden="1">"#"</definedName>
    <definedName name="FDC_58_152" hidden="1">"#"</definedName>
    <definedName name="FDC_58_153" hidden="1">"#"</definedName>
    <definedName name="FDC_58_154" hidden="1">"#"</definedName>
    <definedName name="FDC_58_155" hidden="1">"#"</definedName>
    <definedName name="FDC_58_156" hidden="1">"#"</definedName>
    <definedName name="FDC_58_157" hidden="1">"#"</definedName>
    <definedName name="FDC_58_158" hidden="1">"#"</definedName>
    <definedName name="FDC_58_159" hidden="1">"#"</definedName>
    <definedName name="FDC_58_16" hidden="1">"#"</definedName>
    <definedName name="FDC_58_160" hidden="1">"#"</definedName>
    <definedName name="FDC_58_161" hidden="1">"#"</definedName>
    <definedName name="FDC_58_162" hidden="1">"#"</definedName>
    <definedName name="FDC_58_163" hidden="1">"#"</definedName>
    <definedName name="FDC_58_164" hidden="1">"#"</definedName>
    <definedName name="FDC_58_165" hidden="1">"#"</definedName>
    <definedName name="FDC_58_166" hidden="1">"#"</definedName>
    <definedName name="FDC_58_167" hidden="1">"#"</definedName>
    <definedName name="FDC_58_168" hidden="1">"#"</definedName>
    <definedName name="FDC_58_169" hidden="1">"#"</definedName>
    <definedName name="FDC_58_17" hidden="1">"#"</definedName>
    <definedName name="FDC_58_170" hidden="1">"#"</definedName>
    <definedName name="FDC_58_171" hidden="1">"#"</definedName>
    <definedName name="FDC_58_172" hidden="1">"#"</definedName>
    <definedName name="FDC_58_173" hidden="1">"#"</definedName>
    <definedName name="FDC_58_174" hidden="1">"#"</definedName>
    <definedName name="FDC_58_175" hidden="1">"#"</definedName>
    <definedName name="FDC_58_176" hidden="1">"#"</definedName>
    <definedName name="FDC_58_177" hidden="1">"#"</definedName>
    <definedName name="FDC_58_178" hidden="1">"#"</definedName>
    <definedName name="FDC_58_179" hidden="1">"#"</definedName>
    <definedName name="FDC_58_18" hidden="1">"#"</definedName>
    <definedName name="FDC_58_180" hidden="1">"#"</definedName>
    <definedName name="FDC_58_181" hidden="1">"#"</definedName>
    <definedName name="FDC_58_182" hidden="1">"#"</definedName>
    <definedName name="FDC_58_183" hidden="1">"#"</definedName>
    <definedName name="FDC_58_184" hidden="1">"#"</definedName>
    <definedName name="FDC_58_185" hidden="1">"#"</definedName>
    <definedName name="FDC_58_186" hidden="1">"#"</definedName>
    <definedName name="FDC_58_187" hidden="1">"#"</definedName>
    <definedName name="FDC_58_188" hidden="1">"#"</definedName>
    <definedName name="FDC_58_189" hidden="1">"#"</definedName>
    <definedName name="FDC_58_19" hidden="1">"#"</definedName>
    <definedName name="FDC_58_190" hidden="1">"#"</definedName>
    <definedName name="FDC_58_191" hidden="1">"#"</definedName>
    <definedName name="FDC_58_192" hidden="1">"#"</definedName>
    <definedName name="FDC_58_193" hidden="1">"#"</definedName>
    <definedName name="FDC_58_194" hidden="1">"#"</definedName>
    <definedName name="FDC_58_195" hidden="1">"#"</definedName>
    <definedName name="FDC_58_196" hidden="1">"#"</definedName>
    <definedName name="FDC_58_197" hidden="1">"#"</definedName>
    <definedName name="FDC_58_198" hidden="1">"#"</definedName>
    <definedName name="FDC_58_199" hidden="1">"#"</definedName>
    <definedName name="FDC_58_2" hidden="1">"#"</definedName>
    <definedName name="FDC_58_20" hidden="1">"#"</definedName>
    <definedName name="FDC_58_200" hidden="1">"#"</definedName>
    <definedName name="FDC_58_201" hidden="1">"#"</definedName>
    <definedName name="FDC_58_202" hidden="1">"#"</definedName>
    <definedName name="FDC_58_203" hidden="1">"#"</definedName>
    <definedName name="FDC_58_204" hidden="1">"#"</definedName>
    <definedName name="FDC_58_205" hidden="1">"#"</definedName>
    <definedName name="FDC_58_206" hidden="1">"#"</definedName>
    <definedName name="FDC_58_207" hidden="1">"#"</definedName>
    <definedName name="FDC_58_208" hidden="1">"#"</definedName>
    <definedName name="FDC_58_209" hidden="1">"#"</definedName>
    <definedName name="FDC_58_21" hidden="1">"#"</definedName>
    <definedName name="FDC_58_210" hidden="1">"#"</definedName>
    <definedName name="FDC_58_211" hidden="1">"#"</definedName>
    <definedName name="FDC_58_212" hidden="1">"#"</definedName>
    <definedName name="FDC_58_213" hidden="1">"#"</definedName>
    <definedName name="FDC_58_214" hidden="1">"#"</definedName>
    <definedName name="FDC_58_215" hidden="1">"#"</definedName>
    <definedName name="FDC_58_216" hidden="1">"#"</definedName>
    <definedName name="FDC_58_217" hidden="1">"#"</definedName>
    <definedName name="FDC_58_218" hidden="1">"#"</definedName>
    <definedName name="FDC_58_219" hidden="1">"#"</definedName>
    <definedName name="FDC_58_22" hidden="1">"#"</definedName>
    <definedName name="FDC_58_220" hidden="1">"#"</definedName>
    <definedName name="FDC_58_221" hidden="1">"#"</definedName>
    <definedName name="FDC_58_222" hidden="1">"#"</definedName>
    <definedName name="FDC_58_223" hidden="1">"#"</definedName>
    <definedName name="FDC_58_224" hidden="1">"#"</definedName>
    <definedName name="FDC_58_225" hidden="1">"#"</definedName>
    <definedName name="FDC_58_226" hidden="1">"#"</definedName>
    <definedName name="FDC_58_227" hidden="1">"#"</definedName>
    <definedName name="FDC_58_228" hidden="1">"#"</definedName>
    <definedName name="FDC_58_229" hidden="1">"#"</definedName>
    <definedName name="FDC_58_23" hidden="1">"#"</definedName>
    <definedName name="FDC_58_230" hidden="1">"#"</definedName>
    <definedName name="FDC_58_231" hidden="1">"#"</definedName>
    <definedName name="FDC_58_232" hidden="1">"#"</definedName>
    <definedName name="FDC_58_233" hidden="1">"#"</definedName>
    <definedName name="FDC_58_234" hidden="1">"#"</definedName>
    <definedName name="FDC_58_235" hidden="1">"#"</definedName>
    <definedName name="FDC_58_236" hidden="1">"#"</definedName>
    <definedName name="FDC_58_237" hidden="1">"#"</definedName>
    <definedName name="FDC_58_238" hidden="1">"#"</definedName>
    <definedName name="FDC_58_239" hidden="1">"#"</definedName>
    <definedName name="FDC_58_24" hidden="1">"#"</definedName>
    <definedName name="FDC_58_240" hidden="1">"#"</definedName>
    <definedName name="FDC_58_241" hidden="1">"#"</definedName>
    <definedName name="FDC_58_242" hidden="1">"#"</definedName>
    <definedName name="FDC_58_243" hidden="1">"#"</definedName>
    <definedName name="FDC_58_244" hidden="1">"#"</definedName>
    <definedName name="FDC_58_245" hidden="1">"#"</definedName>
    <definedName name="FDC_58_246" hidden="1">"#"</definedName>
    <definedName name="FDC_58_247" hidden="1">"#"</definedName>
    <definedName name="FDC_58_248" hidden="1">"#"</definedName>
    <definedName name="FDC_58_249" hidden="1">"#"</definedName>
    <definedName name="FDC_58_25" hidden="1">"#"</definedName>
    <definedName name="FDC_58_250" hidden="1">"#"</definedName>
    <definedName name="FDC_58_251" hidden="1">"#"</definedName>
    <definedName name="FDC_58_252" hidden="1">"#"</definedName>
    <definedName name="FDC_58_253" hidden="1">"#"</definedName>
    <definedName name="FDC_58_254" hidden="1">"#"</definedName>
    <definedName name="FDC_58_255" hidden="1">"#"</definedName>
    <definedName name="FDC_58_256" hidden="1">"#"</definedName>
    <definedName name="FDC_58_257" hidden="1">"#"</definedName>
    <definedName name="FDC_58_258" hidden="1">"#"</definedName>
    <definedName name="FDC_58_259" hidden="1">"#"</definedName>
    <definedName name="FDC_58_26" hidden="1">"#"</definedName>
    <definedName name="FDC_58_260" hidden="1">"#"</definedName>
    <definedName name="FDC_58_261" hidden="1">"#"</definedName>
    <definedName name="FDC_58_27" hidden="1">"#"</definedName>
    <definedName name="FDC_58_28" hidden="1">"#"</definedName>
    <definedName name="FDC_58_29" hidden="1">"#"</definedName>
    <definedName name="FDC_58_3" hidden="1">"#"</definedName>
    <definedName name="FDC_58_30" hidden="1">"#"</definedName>
    <definedName name="FDC_58_31" hidden="1">"#"</definedName>
    <definedName name="FDC_58_32" hidden="1">"#"</definedName>
    <definedName name="FDC_58_33" hidden="1">"#"</definedName>
    <definedName name="FDC_58_34" hidden="1">"#"</definedName>
    <definedName name="FDC_58_35" hidden="1">"#"</definedName>
    <definedName name="FDC_58_36" hidden="1">"#"</definedName>
    <definedName name="FDC_58_37" hidden="1">"#"</definedName>
    <definedName name="FDC_58_38" hidden="1">"#"</definedName>
    <definedName name="FDC_58_39" hidden="1">"#"</definedName>
    <definedName name="FDC_58_4" hidden="1">"#"</definedName>
    <definedName name="FDC_58_40" hidden="1">"#"</definedName>
    <definedName name="FDC_58_41" hidden="1">"#"</definedName>
    <definedName name="FDC_58_42" hidden="1">"#"</definedName>
    <definedName name="FDC_58_43" hidden="1">"#"</definedName>
    <definedName name="FDC_58_44" hidden="1">"#"</definedName>
    <definedName name="FDC_58_45" hidden="1">"#"</definedName>
    <definedName name="FDC_58_46" hidden="1">"#"</definedName>
    <definedName name="FDC_58_47" hidden="1">"#"</definedName>
    <definedName name="FDC_58_48" hidden="1">"#"</definedName>
    <definedName name="FDC_58_49" hidden="1">"#"</definedName>
    <definedName name="FDC_58_5" hidden="1">"#"</definedName>
    <definedName name="FDC_58_50" hidden="1">"#"</definedName>
    <definedName name="FDC_58_51" hidden="1">"#"</definedName>
    <definedName name="FDC_58_52" hidden="1">"#"</definedName>
    <definedName name="FDC_58_53" hidden="1">"#"</definedName>
    <definedName name="FDC_58_54" hidden="1">"#"</definedName>
    <definedName name="FDC_58_55" hidden="1">"#"</definedName>
    <definedName name="FDC_58_56" hidden="1">"#"</definedName>
    <definedName name="FDC_58_57" hidden="1">"#"</definedName>
    <definedName name="FDC_58_58" hidden="1">"#"</definedName>
    <definedName name="FDC_58_59" hidden="1">"#"</definedName>
    <definedName name="FDC_58_6" hidden="1">"#"</definedName>
    <definedName name="FDC_58_60" hidden="1">"#"</definedName>
    <definedName name="FDC_58_61" hidden="1">"#"</definedName>
    <definedName name="FDC_58_62" hidden="1">"#"</definedName>
    <definedName name="FDC_58_63" hidden="1">"#"</definedName>
    <definedName name="FDC_58_64" hidden="1">"#"</definedName>
    <definedName name="FDC_58_65" hidden="1">"#"</definedName>
    <definedName name="FDC_58_66" hidden="1">"#"</definedName>
    <definedName name="FDC_58_67" hidden="1">"#"</definedName>
    <definedName name="FDC_58_68" hidden="1">"#"</definedName>
    <definedName name="FDC_58_69" hidden="1">"#"</definedName>
    <definedName name="FDC_58_7" hidden="1">"#"</definedName>
    <definedName name="FDC_58_70" hidden="1">"#"</definedName>
    <definedName name="FDC_58_71" hidden="1">"#"</definedName>
    <definedName name="FDC_58_72" hidden="1">"#"</definedName>
    <definedName name="FDC_58_73" hidden="1">"#"</definedName>
    <definedName name="FDC_58_74" hidden="1">"#"</definedName>
    <definedName name="FDC_58_75" hidden="1">"#"</definedName>
    <definedName name="FDC_58_76" hidden="1">"#"</definedName>
    <definedName name="FDC_58_77" hidden="1">"#"</definedName>
    <definedName name="FDC_58_78" hidden="1">"#"</definedName>
    <definedName name="FDC_58_79" hidden="1">"#"</definedName>
    <definedName name="FDC_58_8" hidden="1">"#"</definedName>
    <definedName name="FDC_58_80" hidden="1">"#"</definedName>
    <definedName name="FDC_58_81" hidden="1">"#"</definedName>
    <definedName name="FDC_58_82" hidden="1">"#"</definedName>
    <definedName name="FDC_58_83" hidden="1">"#"</definedName>
    <definedName name="FDC_58_84" hidden="1">"#"</definedName>
    <definedName name="FDC_58_85" hidden="1">"#"</definedName>
    <definedName name="FDC_58_86" hidden="1">"#"</definedName>
    <definedName name="FDC_58_87" hidden="1">"#"</definedName>
    <definedName name="FDC_58_88" hidden="1">"#"</definedName>
    <definedName name="FDC_58_89" hidden="1">"#"</definedName>
    <definedName name="FDC_58_9" hidden="1">"#"</definedName>
    <definedName name="FDC_58_90" hidden="1">"#"</definedName>
    <definedName name="FDC_58_91" hidden="1">"#"</definedName>
    <definedName name="FDC_58_92" hidden="1">"#"</definedName>
    <definedName name="FDC_58_93" hidden="1">"#"</definedName>
    <definedName name="FDC_58_94" hidden="1">"#"</definedName>
    <definedName name="FDC_58_95" hidden="1">"#"</definedName>
    <definedName name="FDC_58_96" hidden="1">"#"</definedName>
    <definedName name="FDC_58_97" hidden="1">"#"</definedName>
    <definedName name="FDC_58_98" hidden="1">"#"</definedName>
    <definedName name="FDC_58_99" hidden="1">"#"</definedName>
    <definedName name="FDC_59_0" hidden="1">"#"</definedName>
    <definedName name="FDC_59_1" hidden="1">"#"</definedName>
    <definedName name="FDC_59_10" hidden="1">"#"</definedName>
    <definedName name="FDC_59_100" hidden="1">"#"</definedName>
    <definedName name="FDC_59_101" hidden="1">"#"</definedName>
    <definedName name="FDC_59_102" hidden="1">"#"</definedName>
    <definedName name="FDC_59_103" hidden="1">"#"</definedName>
    <definedName name="FDC_59_104" hidden="1">"#"</definedName>
    <definedName name="FDC_59_105" hidden="1">"#"</definedName>
    <definedName name="FDC_59_106" hidden="1">"#"</definedName>
    <definedName name="FDC_59_107" hidden="1">"#"</definedName>
    <definedName name="FDC_59_108" hidden="1">"#"</definedName>
    <definedName name="FDC_59_109" hidden="1">"#"</definedName>
    <definedName name="FDC_59_11" hidden="1">"#"</definedName>
    <definedName name="FDC_59_110" hidden="1">"#"</definedName>
    <definedName name="FDC_59_111" hidden="1">"#"</definedName>
    <definedName name="FDC_59_112" hidden="1">"#"</definedName>
    <definedName name="FDC_59_113" hidden="1">"#"</definedName>
    <definedName name="FDC_59_114" hidden="1">"#"</definedName>
    <definedName name="FDC_59_115" hidden="1">"#"</definedName>
    <definedName name="FDC_59_116" hidden="1">"#"</definedName>
    <definedName name="FDC_59_117" hidden="1">"#"</definedName>
    <definedName name="FDC_59_118" hidden="1">"#"</definedName>
    <definedName name="FDC_59_119" hidden="1">"#"</definedName>
    <definedName name="FDC_59_12" hidden="1">"#"</definedName>
    <definedName name="FDC_59_120" hidden="1">"#"</definedName>
    <definedName name="FDC_59_121" hidden="1">"#"</definedName>
    <definedName name="FDC_59_122" hidden="1">"#"</definedName>
    <definedName name="FDC_59_123" hidden="1">"#"</definedName>
    <definedName name="FDC_59_124" hidden="1">"#"</definedName>
    <definedName name="FDC_59_125" hidden="1">"#"</definedName>
    <definedName name="FDC_59_126" hidden="1">"#"</definedName>
    <definedName name="FDC_59_127" hidden="1">"#"</definedName>
    <definedName name="FDC_59_128" hidden="1">"#"</definedName>
    <definedName name="FDC_59_129" hidden="1">"#"</definedName>
    <definedName name="FDC_59_13" hidden="1">"#"</definedName>
    <definedName name="FDC_59_130" hidden="1">"#"</definedName>
    <definedName name="FDC_59_131" hidden="1">"#"</definedName>
    <definedName name="FDC_59_132" hidden="1">"#"</definedName>
    <definedName name="FDC_59_133" hidden="1">"#"</definedName>
    <definedName name="FDC_59_134" hidden="1">"#"</definedName>
    <definedName name="FDC_59_135" hidden="1">"#"</definedName>
    <definedName name="FDC_59_136" hidden="1">"#"</definedName>
    <definedName name="FDC_59_137" hidden="1">"#"</definedName>
    <definedName name="FDC_59_138" hidden="1">"#"</definedName>
    <definedName name="FDC_59_139" hidden="1">"#"</definedName>
    <definedName name="FDC_59_14" hidden="1">"#"</definedName>
    <definedName name="FDC_59_140" hidden="1">"#"</definedName>
    <definedName name="FDC_59_141" hidden="1">"#"</definedName>
    <definedName name="FDC_59_142" hidden="1">"#"</definedName>
    <definedName name="FDC_59_143" hidden="1">"#"</definedName>
    <definedName name="FDC_59_144" hidden="1">"#"</definedName>
    <definedName name="FDC_59_145" hidden="1">"#"</definedName>
    <definedName name="FDC_59_146" hidden="1">"#"</definedName>
    <definedName name="FDC_59_147" hidden="1">"#"</definedName>
    <definedName name="FDC_59_148" hidden="1">"#"</definedName>
    <definedName name="FDC_59_149" hidden="1">"#"</definedName>
    <definedName name="FDC_59_15" hidden="1">"#"</definedName>
    <definedName name="FDC_59_150" hidden="1">"#"</definedName>
    <definedName name="FDC_59_151" hidden="1">"#"</definedName>
    <definedName name="FDC_59_152" hidden="1">"#"</definedName>
    <definedName name="FDC_59_153" hidden="1">"#"</definedName>
    <definedName name="FDC_59_154" hidden="1">"#"</definedName>
    <definedName name="FDC_59_155" hidden="1">"#"</definedName>
    <definedName name="FDC_59_156" hidden="1">"#"</definedName>
    <definedName name="FDC_59_157" hidden="1">"#"</definedName>
    <definedName name="FDC_59_158" hidden="1">"#"</definedName>
    <definedName name="FDC_59_159" hidden="1">"#"</definedName>
    <definedName name="FDC_59_16" hidden="1">"#"</definedName>
    <definedName name="FDC_59_160" hidden="1">"#"</definedName>
    <definedName name="FDC_59_161" hidden="1">"#"</definedName>
    <definedName name="FDC_59_162" hidden="1">"#"</definedName>
    <definedName name="FDC_59_163" hidden="1">"#"</definedName>
    <definedName name="FDC_59_164" hidden="1">"#"</definedName>
    <definedName name="FDC_59_165" hidden="1">"#"</definedName>
    <definedName name="FDC_59_166" hidden="1">"#"</definedName>
    <definedName name="FDC_59_167" hidden="1">"#"</definedName>
    <definedName name="FDC_59_168" hidden="1">"#"</definedName>
    <definedName name="FDC_59_169" hidden="1">"#"</definedName>
    <definedName name="FDC_59_17" hidden="1">"#"</definedName>
    <definedName name="FDC_59_170" hidden="1">"#"</definedName>
    <definedName name="FDC_59_171" hidden="1">"#"</definedName>
    <definedName name="FDC_59_172" hidden="1">"#"</definedName>
    <definedName name="FDC_59_173" hidden="1">"#"</definedName>
    <definedName name="FDC_59_174" hidden="1">"#"</definedName>
    <definedName name="FDC_59_175" hidden="1">"#"</definedName>
    <definedName name="FDC_59_176" hidden="1">"#"</definedName>
    <definedName name="FDC_59_177" hidden="1">"#"</definedName>
    <definedName name="FDC_59_178" hidden="1">"#"</definedName>
    <definedName name="FDC_59_179" hidden="1">"#"</definedName>
    <definedName name="FDC_59_18" hidden="1">"#"</definedName>
    <definedName name="FDC_59_180" hidden="1">"#"</definedName>
    <definedName name="FDC_59_181" hidden="1">"#"</definedName>
    <definedName name="FDC_59_182" hidden="1">"#"</definedName>
    <definedName name="FDC_59_183" hidden="1">"#"</definedName>
    <definedName name="FDC_59_184" hidden="1">"#"</definedName>
    <definedName name="FDC_59_185" hidden="1">"#"</definedName>
    <definedName name="FDC_59_186" hidden="1">"#"</definedName>
    <definedName name="FDC_59_187" hidden="1">"#"</definedName>
    <definedName name="FDC_59_188" hidden="1">"#"</definedName>
    <definedName name="FDC_59_189" hidden="1">"#"</definedName>
    <definedName name="FDC_59_19" hidden="1">"#"</definedName>
    <definedName name="FDC_59_190" hidden="1">"#"</definedName>
    <definedName name="FDC_59_191" hidden="1">"#"</definedName>
    <definedName name="FDC_59_192" hidden="1">"#"</definedName>
    <definedName name="FDC_59_193" hidden="1">"#"</definedName>
    <definedName name="FDC_59_194" hidden="1">"#"</definedName>
    <definedName name="FDC_59_195" hidden="1">"#"</definedName>
    <definedName name="FDC_59_196" hidden="1">"#"</definedName>
    <definedName name="FDC_59_197" hidden="1">"#"</definedName>
    <definedName name="FDC_59_198" hidden="1">"#"</definedName>
    <definedName name="FDC_59_199" hidden="1">"#"</definedName>
    <definedName name="FDC_59_2" hidden="1">"#"</definedName>
    <definedName name="FDC_59_20" hidden="1">"#"</definedName>
    <definedName name="FDC_59_200" hidden="1">"#"</definedName>
    <definedName name="FDC_59_201" hidden="1">"#"</definedName>
    <definedName name="FDC_59_202" hidden="1">"#"</definedName>
    <definedName name="FDC_59_203" hidden="1">"#"</definedName>
    <definedName name="FDC_59_204" hidden="1">"#"</definedName>
    <definedName name="FDC_59_205" hidden="1">"#"</definedName>
    <definedName name="FDC_59_206" hidden="1">"#"</definedName>
    <definedName name="FDC_59_207" hidden="1">"#"</definedName>
    <definedName name="FDC_59_208" hidden="1">"#"</definedName>
    <definedName name="FDC_59_209" hidden="1">"#"</definedName>
    <definedName name="FDC_59_21" hidden="1">"#"</definedName>
    <definedName name="FDC_59_210" hidden="1">"#"</definedName>
    <definedName name="FDC_59_211" hidden="1">"#"</definedName>
    <definedName name="FDC_59_212" hidden="1">"#"</definedName>
    <definedName name="FDC_59_213" hidden="1">"#"</definedName>
    <definedName name="FDC_59_214" hidden="1">"#"</definedName>
    <definedName name="FDC_59_215" hidden="1">"#"</definedName>
    <definedName name="FDC_59_216" hidden="1">"#"</definedName>
    <definedName name="FDC_59_217" hidden="1">"#"</definedName>
    <definedName name="FDC_59_218" hidden="1">"#"</definedName>
    <definedName name="FDC_59_219" hidden="1">"#"</definedName>
    <definedName name="FDC_59_22" hidden="1">"#"</definedName>
    <definedName name="FDC_59_220" hidden="1">"#"</definedName>
    <definedName name="FDC_59_221" hidden="1">"#"</definedName>
    <definedName name="FDC_59_222" hidden="1">"#"</definedName>
    <definedName name="FDC_59_223" hidden="1">"#"</definedName>
    <definedName name="FDC_59_224" hidden="1">"#"</definedName>
    <definedName name="FDC_59_225" hidden="1">"#"</definedName>
    <definedName name="FDC_59_226" hidden="1">"#"</definedName>
    <definedName name="FDC_59_227" hidden="1">"#"</definedName>
    <definedName name="FDC_59_228" hidden="1">"#"</definedName>
    <definedName name="FDC_59_229" hidden="1">"#"</definedName>
    <definedName name="FDC_59_23" hidden="1">"#"</definedName>
    <definedName name="FDC_59_230" hidden="1">"#"</definedName>
    <definedName name="FDC_59_231" hidden="1">"#"</definedName>
    <definedName name="FDC_59_232" hidden="1">"#"</definedName>
    <definedName name="FDC_59_233" hidden="1">"#"</definedName>
    <definedName name="FDC_59_234" hidden="1">"#"</definedName>
    <definedName name="FDC_59_235" hidden="1">"#"</definedName>
    <definedName name="FDC_59_236" hidden="1">"#"</definedName>
    <definedName name="FDC_59_237" hidden="1">"#"</definedName>
    <definedName name="FDC_59_238" hidden="1">"#"</definedName>
    <definedName name="FDC_59_239" hidden="1">"#"</definedName>
    <definedName name="FDC_59_24" hidden="1">"#"</definedName>
    <definedName name="FDC_59_240" hidden="1">"#"</definedName>
    <definedName name="FDC_59_241" hidden="1">"#"</definedName>
    <definedName name="FDC_59_242" hidden="1">"#"</definedName>
    <definedName name="FDC_59_243" hidden="1">"#"</definedName>
    <definedName name="FDC_59_244" hidden="1">"#"</definedName>
    <definedName name="FDC_59_245" hidden="1">"#"</definedName>
    <definedName name="FDC_59_246" hidden="1">"#"</definedName>
    <definedName name="FDC_59_247" hidden="1">"#"</definedName>
    <definedName name="FDC_59_248" hidden="1">"#"</definedName>
    <definedName name="FDC_59_249" hidden="1">"#"</definedName>
    <definedName name="FDC_59_25" hidden="1">"#"</definedName>
    <definedName name="FDC_59_250" hidden="1">"#"</definedName>
    <definedName name="FDC_59_251" hidden="1">"#"</definedName>
    <definedName name="FDC_59_252" hidden="1">"#"</definedName>
    <definedName name="FDC_59_253" hidden="1">"#"</definedName>
    <definedName name="FDC_59_254" hidden="1">"#"</definedName>
    <definedName name="FDC_59_255" hidden="1">"#"</definedName>
    <definedName name="FDC_59_256" hidden="1">"#"</definedName>
    <definedName name="FDC_59_257" hidden="1">"#"</definedName>
    <definedName name="FDC_59_258" hidden="1">"#"</definedName>
    <definedName name="FDC_59_259" hidden="1">"#"</definedName>
    <definedName name="FDC_59_26" hidden="1">"#"</definedName>
    <definedName name="FDC_59_260" hidden="1">"#"</definedName>
    <definedName name="FDC_59_261" hidden="1">"#"</definedName>
    <definedName name="FDC_59_27" hidden="1">"#"</definedName>
    <definedName name="FDC_59_28" hidden="1">"#"</definedName>
    <definedName name="FDC_59_29" hidden="1">"#"</definedName>
    <definedName name="FDC_59_3" hidden="1">"#"</definedName>
    <definedName name="FDC_59_30" hidden="1">"#"</definedName>
    <definedName name="FDC_59_31" hidden="1">"#"</definedName>
    <definedName name="FDC_59_32" hidden="1">"#"</definedName>
    <definedName name="FDC_59_33" hidden="1">"#"</definedName>
    <definedName name="FDC_59_34" hidden="1">"#"</definedName>
    <definedName name="FDC_59_35" hidden="1">"#"</definedName>
    <definedName name="FDC_59_36" hidden="1">"#"</definedName>
    <definedName name="FDC_59_37" hidden="1">"#"</definedName>
    <definedName name="FDC_59_38" hidden="1">"#"</definedName>
    <definedName name="FDC_59_39" hidden="1">"#"</definedName>
    <definedName name="FDC_59_4" hidden="1">"#"</definedName>
    <definedName name="FDC_59_40" hidden="1">"#"</definedName>
    <definedName name="FDC_59_41" hidden="1">"#"</definedName>
    <definedName name="FDC_59_42" hidden="1">"#"</definedName>
    <definedName name="FDC_59_43" hidden="1">"#"</definedName>
    <definedName name="FDC_59_44" hidden="1">"#"</definedName>
    <definedName name="FDC_59_45" hidden="1">"#"</definedName>
    <definedName name="FDC_59_46" hidden="1">"#"</definedName>
    <definedName name="FDC_59_47" hidden="1">"#"</definedName>
    <definedName name="FDC_59_48" hidden="1">"#"</definedName>
    <definedName name="FDC_59_49" hidden="1">"#"</definedName>
    <definedName name="FDC_59_5" hidden="1">"#"</definedName>
    <definedName name="FDC_59_50" hidden="1">"#"</definedName>
    <definedName name="FDC_59_51" hidden="1">"#"</definedName>
    <definedName name="FDC_59_52" hidden="1">"#"</definedName>
    <definedName name="FDC_59_53" hidden="1">"#"</definedName>
    <definedName name="FDC_59_54" hidden="1">"#"</definedName>
    <definedName name="FDC_59_55" hidden="1">"#"</definedName>
    <definedName name="FDC_59_56" hidden="1">"#"</definedName>
    <definedName name="FDC_59_57" hidden="1">"#"</definedName>
    <definedName name="FDC_59_58" hidden="1">"#"</definedName>
    <definedName name="FDC_59_59" hidden="1">"#"</definedName>
    <definedName name="FDC_59_6" hidden="1">"#"</definedName>
    <definedName name="FDC_59_60" hidden="1">"#"</definedName>
    <definedName name="FDC_59_61" hidden="1">"#"</definedName>
    <definedName name="FDC_59_62" hidden="1">"#"</definedName>
    <definedName name="FDC_59_63" hidden="1">"#"</definedName>
    <definedName name="FDC_59_64" hidden="1">"#"</definedName>
    <definedName name="FDC_59_65" hidden="1">"#"</definedName>
    <definedName name="FDC_59_66" hidden="1">"#"</definedName>
    <definedName name="FDC_59_67" hidden="1">"#"</definedName>
    <definedName name="FDC_59_68" hidden="1">"#"</definedName>
    <definedName name="FDC_59_69" hidden="1">"#"</definedName>
    <definedName name="FDC_59_7" hidden="1">"#"</definedName>
    <definedName name="FDC_59_70" hidden="1">"#"</definedName>
    <definedName name="FDC_59_71" hidden="1">"#"</definedName>
    <definedName name="FDC_59_72" hidden="1">"#"</definedName>
    <definedName name="FDC_59_73" hidden="1">"#"</definedName>
    <definedName name="FDC_59_74" hidden="1">"#"</definedName>
    <definedName name="FDC_59_75" hidden="1">"#"</definedName>
    <definedName name="FDC_59_76" hidden="1">"#"</definedName>
    <definedName name="FDC_59_77" hidden="1">"#"</definedName>
    <definedName name="FDC_59_78" hidden="1">"#"</definedName>
    <definedName name="FDC_59_79" hidden="1">"#"</definedName>
    <definedName name="FDC_59_8" hidden="1">"#"</definedName>
    <definedName name="FDC_59_80" hidden="1">"#"</definedName>
    <definedName name="FDC_59_81" hidden="1">"#"</definedName>
    <definedName name="FDC_59_82" hidden="1">"#"</definedName>
    <definedName name="FDC_59_83" hidden="1">"#"</definedName>
    <definedName name="FDC_59_84" hidden="1">"#"</definedName>
    <definedName name="FDC_59_85" hidden="1">"#"</definedName>
    <definedName name="FDC_59_86" hidden="1">"#"</definedName>
    <definedName name="FDC_59_87" hidden="1">"#"</definedName>
    <definedName name="FDC_59_88" hidden="1">"#"</definedName>
    <definedName name="FDC_59_89" hidden="1">"#"</definedName>
    <definedName name="FDC_59_9" hidden="1">"#"</definedName>
    <definedName name="FDC_59_90" hidden="1">"#"</definedName>
    <definedName name="FDC_59_91" hidden="1">"#"</definedName>
    <definedName name="FDC_59_92" hidden="1">"#"</definedName>
    <definedName name="FDC_59_93" hidden="1">"#"</definedName>
    <definedName name="FDC_59_94" hidden="1">"#"</definedName>
    <definedName name="FDC_59_95" hidden="1">"#"</definedName>
    <definedName name="FDC_59_96" hidden="1">"#"</definedName>
    <definedName name="FDC_59_97" hidden="1">"#"</definedName>
    <definedName name="FDC_59_98" hidden="1">"#"</definedName>
    <definedName name="FDC_59_99" hidden="1">"#"</definedName>
    <definedName name="FDC_6_0" hidden="1">"#"</definedName>
    <definedName name="FDC_6_1" hidden="1">"#"</definedName>
    <definedName name="FDC_6_2" hidden="1">"#"</definedName>
    <definedName name="FDC_6_3" hidden="1">"#"</definedName>
    <definedName name="FDC_60_0" hidden="1">"#"</definedName>
    <definedName name="FDC_60_1" hidden="1">"#"</definedName>
    <definedName name="FDC_60_10" hidden="1">"#"</definedName>
    <definedName name="FDC_60_100" hidden="1">"#"</definedName>
    <definedName name="FDC_60_101" hidden="1">"#"</definedName>
    <definedName name="FDC_60_102" hidden="1">"#"</definedName>
    <definedName name="FDC_60_103" hidden="1">"#"</definedName>
    <definedName name="FDC_60_104" hidden="1">"#"</definedName>
    <definedName name="FDC_60_105" hidden="1">"#"</definedName>
    <definedName name="FDC_60_106" hidden="1">"#"</definedName>
    <definedName name="FDC_60_107" hidden="1">"#"</definedName>
    <definedName name="FDC_60_108" hidden="1">"#"</definedName>
    <definedName name="FDC_60_109" hidden="1">"#"</definedName>
    <definedName name="FDC_60_11" hidden="1">"#"</definedName>
    <definedName name="FDC_60_110" hidden="1">"#"</definedName>
    <definedName name="FDC_60_111" hidden="1">"#"</definedName>
    <definedName name="FDC_60_112" hidden="1">"#"</definedName>
    <definedName name="FDC_60_113" hidden="1">"#"</definedName>
    <definedName name="FDC_60_114" hidden="1">"#"</definedName>
    <definedName name="FDC_60_115" hidden="1">"#"</definedName>
    <definedName name="FDC_60_116" hidden="1">"#"</definedName>
    <definedName name="FDC_60_117" hidden="1">"#"</definedName>
    <definedName name="FDC_60_118" hidden="1">"#"</definedName>
    <definedName name="FDC_60_119" hidden="1">"#"</definedName>
    <definedName name="FDC_60_12" hidden="1">"#"</definedName>
    <definedName name="FDC_60_120" hidden="1">"#"</definedName>
    <definedName name="FDC_60_121" hidden="1">"#"</definedName>
    <definedName name="FDC_60_122" hidden="1">"#"</definedName>
    <definedName name="FDC_60_123" hidden="1">"#"</definedName>
    <definedName name="FDC_60_124" hidden="1">"#"</definedName>
    <definedName name="FDC_60_125" hidden="1">"#"</definedName>
    <definedName name="FDC_60_126" hidden="1">"#"</definedName>
    <definedName name="FDC_60_127" hidden="1">"#"</definedName>
    <definedName name="FDC_60_128" hidden="1">"#"</definedName>
    <definedName name="FDC_60_129" hidden="1">"#"</definedName>
    <definedName name="FDC_60_13" hidden="1">"#"</definedName>
    <definedName name="FDC_60_130" hidden="1">"#"</definedName>
    <definedName name="FDC_60_131" hidden="1">"#"</definedName>
    <definedName name="FDC_60_132" hidden="1">"#"</definedName>
    <definedName name="FDC_60_133" hidden="1">"#"</definedName>
    <definedName name="FDC_60_134" hidden="1">"#"</definedName>
    <definedName name="FDC_60_135" hidden="1">"#"</definedName>
    <definedName name="FDC_60_136" hidden="1">"#"</definedName>
    <definedName name="FDC_60_137" hidden="1">"#"</definedName>
    <definedName name="FDC_60_138" hidden="1">"#"</definedName>
    <definedName name="FDC_60_139" hidden="1">"#"</definedName>
    <definedName name="FDC_60_14" hidden="1">"#"</definedName>
    <definedName name="FDC_60_140" hidden="1">"#"</definedName>
    <definedName name="FDC_60_141" hidden="1">"#"</definedName>
    <definedName name="FDC_60_142" hidden="1">"#"</definedName>
    <definedName name="FDC_60_143" hidden="1">"#"</definedName>
    <definedName name="FDC_60_144" hidden="1">"#"</definedName>
    <definedName name="FDC_60_145" hidden="1">"#"</definedName>
    <definedName name="FDC_60_146" hidden="1">"#"</definedName>
    <definedName name="FDC_60_147" hidden="1">"#"</definedName>
    <definedName name="FDC_60_148" hidden="1">"#"</definedName>
    <definedName name="FDC_60_149" hidden="1">"#"</definedName>
    <definedName name="FDC_60_15" hidden="1">"#"</definedName>
    <definedName name="FDC_60_150" hidden="1">"#"</definedName>
    <definedName name="FDC_60_151" hidden="1">"#"</definedName>
    <definedName name="FDC_60_152" hidden="1">"#"</definedName>
    <definedName name="FDC_60_153" hidden="1">"#"</definedName>
    <definedName name="FDC_60_154" hidden="1">"#"</definedName>
    <definedName name="FDC_60_155" hidden="1">"#"</definedName>
    <definedName name="FDC_60_156" hidden="1">"#"</definedName>
    <definedName name="FDC_60_157" hidden="1">"#"</definedName>
    <definedName name="FDC_60_158" hidden="1">"#"</definedName>
    <definedName name="FDC_60_159" hidden="1">"#"</definedName>
    <definedName name="FDC_60_16" hidden="1">"#"</definedName>
    <definedName name="FDC_60_160" hidden="1">"#"</definedName>
    <definedName name="FDC_60_161" hidden="1">"#"</definedName>
    <definedName name="FDC_60_162" hidden="1">"#"</definedName>
    <definedName name="FDC_60_163" hidden="1">"#"</definedName>
    <definedName name="FDC_60_164" hidden="1">"#"</definedName>
    <definedName name="FDC_60_165" hidden="1">"#"</definedName>
    <definedName name="FDC_60_166" hidden="1">"#"</definedName>
    <definedName name="FDC_60_167" hidden="1">"#"</definedName>
    <definedName name="FDC_60_168" hidden="1">"#"</definedName>
    <definedName name="FDC_60_169" hidden="1">"#"</definedName>
    <definedName name="FDC_60_17" hidden="1">"#"</definedName>
    <definedName name="FDC_60_170" hidden="1">"#"</definedName>
    <definedName name="FDC_60_171" hidden="1">"#"</definedName>
    <definedName name="FDC_60_172" hidden="1">"#"</definedName>
    <definedName name="FDC_60_173" hidden="1">"#"</definedName>
    <definedName name="FDC_60_174" hidden="1">"#"</definedName>
    <definedName name="FDC_60_175" hidden="1">"#"</definedName>
    <definedName name="FDC_60_176" hidden="1">"#"</definedName>
    <definedName name="FDC_60_177" hidden="1">"#"</definedName>
    <definedName name="FDC_60_178" hidden="1">"#"</definedName>
    <definedName name="FDC_60_179" hidden="1">"#"</definedName>
    <definedName name="FDC_60_18" hidden="1">"#"</definedName>
    <definedName name="FDC_60_180" hidden="1">"#"</definedName>
    <definedName name="FDC_60_181" hidden="1">"#"</definedName>
    <definedName name="FDC_60_182" hidden="1">"#"</definedName>
    <definedName name="FDC_60_183" hidden="1">"#"</definedName>
    <definedName name="FDC_60_184" hidden="1">"#"</definedName>
    <definedName name="FDC_60_185" hidden="1">"#"</definedName>
    <definedName name="FDC_60_186" hidden="1">"#"</definedName>
    <definedName name="FDC_60_187" hidden="1">"#"</definedName>
    <definedName name="FDC_60_188" hidden="1">"#"</definedName>
    <definedName name="FDC_60_189" hidden="1">"#"</definedName>
    <definedName name="FDC_60_19" hidden="1">"#"</definedName>
    <definedName name="FDC_60_190" hidden="1">"#"</definedName>
    <definedName name="FDC_60_191" hidden="1">"#"</definedName>
    <definedName name="FDC_60_192" hidden="1">"#"</definedName>
    <definedName name="FDC_60_193" hidden="1">"#"</definedName>
    <definedName name="FDC_60_194" hidden="1">"#"</definedName>
    <definedName name="FDC_60_195" hidden="1">"#"</definedName>
    <definedName name="FDC_60_196" hidden="1">"#"</definedName>
    <definedName name="FDC_60_197" hidden="1">"#"</definedName>
    <definedName name="FDC_60_198" hidden="1">"#"</definedName>
    <definedName name="FDC_60_199" hidden="1">"#"</definedName>
    <definedName name="FDC_60_2" hidden="1">"#"</definedName>
    <definedName name="FDC_60_20" hidden="1">"#"</definedName>
    <definedName name="FDC_60_200" hidden="1">"#"</definedName>
    <definedName name="FDC_60_201" hidden="1">"#"</definedName>
    <definedName name="FDC_60_202" hidden="1">"#"</definedName>
    <definedName name="FDC_60_203" hidden="1">"#"</definedName>
    <definedName name="FDC_60_204" hidden="1">"#"</definedName>
    <definedName name="FDC_60_205" hidden="1">"#"</definedName>
    <definedName name="FDC_60_206" hidden="1">"#"</definedName>
    <definedName name="FDC_60_207" hidden="1">"#"</definedName>
    <definedName name="FDC_60_208" hidden="1">"#"</definedName>
    <definedName name="FDC_60_209" hidden="1">"#"</definedName>
    <definedName name="FDC_60_21" hidden="1">"#"</definedName>
    <definedName name="FDC_60_210" hidden="1">"#"</definedName>
    <definedName name="FDC_60_211" hidden="1">"#"</definedName>
    <definedName name="FDC_60_212" hidden="1">"#"</definedName>
    <definedName name="FDC_60_213" hidden="1">"#"</definedName>
    <definedName name="FDC_60_214" hidden="1">"#"</definedName>
    <definedName name="FDC_60_215" hidden="1">"#"</definedName>
    <definedName name="FDC_60_216" hidden="1">"#"</definedName>
    <definedName name="FDC_60_217" hidden="1">"#"</definedName>
    <definedName name="FDC_60_218" hidden="1">"#"</definedName>
    <definedName name="FDC_60_219" hidden="1">"#"</definedName>
    <definedName name="FDC_60_22" hidden="1">"#"</definedName>
    <definedName name="FDC_60_220" hidden="1">"#"</definedName>
    <definedName name="FDC_60_221" hidden="1">"#"</definedName>
    <definedName name="FDC_60_222" hidden="1">"#"</definedName>
    <definedName name="FDC_60_223" hidden="1">"#"</definedName>
    <definedName name="FDC_60_224" hidden="1">"#"</definedName>
    <definedName name="FDC_60_225" hidden="1">"#"</definedName>
    <definedName name="FDC_60_226" hidden="1">"#"</definedName>
    <definedName name="FDC_60_227" hidden="1">"#"</definedName>
    <definedName name="FDC_60_228" hidden="1">"#"</definedName>
    <definedName name="FDC_60_229" hidden="1">"#"</definedName>
    <definedName name="FDC_60_23" hidden="1">"#"</definedName>
    <definedName name="FDC_60_230" hidden="1">"#"</definedName>
    <definedName name="FDC_60_231" hidden="1">"#"</definedName>
    <definedName name="FDC_60_232" hidden="1">"#"</definedName>
    <definedName name="FDC_60_233" hidden="1">"#"</definedName>
    <definedName name="FDC_60_234" hidden="1">"#"</definedName>
    <definedName name="FDC_60_235" hidden="1">"#"</definedName>
    <definedName name="FDC_60_236" hidden="1">"#"</definedName>
    <definedName name="FDC_60_237" hidden="1">"#"</definedName>
    <definedName name="FDC_60_238" hidden="1">"#"</definedName>
    <definedName name="FDC_60_239" hidden="1">"#"</definedName>
    <definedName name="FDC_60_24" hidden="1">"#"</definedName>
    <definedName name="FDC_60_240" hidden="1">"#"</definedName>
    <definedName name="FDC_60_241" hidden="1">"#"</definedName>
    <definedName name="FDC_60_242" hidden="1">"#"</definedName>
    <definedName name="FDC_60_243" hidden="1">"#"</definedName>
    <definedName name="FDC_60_244" hidden="1">"#"</definedName>
    <definedName name="FDC_60_245" hidden="1">"#"</definedName>
    <definedName name="FDC_60_246" hidden="1">"#"</definedName>
    <definedName name="FDC_60_247" hidden="1">"#"</definedName>
    <definedName name="FDC_60_248" hidden="1">"#"</definedName>
    <definedName name="FDC_60_249" hidden="1">"#"</definedName>
    <definedName name="FDC_60_25" hidden="1">"#"</definedName>
    <definedName name="FDC_60_250" hidden="1">"#"</definedName>
    <definedName name="FDC_60_251" hidden="1">"#"</definedName>
    <definedName name="FDC_60_252" hidden="1">"#"</definedName>
    <definedName name="FDC_60_253" hidden="1">"#"</definedName>
    <definedName name="FDC_60_254" hidden="1">"#"</definedName>
    <definedName name="FDC_60_255" hidden="1">"#"</definedName>
    <definedName name="FDC_60_256" hidden="1">"#"</definedName>
    <definedName name="FDC_60_257" hidden="1">"#"</definedName>
    <definedName name="FDC_60_258" hidden="1">"#"</definedName>
    <definedName name="FDC_60_259" hidden="1">"#"</definedName>
    <definedName name="FDC_60_26" hidden="1">"#"</definedName>
    <definedName name="FDC_60_260" hidden="1">"#"</definedName>
    <definedName name="FDC_60_261" hidden="1">"#"</definedName>
    <definedName name="FDC_60_27" hidden="1">"#"</definedName>
    <definedName name="FDC_60_28" hidden="1">"#"</definedName>
    <definedName name="FDC_60_29" hidden="1">"#"</definedName>
    <definedName name="FDC_60_3" hidden="1">"#"</definedName>
    <definedName name="FDC_60_30" hidden="1">"#"</definedName>
    <definedName name="FDC_60_31" hidden="1">"#"</definedName>
    <definedName name="FDC_60_32" hidden="1">"#"</definedName>
    <definedName name="FDC_60_33" hidden="1">"#"</definedName>
    <definedName name="FDC_60_34" hidden="1">"#"</definedName>
    <definedName name="FDC_60_35" hidden="1">"#"</definedName>
    <definedName name="FDC_60_36" hidden="1">"#"</definedName>
    <definedName name="FDC_60_37" hidden="1">"#"</definedName>
    <definedName name="FDC_60_38" hidden="1">"#"</definedName>
    <definedName name="FDC_60_39" hidden="1">"#"</definedName>
    <definedName name="FDC_60_4" hidden="1">"#"</definedName>
    <definedName name="FDC_60_40" hidden="1">"#"</definedName>
    <definedName name="FDC_60_41" hidden="1">"#"</definedName>
    <definedName name="FDC_60_42" hidden="1">"#"</definedName>
    <definedName name="FDC_60_43" hidden="1">"#"</definedName>
    <definedName name="FDC_60_44" hidden="1">"#"</definedName>
    <definedName name="FDC_60_45" hidden="1">"#"</definedName>
    <definedName name="FDC_60_46" hidden="1">"#"</definedName>
    <definedName name="FDC_60_47" hidden="1">"#"</definedName>
    <definedName name="FDC_60_48" hidden="1">"#"</definedName>
    <definedName name="FDC_60_49" hidden="1">"#"</definedName>
    <definedName name="FDC_60_5" hidden="1">"#"</definedName>
    <definedName name="FDC_60_50" hidden="1">"#"</definedName>
    <definedName name="FDC_60_51" hidden="1">"#"</definedName>
    <definedName name="FDC_60_52" hidden="1">"#"</definedName>
    <definedName name="FDC_60_53" hidden="1">"#"</definedName>
    <definedName name="FDC_60_54" hidden="1">"#"</definedName>
    <definedName name="FDC_60_55" hidden="1">"#"</definedName>
    <definedName name="FDC_60_56" hidden="1">"#"</definedName>
    <definedName name="FDC_60_57" hidden="1">"#"</definedName>
    <definedName name="FDC_60_58" hidden="1">"#"</definedName>
    <definedName name="FDC_60_59" hidden="1">"#"</definedName>
    <definedName name="FDC_60_6" hidden="1">"#"</definedName>
    <definedName name="FDC_60_60" hidden="1">"#"</definedName>
    <definedName name="FDC_60_61" hidden="1">"#"</definedName>
    <definedName name="FDC_60_62" hidden="1">"#"</definedName>
    <definedName name="FDC_60_63" hidden="1">"#"</definedName>
    <definedName name="FDC_60_64" hidden="1">"#"</definedName>
    <definedName name="FDC_60_65" hidden="1">"#"</definedName>
    <definedName name="FDC_60_66" hidden="1">"#"</definedName>
    <definedName name="FDC_60_67" hidden="1">"#"</definedName>
    <definedName name="FDC_60_68" hidden="1">"#"</definedName>
    <definedName name="FDC_60_69" hidden="1">"#"</definedName>
    <definedName name="FDC_60_7" hidden="1">"#"</definedName>
    <definedName name="FDC_60_70" hidden="1">"#"</definedName>
    <definedName name="FDC_60_71" hidden="1">"#"</definedName>
    <definedName name="FDC_60_72" hidden="1">"#"</definedName>
    <definedName name="FDC_60_73" hidden="1">"#"</definedName>
    <definedName name="FDC_60_74" hidden="1">"#"</definedName>
    <definedName name="FDC_60_75" hidden="1">"#"</definedName>
    <definedName name="FDC_60_76" hidden="1">"#"</definedName>
    <definedName name="FDC_60_77" hidden="1">"#"</definedName>
    <definedName name="FDC_60_78" hidden="1">"#"</definedName>
    <definedName name="FDC_60_79" hidden="1">"#"</definedName>
    <definedName name="FDC_60_8" hidden="1">"#"</definedName>
    <definedName name="FDC_60_80" hidden="1">"#"</definedName>
    <definedName name="FDC_60_81" hidden="1">"#"</definedName>
    <definedName name="FDC_60_82" hidden="1">"#"</definedName>
    <definedName name="FDC_60_83" hidden="1">"#"</definedName>
    <definedName name="FDC_60_84" hidden="1">"#"</definedName>
    <definedName name="FDC_60_85" hidden="1">"#"</definedName>
    <definedName name="FDC_60_86" hidden="1">"#"</definedName>
    <definedName name="FDC_60_87" hidden="1">"#"</definedName>
    <definedName name="FDC_60_88" hidden="1">"#"</definedName>
    <definedName name="FDC_60_89" hidden="1">"#"</definedName>
    <definedName name="FDC_60_9" hidden="1">"#"</definedName>
    <definedName name="FDC_60_90" hidden="1">"#"</definedName>
    <definedName name="FDC_60_91" hidden="1">"#"</definedName>
    <definedName name="FDC_60_92" hidden="1">"#"</definedName>
    <definedName name="FDC_60_93" hidden="1">"#"</definedName>
    <definedName name="FDC_60_94" hidden="1">"#"</definedName>
    <definedName name="FDC_60_95" hidden="1">"#"</definedName>
    <definedName name="FDC_60_96" hidden="1">"#"</definedName>
    <definedName name="FDC_60_97" hidden="1">"#"</definedName>
    <definedName name="FDC_60_98" hidden="1">"#"</definedName>
    <definedName name="FDC_60_9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00" hidden="1">"#"</definedName>
    <definedName name="FDC_62_101" hidden="1">"#"</definedName>
    <definedName name="FDC_62_102" hidden="1">"#"</definedName>
    <definedName name="FDC_62_103" hidden="1">"#"</definedName>
    <definedName name="FDC_62_104" hidden="1">"#"</definedName>
    <definedName name="FDC_62_105" hidden="1">"#"</definedName>
    <definedName name="FDC_62_106" hidden="1">"#"</definedName>
    <definedName name="FDC_62_107" hidden="1">"#"</definedName>
    <definedName name="FDC_62_108" hidden="1">"#"</definedName>
    <definedName name="FDC_62_109" hidden="1">"#"</definedName>
    <definedName name="FDC_62_11" hidden="1">"#"</definedName>
    <definedName name="FDC_62_110" hidden="1">"#"</definedName>
    <definedName name="FDC_62_111" hidden="1">"#"</definedName>
    <definedName name="FDC_62_112" hidden="1">"#"</definedName>
    <definedName name="FDC_62_113" hidden="1">"#"</definedName>
    <definedName name="FDC_62_114" hidden="1">"#"</definedName>
    <definedName name="FDC_62_115" hidden="1">"#"</definedName>
    <definedName name="FDC_62_116" hidden="1">"#"</definedName>
    <definedName name="FDC_62_117" hidden="1">"#"</definedName>
    <definedName name="FDC_62_118" hidden="1">"#"</definedName>
    <definedName name="FDC_62_119" hidden="1">"#"</definedName>
    <definedName name="FDC_62_12" hidden="1">"#"</definedName>
    <definedName name="FDC_62_120" hidden="1">"#"</definedName>
    <definedName name="FDC_62_121" hidden="1">"#"</definedName>
    <definedName name="FDC_62_122" hidden="1">"#"</definedName>
    <definedName name="FDC_62_123" hidden="1">"#"</definedName>
    <definedName name="FDC_62_124" hidden="1">"#"</definedName>
    <definedName name="FDC_62_125" hidden="1">"#"</definedName>
    <definedName name="FDC_62_126" hidden="1">"#"</definedName>
    <definedName name="FDC_62_127" hidden="1">"#"</definedName>
    <definedName name="FDC_62_128" hidden="1">"#"</definedName>
    <definedName name="FDC_62_129" hidden="1">"#"</definedName>
    <definedName name="FDC_62_13" hidden="1">"#"</definedName>
    <definedName name="FDC_62_130" hidden="1">"#"</definedName>
    <definedName name="FDC_62_131" hidden="1">"#"</definedName>
    <definedName name="FDC_62_132" hidden="1">"#"</definedName>
    <definedName name="FDC_62_133" hidden="1">"#"</definedName>
    <definedName name="FDC_62_134" hidden="1">"#"</definedName>
    <definedName name="FDC_62_135" hidden="1">"#"</definedName>
    <definedName name="FDC_62_136" hidden="1">"#"</definedName>
    <definedName name="FDC_62_137" hidden="1">"#"</definedName>
    <definedName name="FDC_62_138" hidden="1">"#"</definedName>
    <definedName name="FDC_62_139" hidden="1">"#"</definedName>
    <definedName name="FDC_62_14" hidden="1">"#"</definedName>
    <definedName name="FDC_62_140" hidden="1">"#"</definedName>
    <definedName name="FDC_62_141" hidden="1">"#"</definedName>
    <definedName name="FDC_62_142" hidden="1">"#"</definedName>
    <definedName name="FDC_62_143" hidden="1">"#"</definedName>
    <definedName name="FDC_62_144" hidden="1">"#"</definedName>
    <definedName name="FDC_62_145" hidden="1">"#"</definedName>
    <definedName name="FDC_62_146" hidden="1">"#"</definedName>
    <definedName name="FDC_62_147" hidden="1">"#"</definedName>
    <definedName name="FDC_62_148" hidden="1">"#"</definedName>
    <definedName name="FDC_62_149" hidden="1">"#"</definedName>
    <definedName name="FDC_62_15" hidden="1">"#"</definedName>
    <definedName name="FDC_62_150" hidden="1">"#"</definedName>
    <definedName name="FDC_62_151" hidden="1">"#"</definedName>
    <definedName name="FDC_62_152" hidden="1">"#"</definedName>
    <definedName name="FDC_62_153" hidden="1">"#"</definedName>
    <definedName name="FDC_62_154" hidden="1">"#"</definedName>
    <definedName name="FDC_62_155" hidden="1">"#"</definedName>
    <definedName name="FDC_62_156" hidden="1">"#"</definedName>
    <definedName name="FDC_62_157" hidden="1">"#"</definedName>
    <definedName name="FDC_62_158" hidden="1">"#"</definedName>
    <definedName name="FDC_62_159" hidden="1">"#"</definedName>
    <definedName name="FDC_62_16" hidden="1">"#"</definedName>
    <definedName name="FDC_62_160" hidden="1">"#"</definedName>
    <definedName name="FDC_62_161" hidden="1">"#"</definedName>
    <definedName name="FDC_62_162" hidden="1">"#"</definedName>
    <definedName name="FDC_62_163" hidden="1">"#"</definedName>
    <definedName name="FDC_62_164" hidden="1">"#"</definedName>
    <definedName name="FDC_62_165" hidden="1">"#"</definedName>
    <definedName name="FDC_62_166" hidden="1">"#"</definedName>
    <definedName name="FDC_62_167" hidden="1">"#"</definedName>
    <definedName name="FDC_62_168" hidden="1">"#"</definedName>
    <definedName name="FDC_62_169" hidden="1">"#"</definedName>
    <definedName name="FDC_62_17" hidden="1">"#"</definedName>
    <definedName name="FDC_62_170" hidden="1">"#"</definedName>
    <definedName name="FDC_62_171" hidden="1">"#"</definedName>
    <definedName name="FDC_62_172" hidden="1">"#"</definedName>
    <definedName name="FDC_62_173" hidden="1">"#"</definedName>
    <definedName name="FDC_62_174" hidden="1">"#"</definedName>
    <definedName name="FDC_62_175" hidden="1">"#"</definedName>
    <definedName name="FDC_62_176" hidden="1">"#"</definedName>
    <definedName name="FDC_62_177" hidden="1">"#"</definedName>
    <definedName name="FDC_62_178" hidden="1">"#"</definedName>
    <definedName name="FDC_62_179" hidden="1">"#"</definedName>
    <definedName name="FDC_62_18" hidden="1">"#"</definedName>
    <definedName name="FDC_62_180" hidden="1">"#"</definedName>
    <definedName name="FDC_62_181" hidden="1">"#"</definedName>
    <definedName name="FDC_62_182" hidden="1">"#"</definedName>
    <definedName name="FDC_62_183" hidden="1">"#"</definedName>
    <definedName name="FDC_62_184" hidden="1">"#"</definedName>
    <definedName name="FDC_62_185" hidden="1">"#"</definedName>
    <definedName name="FDC_62_186" hidden="1">"#"</definedName>
    <definedName name="FDC_62_187" hidden="1">"#"</definedName>
    <definedName name="FDC_62_188" hidden="1">"#"</definedName>
    <definedName name="FDC_62_189" hidden="1">"#"</definedName>
    <definedName name="FDC_62_19" hidden="1">"#"</definedName>
    <definedName name="FDC_62_190" hidden="1">"#"</definedName>
    <definedName name="FDC_62_191" hidden="1">"#"</definedName>
    <definedName name="FDC_62_192" hidden="1">"#"</definedName>
    <definedName name="FDC_62_193" hidden="1">"#"</definedName>
    <definedName name="FDC_62_194" hidden="1">"#"</definedName>
    <definedName name="FDC_62_195" hidden="1">"#"</definedName>
    <definedName name="FDC_62_196" hidden="1">"#"</definedName>
    <definedName name="FDC_62_197" hidden="1">"#"</definedName>
    <definedName name="FDC_62_198" hidden="1">"#"</definedName>
    <definedName name="FDC_62_199" hidden="1">"#"</definedName>
    <definedName name="FDC_62_2" hidden="1">"#"</definedName>
    <definedName name="FDC_62_20" hidden="1">"#"</definedName>
    <definedName name="FDC_62_200" hidden="1">"#"</definedName>
    <definedName name="FDC_62_201" hidden="1">"#"</definedName>
    <definedName name="FDC_62_202" hidden="1">"#"</definedName>
    <definedName name="FDC_62_203" hidden="1">"#"</definedName>
    <definedName name="FDC_62_204" hidden="1">"#"</definedName>
    <definedName name="FDC_62_205" hidden="1">"#"</definedName>
    <definedName name="FDC_62_206" hidden="1">"#"</definedName>
    <definedName name="FDC_62_207" hidden="1">"#"</definedName>
    <definedName name="FDC_62_208" hidden="1">"#"</definedName>
    <definedName name="FDC_62_209" hidden="1">"#"</definedName>
    <definedName name="FDC_62_21" hidden="1">"#"</definedName>
    <definedName name="FDC_62_210" hidden="1">"#"</definedName>
    <definedName name="FDC_62_211" hidden="1">"#"</definedName>
    <definedName name="FDC_62_212" hidden="1">"#"</definedName>
    <definedName name="FDC_62_213" hidden="1">"#"</definedName>
    <definedName name="FDC_62_214" hidden="1">"#"</definedName>
    <definedName name="FDC_62_215" hidden="1">"#"</definedName>
    <definedName name="FDC_62_216" hidden="1">"#"</definedName>
    <definedName name="FDC_62_217" hidden="1">"#"</definedName>
    <definedName name="FDC_62_218" hidden="1">"#"</definedName>
    <definedName name="FDC_62_219" hidden="1">"#"</definedName>
    <definedName name="FDC_62_22" hidden="1">"#"</definedName>
    <definedName name="FDC_62_220" hidden="1">"#"</definedName>
    <definedName name="FDC_62_221" hidden="1">"#"</definedName>
    <definedName name="FDC_62_222" hidden="1">"#"</definedName>
    <definedName name="FDC_62_223" hidden="1">"#"</definedName>
    <definedName name="FDC_62_224" hidden="1">"#"</definedName>
    <definedName name="FDC_62_225" hidden="1">"#"</definedName>
    <definedName name="FDC_62_226" hidden="1">"#"</definedName>
    <definedName name="FDC_62_227" hidden="1">"#"</definedName>
    <definedName name="FDC_62_228" hidden="1">"#"</definedName>
    <definedName name="FDC_62_229" hidden="1">"#"</definedName>
    <definedName name="FDC_62_23" hidden="1">"#"</definedName>
    <definedName name="FDC_62_230" hidden="1">"#"</definedName>
    <definedName name="FDC_62_231" hidden="1">"#"</definedName>
    <definedName name="FDC_62_232" hidden="1">"#"</definedName>
    <definedName name="FDC_62_233" hidden="1">"#"</definedName>
    <definedName name="FDC_62_234" hidden="1">"#"</definedName>
    <definedName name="FDC_62_235" hidden="1">"#"</definedName>
    <definedName name="FDC_62_236" hidden="1">"#"</definedName>
    <definedName name="FDC_62_237" hidden="1">"#"</definedName>
    <definedName name="FDC_62_238" hidden="1">"#"</definedName>
    <definedName name="FDC_62_239" hidden="1">"#"</definedName>
    <definedName name="FDC_62_24" hidden="1">"#"</definedName>
    <definedName name="FDC_62_240" hidden="1">"#"</definedName>
    <definedName name="FDC_62_241" hidden="1">"#"</definedName>
    <definedName name="FDC_62_242" hidden="1">"#"</definedName>
    <definedName name="FDC_62_243" hidden="1">"#"</definedName>
    <definedName name="FDC_62_244" hidden="1">"#"</definedName>
    <definedName name="FDC_62_245" hidden="1">"#"</definedName>
    <definedName name="FDC_62_246" hidden="1">"#"</definedName>
    <definedName name="FDC_62_247" hidden="1">"#"</definedName>
    <definedName name="FDC_62_248" hidden="1">"#"</definedName>
    <definedName name="FDC_62_249" hidden="1">"#"</definedName>
    <definedName name="FDC_62_25" hidden="1">"#"</definedName>
    <definedName name="FDC_62_250" hidden="1">"#"</definedName>
    <definedName name="FDC_62_251" hidden="1">"#"</definedName>
    <definedName name="FDC_62_252" hidden="1">"#"</definedName>
    <definedName name="FDC_62_253" hidden="1">"#"</definedName>
    <definedName name="FDC_62_254" hidden="1">"#"</definedName>
    <definedName name="FDC_62_255" hidden="1">"#"</definedName>
    <definedName name="FDC_62_256" hidden="1">"#"</definedName>
    <definedName name="FDC_62_257" hidden="1">"#"</definedName>
    <definedName name="FDC_62_258" hidden="1">"#"</definedName>
    <definedName name="FDC_62_259" hidden="1">"#"</definedName>
    <definedName name="FDC_62_26" hidden="1">"#"</definedName>
    <definedName name="FDC_62_260" hidden="1">"#"</definedName>
    <definedName name="FDC_62_261" hidden="1">"#"</definedName>
    <definedName name="FDC_62_27" hidden="1">"#"</definedName>
    <definedName name="FDC_62_28" hidden="1">"#"</definedName>
    <definedName name="FDC_62_29" hidden="1">"#"</definedName>
    <definedName name="FDC_62_3" hidden="1">"#"</definedName>
    <definedName name="FDC_62_30" hidden="1">"#"</definedName>
    <definedName name="FDC_62_31" hidden="1">"#"</definedName>
    <definedName name="FDC_62_32" hidden="1">"#"</definedName>
    <definedName name="FDC_62_33" hidden="1">"#"</definedName>
    <definedName name="FDC_62_34" hidden="1">"#"</definedName>
    <definedName name="FDC_62_35" hidden="1">"#"</definedName>
    <definedName name="FDC_62_36" hidden="1">"#"</definedName>
    <definedName name="FDC_62_37" hidden="1">"#"</definedName>
    <definedName name="FDC_62_38" hidden="1">"#"</definedName>
    <definedName name="FDC_62_39" hidden="1">"#"</definedName>
    <definedName name="FDC_62_4" hidden="1">"#"</definedName>
    <definedName name="FDC_62_40" hidden="1">"#"</definedName>
    <definedName name="FDC_62_41" hidden="1">"#"</definedName>
    <definedName name="FDC_62_42" hidden="1">"#"</definedName>
    <definedName name="FDC_62_43" hidden="1">"#"</definedName>
    <definedName name="FDC_62_44" hidden="1">"#"</definedName>
    <definedName name="FDC_62_45" hidden="1">"#"</definedName>
    <definedName name="FDC_62_46" hidden="1">"#"</definedName>
    <definedName name="FDC_62_47" hidden="1">"#"</definedName>
    <definedName name="FDC_62_48" hidden="1">"#"</definedName>
    <definedName name="FDC_62_49" hidden="1">"#"</definedName>
    <definedName name="FDC_62_5" hidden="1">"#"</definedName>
    <definedName name="FDC_62_50" hidden="1">"#"</definedName>
    <definedName name="FDC_62_51" hidden="1">"#"</definedName>
    <definedName name="FDC_62_52" hidden="1">"#"</definedName>
    <definedName name="FDC_62_53" hidden="1">"#"</definedName>
    <definedName name="FDC_62_54" hidden="1">"#"</definedName>
    <definedName name="FDC_62_55" hidden="1">"#"</definedName>
    <definedName name="FDC_62_56" hidden="1">"#"</definedName>
    <definedName name="FDC_62_57" hidden="1">"#"</definedName>
    <definedName name="FDC_62_58" hidden="1">"#"</definedName>
    <definedName name="FDC_62_59" hidden="1">"#"</definedName>
    <definedName name="FDC_62_6" hidden="1">"#"</definedName>
    <definedName name="FDC_62_60" hidden="1">"#"</definedName>
    <definedName name="FDC_62_61" hidden="1">"#"</definedName>
    <definedName name="FDC_62_62" hidden="1">"#"</definedName>
    <definedName name="FDC_62_63" hidden="1">"#"</definedName>
    <definedName name="FDC_62_64" hidden="1">"#"</definedName>
    <definedName name="FDC_62_65" hidden="1">"#"</definedName>
    <definedName name="FDC_62_66" hidden="1">"#"</definedName>
    <definedName name="FDC_62_67" hidden="1">"#"</definedName>
    <definedName name="FDC_62_68" hidden="1">"#"</definedName>
    <definedName name="FDC_62_69" hidden="1">"#"</definedName>
    <definedName name="FDC_62_7" hidden="1">"#"</definedName>
    <definedName name="FDC_62_70" hidden="1">"#"</definedName>
    <definedName name="FDC_62_71" hidden="1">"#"</definedName>
    <definedName name="FDC_62_72" hidden="1">"#"</definedName>
    <definedName name="FDC_62_73" hidden="1">"#"</definedName>
    <definedName name="FDC_62_74" hidden="1">"#"</definedName>
    <definedName name="FDC_62_75" hidden="1">"#"</definedName>
    <definedName name="FDC_62_76" hidden="1">"#"</definedName>
    <definedName name="FDC_62_77" hidden="1">"#"</definedName>
    <definedName name="FDC_62_78" hidden="1">"#"</definedName>
    <definedName name="FDC_62_79" hidden="1">"#"</definedName>
    <definedName name="FDC_62_8" hidden="1">"#"</definedName>
    <definedName name="FDC_62_80" hidden="1">"#"</definedName>
    <definedName name="FDC_62_81" hidden="1">"#"</definedName>
    <definedName name="FDC_62_82" hidden="1">"#"</definedName>
    <definedName name="FDC_62_83" hidden="1">"#"</definedName>
    <definedName name="FDC_62_84" hidden="1">"#"</definedName>
    <definedName name="FDC_62_85" hidden="1">"#"</definedName>
    <definedName name="FDC_62_86" hidden="1">"#"</definedName>
    <definedName name="FDC_62_87" hidden="1">"#"</definedName>
    <definedName name="FDC_62_88" hidden="1">"#"</definedName>
    <definedName name="FDC_62_89" hidden="1">"#"</definedName>
    <definedName name="FDC_62_9" hidden="1">"#"</definedName>
    <definedName name="FDC_62_90" hidden="1">"#"</definedName>
    <definedName name="FDC_62_91" hidden="1">"#"</definedName>
    <definedName name="FDC_62_92" hidden="1">"#"</definedName>
    <definedName name="FDC_62_93" hidden="1">"#"</definedName>
    <definedName name="FDC_62_94" hidden="1">"#"</definedName>
    <definedName name="FDC_62_95" hidden="1">"#"</definedName>
    <definedName name="FDC_62_96" hidden="1">"#"</definedName>
    <definedName name="FDC_62_97" hidden="1">"#"</definedName>
    <definedName name="FDC_62_98" hidden="1">"#"</definedName>
    <definedName name="FDC_62_99" hidden="1">"#"</definedName>
    <definedName name="FDC_63_0" hidden="1">"#"</definedName>
    <definedName name="FDC_63_1" hidden="1">"#"</definedName>
    <definedName name="FDC_63_10" hidden="1">"#"</definedName>
    <definedName name="FDC_63_100" hidden="1">"#"</definedName>
    <definedName name="FDC_63_101" hidden="1">"#"</definedName>
    <definedName name="FDC_63_102" hidden="1">"#"</definedName>
    <definedName name="FDC_63_103" hidden="1">"#"</definedName>
    <definedName name="FDC_63_104" hidden="1">"#"</definedName>
    <definedName name="FDC_63_105" hidden="1">"#"</definedName>
    <definedName name="FDC_63_106" hidden="1">"#"</definedName>
    <definedName name="FDC_63_107" hidden="1">"#"</definedName>
    <definedName name="FDC_63_108" hidden="1">"#"</definedName>
    <definedName name="FDC_63_109" hidden="1">"#"</definedName>
    <definedName name="FDC_63_11" hidden="1">"#"</definedName>
    <definedName name="FDC_63_110" hidden="1">"#"</definedName>
    <definedName name="FDC_63_111" hidden="1">"#"</definedName>
    <definedName name="FDC_63_112" hidden="1">"#"</definedName>
    <definedName name="FDC_63_113" hidden="1">"#"</definedName>
    <definedName name="FDC_63_114" hidden="1">"#"</definedName>
    <definedName name="FDC_63_115" hidden="1">"#"</definedName>
    <definedName name="FDC_63_116" hidden="1">"#"</definedName>
    <definedName name="FDC_63_117" hidden="1">"#"</definedName>
    <definedName name="FDC_63_118" hidden="1">"#"</definedName>
    <definedName name="FDC_63_119" hidden="1">"#"</definedName>
    <definedName name="FDC_63_12" hidden="1">"#"</definedName>
    <definedName name="FDC_63_120" hidden="1">"#"</definedName>
    <definedName name="FDC_63_121" hidden="1">"#"</definedName>
    <definedName name="FDC_63_122" hidden="1">"#"</definedName>
    <definedName name="FDC_63_123" hidden="1">"#"</definedName>
    <definedName name="FDC_63_124" hidden="1">"#"</definedName>
    <definedName name="FDC_63_125" hidden="1">"#"</definedName>
    <definedName name="FDC_63_126" hidden="1">"#"</definedName>
    <definedName name="FDC_63_127" hidden="1">"#"</definedName>
    <definedName name="FDC_63_128" hidden="1">"#"</definedName>
    <definedName name="FDC_63_129" hidden="1">"#"</definedName>
    <definedName name="FDC_63_13" hidden="1">"#"</definedName>
    <definedName name="FDC_63_130" hidden="1">"#"</definedName>
    <definedName name="FDC_63_131" hidden="1">"#"</definedName>
    <definedName name="FDC_63_132" hidden="1">"#"</definedName>
    <definedName name="FDC_63_133" hidden="1">"#"</definedName>
    <definedName name="FDC_63_134" hidden="1">"#"</definedName>
    <definedName name="FDC_63_135" hidden="1">"#"</definedName>
    <definedName name="FDC_63_136" hidden="1">"#"</definedName>
    <definedName name="FDC_63_137" hidden="1">"#"</definedName>
    <definedName name="FDC_63_138" hidden="1">"#"</definedName>
    <definedName name="FDC_63_139" hidden="1">"#"</definedName>
    <definedName name="FDC_63_14" hidden="1">"#"</definedName>
    <definedName name="FDC_63_140" hidden="1">"#"</definedName>
    <definedName name="FDC_63_141" hidden="1">"#"</definedName>
    <definedName name="FDC_63_142" hidden="1">"#"</definedName>
    <definedName name="FDC_63_143" hidden="1">"#"</definedName>
    <definedName name="FDC_63_144" hidden="1">"#"</definedName>
    <definedName name="FDC_63_145" hidden="1">"#"</definedName>
    <definedName name="FDC_63_146" hidden="1">"#"</definedName>
    <definedName name="FDC_63_147" hidden="1">"#"</definedName>
    <definedName name="FDC_63_148" hidden="1">"#"</definedName>
    <definedName name="FDC_63_149" hidden="1">"#"</definedName>
    <definedName name="FDC_63_15" hidden="1">"#"</definedName>
    <definedName name="FDC_63_150" hidden="1">"#"</definedName>
    <definedName name="FDC_63_151" hidden="1">"#"</definedName>
    <definedName name="FDC_63_152" hidden="1">"#"</definedName>
    <definedName name="FDC_63_153" hidden="1">"#"</definedName>
    <definedName name="FDC_63_154" hidden="1">"#"</definedName>
    <definedName name="FDC_63_155" hidden="1">"#"</definedName>
    <definedName name="FDC_63_156" hidden="1">"#"</definedName>
    <definedName name="FDC_63_157" hidden="1">"#"</definedName>
    <definedName name="FDC_63_158" hidden="1">"#"</definedName>
    <definedName name="FDC_63_159" hidden="1">"#"</definedName>
    <definedName name="FDC_63_16" hidden="1">"#"</definedName>
    <definedName name="FDC_63_160" hidden="1">"#"</definedName>
    <definedName name="FDC_63_161" hidden="1">"#"</definedName>
    <definedName name="FDC_63_162" hidden="1">"#"</definedName>
    <definedName name="FDC_63_163" hidden="1">"#"</definedName>
    <definedName name="FDC_63_164" hidden="1">"#"</definedName>
    <definedName name="FDC_63_165" hidden="1">"#"</definedName>
    <definedName name="FDC_63_166" hidden="1">"#"</definedName>
    <definedName name="FDC_63_167" hidden="1">"#"</definedName>
    <definedName name="FDC_63_168" hidden="1">"#"</definedName>
    <definedName name="FDC_63_169" hidden="1">"#"</definedName>
    <definedName name="FDC_63_17" hidden="1">"#"</definedName>
    <definedName name="FDC_63_170" hidden="1">"#"</definedName>
    <definedName name="FDC_63_171" hidden="1">"#"</definedName>
    <definedName name="FDC_63_172" hidden="1">"#"</definedName>
    <definedName name="FDC_63_173" hidden="1">"#"</definedName>
    <definedName name="FDC_63_174" hidden="1">"#"</definedName>
    <definedName name="FDC_63_175" hidden="1">"#"</definedName>
    <definedName name="FDC_63_176" hidden="1">"#"</definedName>
    <definedName name="FDC_63_177" hidden="1">"#"</definedName>
    <definedName name="FDC_63_178" hidden="1">"#"</definedName>
    <definedName name="FDC_63_179" hidden="1">"#"</definedName>
    <definedName name="FDC_63_18" hidden="1">"#"</definedName>
    <definedName name="FDC_63_180" hidden="1">"#"</definedName>
    <definedName name="FDC_63_181" hidden="1">"#"</definedName>
    <definedName name="FDC_63_182" hidden="1">"#"</definedName>
    <definedName name="FDC_63_183" hidden="1">"#"</definedName>
    <definedName name="FDC_63_184" hidden="1">"#"</definedName>
    <definedName name="FDC_63_185" hidden="1">"#"</definedName>
    <definedName name="FDC_63_186" hidden="1">"#"</definedName>
    <definedName name="FDC_63_187" hidden="1">"#"</definedName>
    <definedName name="FDC_63_188" hidden="1">"#"</definedName>
    <definedName name="FDC_63_189" hidden="1">"#"</definedName>
    <definedName name="FDC_63_19" hidden="1">"#"</definedName>
    <definedName name="FDC_63_190" hidden="1">"#"</definedName>
    <definedName name="FDC_63_191" hidden="1">"#"</definedName>
    <definedName name="FDC_63_192" hidden="1">"#"</definedName>
    <definedName name="FDC_63_193" hidden="1">"#"</definedName>
    <definedName name="FDC_63_194" hidden="1">"#"</definedName>
    <definedName name="FDC_63_195" hidden="1">"#"</definedName>
    <definedName name="FDC_63_196" hidden="1">"#"</definedName>
    <definedName name="FDC_63_197" hidden="1">"#"</definedName>
    <definedName name="FDC_63_198" hidden="1">"#"</definedName>
    <definedName name="FDC_63_199" hidden="1">"#"</definedName>
    <definedName name="FDC_63_2" hidden="1">"#"</definedName>
    <definedName name="FDC_63_20" hidden="1">"#"</definedName>
    <definedName name="FDC_63_200" hidden="1">"#"</definedName>
    <definedName name="FDC_63_201" hidden="1">"#"</definedName>
    <definedName name="FDC_63_202" hidden="1">"#"</definedName>
    <definedName name="FDC_63_203" hidden="1">"#"</definedName>
    <definedName name="FDC_63_204" hidden="1">"#"</definedName>
    <definedName name="FDC_63_205" hidden="1">"#"</definedName>
    <definedName name="FDC_63_206" hidden="1">"#"</definedName>
    <definedName name="FDC_63_207" hidden="1">"#"</definedName>
    <definedName name="FDC_63_208" hidden="1">"#"</definedName>
    <definedName name="FDC_63_209" hidden="1">"#"</definedName>
    <definedName name="FDC_63_21" hidden="1">"#"</definedName>
    <definedName name="FDC_63_210" hidden="1">"#"</definedName>
    <definedName name="FDC_63_211" hidden="1">"#"</definedName>
    <definedName name="FDC_63_212" hidden="1">"#"</definedName>
    <definedName name="FDC_63_213" hidden="1">"#"</definedName>
    <definedName name="FDC_63_214" hidden="1">"#"</definedName>
    <definedName name="FDC_63_215" hidden="1">"#"</definedName>
    <definedName name="FDC_63_216" hidden="1">"#"</definedName>
    <definedName name="FDC_63_217" hidden="1">"#"</definedName>
    <definedName name="FDC_63_218" hidden="1">"#"</definedName>
    <definedName name="FDC_63_219" hidden="1">"#"</definedName>
    <definedName name="FDC_63_22" hidden="1">"#"</definedName>
    <definedName name="FDC_63_220" hidden="1">"#"</definedName>
    <definedName name="FDC_63_221" hidden="1">"#"</definedName>
    <definedName name="FDC_63_222" hidden="1">"#"</definedName>
    <definedName name="FDC_63_223" hidden="1">"#"</definedName>
    <definedName name="FDC_63_224" hidden="1">"#"</definedName>
    <definedName name="FDC_63_225" hidden="1">"#"</definedName>
    <definedName name="FDC_63_226" hidden="1">"#"</definedName>
    <definedName name="FDC_63_227" hidden="1">"#"</definedName>
    <definedName name="FDC_63_228" hidden="1">"#"</definedName>
    <definedName name="FDC_63_229" hidden="1">"#"</definedName>
    <definedName name="FDC_63_23" hidden="1">"#"</definedName>
    <definedName name="FDC_63_230" hidden="1">"#"</definedName>
    <definedName name="FDC_63_231" hidden="1">"#"</definedName>
    <definedName name="FDC_63_232" hidden="1">"#"</definedName>
    <definedName name="FDC_63_233" hidden="1">"#"</definedName>
    <definedName name="FDC_63_234" hidden="1">"#"</definedName>
    <definedName name="FDC_63_235" hidden="1">"#"</definedName>
    <definedName name="FDC_63_236" hidden="1">"#"</definedName>
    <definedName name="FDC_63_237" hidden="1">"#"</definedName>
    <definedName name="FDC_63_238" hidden="1">"#"</definedName>
    <definedName name="FDC_63_239" hidden="1">"#"</definedName>
    <definedName name="FDC_63_24" hidden="1">"#"</definedName>
    <definedName name="FDC_63_240" hidden="1">"#"</definedName>
    <definedName name="FDC_63_241" hidden="1">"#"</definedName>
    <definedName name="FDC_63_242" hidden="1">"#"</definedName>
    <definedName name="FDC_63_243" hidden="1">"#"</definedName>
    <definedName name="FDC_63_244" hidden="1">"#"</definedName>
    <definedName name="FDC_63_245" hidden="1">"#"</definedName>
    <definedName name="FDC_63_246" hidden="1">"#"</definedName>
    <definedName name="FDC_63_247" hidden="1">"#"</definedName>
    <definedName name="FDC_63_248" hidden="1">"#"</definedName>
    <definedName name="FDC_63_249" hidden="1">"#"</definedName>
    <definedName name="FDC_63_25" hidden="1">"#"</definedName>
    <definedName name="FDC_63_250" hidden="1">"#"</definedName>
    <definedName name="FDC_63_251" hidden="1">"#"</definedName>
    <definedName name="FDC_63_252" hidden="1">"#"</definedName>
    <definedName name="FDC_63_253" hidden="1">"#"</definedName>
    <definedName name="FDC_63_254" hidden="1">"#"</definedName>
    <definedName name="FDC_63_255" hidden="1">"#"</definedName>
    <definedName name="FDC_63_256" hidden="1">"#"</definedName>
    <definedName name="FDC_63_257" hidden="1">"#"</definedName>
    <definedName name="FDC_63_258" hidden="1">"#"</definedName>
    <definedName name="FDC_63_259" hidden="1">"#"</definedName>
    <definedName name="FDC_63_26" hidden="1">"#"</definedName>
    <definedName name="FDC_63_260" hidden="1">"#"</definedName>
    <definedName name="FDC_63_261" hidden="1">"#"</definedName>
    <definedName name="FDC_63_27" hidden="1">"#"</definedName>
    <definedName name="FDC_63_28" hidden="1">"#"</definedName>
    <definedName name="FDC_63_29" hidden="1">"#"</definedName>
    <definedName name="FDC_63_3" hidden="1">"#"</definedName>
    <definedName name="FDC_63_30" hidden="1">"#"</definedName>
    <definedName name="FDC_63_31" hidden="1">"#"</definedName>
    <definedName name="FDC_63_32" hidden="1">"#"</definedName>
    <definedName name="FDC_63_33" hidden="1">"#"</definedName>
    <definedName name="FDC_63_34" hidden="1">"#"</definedName>
    <definedName name="FDC_63_35" hidden="1">"#"</definedName>
    <definedName name="FDC_63_36" hidden="1">"#"</definedName>
    <definedName name="FDC_63_37" hidden="1">"#"</definedName>
    <definedName name="FDC_63_38" hidden="1">"#"</definedName>
    <definedName name="FDC_63_39" hidden="1">"#"</definedName>
    <definedName name="FDC_63_4" hidden="1">"#"</definedName>
    <definedName name="FDC_63_40" hidden="1">"#"</definedName>
    <definedName name="FDC_63_41" hidden="1">"#"</definedName>
    <definedName name="FDC_63_42" hidden="1">"#"</definedName>
    <definedName name="FDC_63_43" hidden="1">"#"</definedName>
    <definedName name="FDC_63_44" hidden="1">"#"</definedName>
    <definedName name="FDC_63_45" hidden="1">"#"</definedName>
    <definedName name="FDC_63_46" hidden="1">"#"</definedName>
    <definedName name="FDC_63_47" hidden="1">"#"</definedName>
    <definedName name="FDC_63_48" hidden="1">"#"</definedName>
    <definedName name="FDC_63_49" hidden="1">"#"</definedName>
    <definedName name="FDC_63_5" hidden="1">"#"</definedName>
    <definedName name="FDC_63_50" hidden="1">"#"</definedName>
    <definedName name="FDC_63_51" hidden="1">"#"</definedName>
    <definedName name="FDC_63_52" hidden="1">"#"</definedName>
    <definedName name="FDC_63_53" hidden="1">"#"</definedName>
    <definedName name="FDC_63_54" hidden="1">"#"</definedName>
    <definedName name="FDC_63_55" hidden="1">"#"</definedName>
    <definedName name="FDC_63_56" hidden="1">"#"</definedName>
    <definedName name="FDC_63_57" hidden="1">"#"</definedName>
    <definedName name="FDC_63_58" hidden="1">"#"</definedName>
    <definedName name="FDC_63_59" hidden="1">"#"</definedName>
    <definedName name="FDC_63_6" hidden="1">"#"</definedName>
    <definedName name="FDC_63_60" hidden="1">"#"</definedName>
    <definedName name="FDC_63_61" hidden="1">"#"</definedName>
    <definedName name="FDC_63_62" hidden="1">"#"</definedName>
    <definedName name="FDC_63_63" hidden="1">"#"</definedName>
    <definedName name="FDC_63_64" hidden="1">"#"</definedName>
    <definedName name="FDC_63_65" hidden="1">"#"</definedName>
    <definedName name="FDC_63_66" hidden="1">"#"</definedName>
    <definedName name="FDC_63_67" hidden="1">"#"</definedName>
    <definedName name="FDC_63_68" hidden="1">"#"</definedName>
    <definedName name="FDC_63_69" hidden="1">"#"</definedName>
    <definedName name="FDC_63_7" hidden="1">"#"</definedName>
    <definedName name="FDC_63_70" hidden="1">"#"</definedName>
    <definedName name="FDC_63_71" hidden="1">"#"</definedName>
    <definedName name="FDC_63_72" hidden="1">"#"</definedName>
    <definedName name="FDC_63_73" hidden="1">"#"</definedName>
    <definedName name="FDC_63_74" hidden="1">"#"</definedName>
    <definedName name="FDC_63_75" hidden="1">"#"</definedName>
    <definedName name="FDC_63_76" hidden="1">"#"</definedName>
    <definedName name="FDC_63_77" hidden="1">"#"</definedName>
    <definedName name="FDC_63_78" hidden="1">"#"</definedName>
    <definedName name="FDC_63_79" hidden="1">"#"</definedName>
    <definedName name="FDC_63_8" hidden="1">"#"</definedName>
    <definedName name="FDC_63_80" hidden="1">"#"</definedName>
    <definedName name="FDC_63_81" hidden="1">"#"</definedName>
    <definedName name="FDC_63_82" hidden="1">"#"</definedName>
    <definedName name="FDC_63_83" hidden="1">"#"</definedName>
    <definedName name="FDC_63_84" hidden="1">"#"</definedName>
    <definedName name="FDC_63_85" hidden="1">"#"</definedName>
    <definedName name="FDC_63_86" hidden="1">"#"</definedName>
    <definedName name="FDC_63_87" hidden="1">"#"</definedName>
    <definedName name="FDC_63_88" hidden="1">"#"</definedName>
    <definedName name="FDC_63_89" hidden="1">"#"</definedName>
    <definedName name="FDC_63_9" hidden="1">"#"</definedName>
    <definedName name="FDC_63_90" hidden="1">"#"</definedName>
    <definedName name="FDC_63_91" hidden="1">"#"</definedName>
    <definedName name="FDC_63_92" hidden="1">"#"</definedName>
    <definedName name="FDC_63_93" hidden="1">"#"</definedName>
    <definedName name="FDC_63_94" hidden="1">"#"</definedName>
    <definedName name="FDC_63_95" hidden="1">"#"</definedName>
    <definedName name="FDC_63_96" hidden="1">"#"</definedName>
    <definedName name="FDC_63_97" hidden="1">"#"</definedName>
    <definedName name="FDC_63_98" hidden="1">"#"</definedName>
    <definedName name="FDC_63_99" hidden="1">"#"</definedName>
    <definedName name="FDC_64_0" hidden="1">"#"</definedName>
    <definedName name="FDC_64_1" hidden="1">"#"</definedName>
    <definedName name="FDC_64_10" hidden="1">"#"</definedName>
    <definedName name="FDC_64_100" hidden="1">"#"</definedName>
    <definedName name="FDC_64_101" hidden="1">"#"</definedName>
    <definedName name="FDC_64_102" hidden="1">"#"</definedName>
    <definedName name="FDC_64_103" hidden="1">"#"</definedName>
    <definedName name="FDC_64_104" hidden="1">"#"</definedName>
    <definedName name="FDC_64_105" hidden="1">"#"</definedName>
    <definedName name="FDC_64_106" hidden="1">"#"</definedName>
    <definedName name="FDC_64_107" hidden="1">"#"</definedName>
    <definedName name="FDC_64_108" hidden="1">"#"</definedName>
    <definedName name="FDC_64_109" hidden="1">"#"</definedName>
    <definedName name="FDC_64_11" hidden="1">"#"</definedName>
    <definedName name="FDC_64_110" hidden="1">"#"</definedName>
    <definedName name="FDC_64_111" hidden="1">"#"</definedName>
    <definedName name="FDC_64_112" hidden="1">"#"</definedName>
    <definedName name="FDC_64_113" hidden="1">"#"</definedName>
    <definedName name="FDC_64_114" hidden="1">"#"</definedName>
    <definedName name="FDC_64_115" hidden="1">"#"</definedName>
    <definedName name="FDC_64_116" hidden="1">"#"</definedName>
    <definedName name="FDC_64_117" hidden="1">"#"</definedName>
    <definedName name="FDC_64_118" hidden="1">"#"</definedName>
    <definedName name="FDC_64_119" hidden="1">"#"</definedName>
    <definedName name="FDC_64_12" hidden="1">"#"</definedName>
    <definedName name="FDC_64_120" hidden="1">"#"</definedName>
    <definedName name="FDC_64_121" hidden="1">"#"</definedName>
    <definedName name="FDC_64_122" hidden="1">"#"</definedName>
    <definedName name="FDC_64_123" hidden="1">"#"</definedName>
    <definedName name="FDC_64_124" hidden="1">"#"</definedName>
    <definedName name="FDC_64_125" hidden="1">"#"</definedName>
    <definedName name="FDC_64_126" hidden="1">"#"</definedName>
    <definedName name="FDC_64_127" hidden="1">"#"</definedName>
    <definedName name="FDC_64_128" hidden="1">"#"</definedName>
    <definedName name="FDC_64_129" hidden="1">"#"</definedName>
    <definedName name="FDC_64_13" hidden="1">"#"</definedName>
    <definedName name="FDC_64_130" hidden="1">"#"</definedName>
    <definedName name="FDC_64_131" hidden="1">"#"</definedName>
    <definedName name="FDC_64_132" hidden="1">"#"</definedName>
    <definedName name="FDC_64_133" hidden="1">"#"</definedName>
    <definedName name="FDC_64_134" hidden="1">"#"</definedName>
    <definedName name="FDC_64_135" hidden="1">"#"</definedName>
    <definedName name="FDC_64_136" hidden="1">"#"</definedName>
    <definedName name="FDC_64_137" hidden="1">"#"</definedName>
    <definedName name="FDC_64_138" hidden="1">"#"</definedName>
    <definedName name="FDC_64_139" hidden="1">"#"</definedName>
    <definedName name="FDC_64_14" hidden="1">"#"</definedName>
    <definedName name="FDC_64_140" hidden="1">"#"</definedName>
    <definedName name="FDC_64_141" hidden="1">"#"</definedName>
    <definedName name="FDC_64_142" hidden="1">"#"</definedName>
    <definedName name="FDC_64_143" hidden="1">"#"</definedName>
    <definedName name="FDC_64_144" hidden="1">"#"</definedName>
    <definedName name="FDC_64_145" hidden="1">"#"</definedName>
    <definedName name="FDC_64_146" hidden="1">"#"</definedName>
    <definedName name="FDC_64_147" hidden="1">"#"</definedName>
    <definedName name="FDC_64_148" hidden="1">"#"</definedName>
    <definedName name="FDC_64_149" hidden="1">"#"</definedName>
    <definedName name="FDC_64_15" hidden="1">"#"</definedName>
    <definedName name="FDC_64_150" hidden="1">"#"</definedName>
    <definedName name="FDC_64_151" hidden="1">"#"</definedName>
    <definedName name="FDC_64_152" hidden="1">"#"</definedName>
    <definedName name="FDC_64_153" hidden="1">"#"</definedName>
    <definedName name="FDC_64_154" hidden="1">"#"</definedName>
    <definedName name="FDC_64_155" hidden="1">"#"</definedName>
    <definedName name="FDC_64_156" hidden="1">"#"</definedName>
    <definedName name="FDC_64_157" hidden="1">"#"</definedName>
    <definedName name="FDC_64_158" hidden="1">"#"</definedName>
    <definedName name="FDC_64_159" hidden="1">"#"</definedName>
    <definedName name="FDC_64_16" hidden="1">"#"</definedName>
    <definedName name="FDC_64_160" hidden="1">"#"</definedName>
    <definedName name="FDC_64_161" hidden="1">"#"</definedName>
    <definedName name="FDC_64_162" hidden="1">"#"</definedName>
    <definedName name="FDC_64_163" hidden="1">"#"</definedName>
    <definedName name="FDC_64_164" hidden="1">"#"</definedName>
    <definedName name="FDC_64_165" hidden="1">"#"</definedName>
    <definedName name="FDC_64_166" hidden="1">"#"</definedName>
    <definedName name="FDC_64_167" hidden="1">"#"</definedName>
    <definedName name="FDC_64_168" hidden="1">"#"</definedName>
    <definedName name="FDC_64_169" hidden="1">"#"</definedName>
    <definedName name="FDC_64_17" hidden="1">"#"</definedName>
    <definedName name="FDC_64_170" hidden="1">"#"</definedName>
    <definedName name="FDC_64_171" hidden="1">"#"</definedName>
    <definedName name="FDC_64_172" hidden="1">"#"</definedName>
    <definedName name="FDC_64_173" hidden="1">"#"</definedName>
    <definedName name="FDC_64_174" hidden="1">"#"</definedName>
    <definedName name="FDC_64_175" hidden="1">"#"</definedName>
    <definedName name="FDC_64_176" hidden="1">"#"</definedName>
    <definedName name="FDC_64_177" hidden="1">"#"</definedName>
    <definedName name="FDC_64_178" hidden="1">"#"</definedName>
    <definedName name="FDC_64_179" hidden="1">"#"</definedName>
    <definedName name="FDC_64_18" hidden="1">"#"</definedName>
    <definedName name="FDC_64_180" hidden="1">"#"</definedName>
    <definedName name="FDC_64_181" hidden="1">"#"</definedName>
    <definedName name="FDC_64_182" hidden="1">"#"</definedName>
    <definedName name="FDC_64_183" hidden="1">"#"</definedName>
    <definedName name="FDC_64_184" hidden="1">"#"</definedName>
    <definedName name="FDC_64_185" hidden="1">"#"</definedName>
    <definedName name="FDC_64_186" hidden="1">"#"</definedName>
    <definedName name="FDC_64_187" hidden="1">"#"</definedName>
    <definedName name="FDC_64_188" hidden="1">"#"</definedName>
    <definedName name="FDC_64_189" hidden="1">"#"</definedName>
    <definedName name="FDC_64_19" hidden="1">"#"</definedName>
    <definedName name="FDC_64_190" hidden="1">"#"</definedName>
    <definedName name="FDC_64_191" hidden="1">"#"</definedName>
    <definedName name="FDC_64_192" hidden="1">"#"</definedName>
    <definedName name="FDC_64_193" hidden="1">"#"</definedName>
    <definedName name="FDC_64_194" hidden="1">"#"</definedName>
    <definedName name="FDC_64_195" hidden="1">"#"</definedName>
    <definedName name="FDC_64_196" hidden="1">"#"</definedName>
    <definedName name="FDC_64_197" hidden="1">"#"</definedName>
    <definedName name="FDC_64_198" hidden="1">"#"</definedName>
    <definedName name="FDC_64_199" hidden="1">"#"</definedName>
    <definedName name="FDC_64_2" hidden="1">"#"</definedName>
    <definedName name="FDC_64_20" hidden="1">"#"</definedName>
    <definedName name="FDC_64_200" hidden="1">"#"</definedName>
    <definedName name="FDC_64_201" hidden="1">"#"</definedName>
    <definedName name="FDC_64_202" hidden="1">"#"</definedName>
    <definedName name="FDC_64_203" hidden="1">"#"</definedName>
    <definedName name="FDC_64_204" hidden="1">"#"</definedName>
    <definedName name="FDC_64_205" hidden="1">"#"</definedName>
    <definedName name="FDC_64_206" hidden="1">"#"</definedName>
    <definedName name="FDC_64_207" hidden="1">"#"</definedName>
    <definedName name="FDC_64_208" hidden="1">"#"</definedName>
    <definedName name="FDC_64_209" hidden="1">"#"</definedName>
    <definedName name="FDC_64_21" hidden="1">"#"</definedName>
    <definedName name="FDC_64_210" hidden="1">"#"</definedName>
    <definedName name="FDC_64_211" hidden="1">"#"</definedName>
    <definedName name="FDC_64_212" hidden="1">"#"</definedName>
    <definedName name="FDC_64_213" hidden="1">"#"</definedName>
    <definedName name="FDC_64_214" hidden="1">"#"</definedName>
    <definedName name="FDC_64_215" hidden="1">"#"</definedName>
    <definedName name="FDC_64_216" hidden="1">"#"</definedName>
    <definedName name="FDC_64_217" hidden="1">"#"</definedName>
    <definedName name="FDC_64_218" hidden="1">"#"</definedName>
    <definedName name="FDC_64_219" hidden="1">"#"</definedName>
    <definedName name="FDC_64_22" hidden="1">"#"</definedName>
    <definedName name="FDC_64_220" hidden="1">"#"</definedName>
    <definedName name="FDC_64_221" hidden="1">"#"</definedName>
    <definedName name="FDC_64_222" hidden="1">"#"</definedName>
    <definedName name="FDC_64_223" hidden="1">"#"</definedName>
    <definedName name="FDC_64_224" hidden="1">"#"</definedName>
    <definedName name="FDC_64_225" hidden="1">"#"</definedName>
    <definedName name="FDC_64_226" hidden="1">"#"</definedName>
    <definedName name="FDC_64_227" hidden="1">"#"</definedName>
    <definedName name="FDC_64_228" hidden="1">"#"</definedName>
    <definedName name="FDC_64_229" hidden="1">"#"</definedName>
    <definedName name="FDC_64_23" hidden="1">"#"</definedName>
    <definedName name="FDC_64_230" hidden="1">"#"</definedName>
    <definedName name="FDC_64_231" hidden="1">"#"</definedName>
    <definedName name="FDC_64_232" hidden="1">"#"</definedName>
    <definedName name="FDC_64_233" hidden="1">"#"</definedName>
    <definedName name="FDC_64_234" hidden="1">"#"</definedName>
    <definedName name="FDC_64_235" hidden="1">"#"</definedName>
    <definedName name="FDC_64_236" hidden="1">"#"</definedName>
    <definedName name="FDC_64_237" hidden="1">"#"</definedName>
    <definedName name="FDC_64_238" hidden="1">"#"</definedName>
    <definedName name="FDC_64_239" hidden="1">"#"</definedName>
    <definedName name="FDC_64_24" hidden="1">"#"</definedName>
    <definedName name="FDC_64_240" hidden="1">"#"</definedName>
    <definedName name="FDC_64_241" hidden="1">"#"</definedName>
    <definedName name="FDC_64_242" hidden="1">"#"</definedName>
    <definedName name="FDC_64_243" hidden="1">"#"</definedName>
    <definedName name="FDC_64_244" hidden="1">"#"</definedName>
    <definedName name="FDC_64_245" hidden="1">"#"</definedName>
    <definedName name="FDC_64_246" hidden="1">"#"</definedName>
    <definedName name="FDC_64_247" hidden="1">"#"</definedName>
    <definedName name="FDC_64_248" hidden="1">"#"</definedName>
    <definedName name="FDC_64_249" hidden="1">"#"</definedName>
    <definedName name="FDC_64_25" hidden="1">"#"</definedName>
    <definedName name="FDC_64_250" hidden="1">"#"</definedName>
    <definedName name="FDC_64_251" hidden="1">"#"</definedName>
    <definedName name="FDC_64_252" hidden="1">"#"</definedName>
    <definedName name="FDC_64_253" hidden="1">"#"</definedName>
    <definedName name="FDC_64_254" hidden="1">"#"</definedName>
    <definedName name="FDC_64_255" hidden="1">"#"</definedName>
    <definedName name="FDC_64_256" hidden="1">"#"</definedName>
    <definedName name="FDC_64_257" hidden="1">"#"</definedName>
    <definedName name="FDC_64_258" hidden="1">"#"</definedName>
    <definedName name="FDC_64_259" hidden="1">"#"</definedName>
    <definedName name="FDC_64_26" hidden="1">"#"</definedName>
    <definedName name="FDC_64_260" hidden="1">"#"</definedName>
    <definedName name="FDC_64_261" hidden="1">"#"</definedName>
    <definedName name="FDC_64_27" hidden="1">"#"</definedName>
    <definedName name="FDC_64_28" hidden="1">"#"</definedName>
    <definedName name="FDC_64_29" hidden="1">"#"</definedName>
    <definedName name="FDC_64_3" hidden="1">"#"</definedName>
    <definedName name="FDC_64_30" hidden="1">"#"</definedName>
    <definedName name="FDC_64_31" hidden="1">"#"</definedName>
    <definedName name="FDC_64_32" hidden="1">"#"</definedName>
    <definedName name="FDC_64_33" hidden="1">"#"</definedName>
    <definedName name="FDC_64_34" hidden="1">"#"</definedName>
    <definedName name="FDC_64_35" hidden="1">"#"</definedName>
    <definedName name="FDC_64_36" hidden="1">"#"</definedName>
    <definedName name="FDC_64_37" hidden="1">"#"</definedName>
    <definedName name="FDC_64_38" hidden="1">"#"</definedName>
    <definedName name="FDC_64_39" hidden="1">"#"</definedName>
    <definedName name="FDC_64_4" hidden="1">"#"</definedName>
    <definedName name="FDC_64_40" hidden="1">"#"</definedName>
    <definedName name="FDC_64_41" hidden="1">"#"</definedName>
    <definedName name="FDC_64_42" hidden="1">"#"</definedName>
    <definedName name="FDC_64_43" hidden="1">"#"</definedName>
    <definedName name="FDC_64_44" hidden="1">"#"</definedName>
    <definedName name="FDC_64_45" hidden="1">"#"</definedName>
    <definedName name="FDC_64_46" hidden="1">"#"</definedName>
    <definedName name="FDC_64_47" hidden="1">"#"</definedName>
    <definedName name="FDC_64_48" hidden="1">"#"</definedName>
    <definedName name="FDC_64_49" hidden="1">"#"</definedName>
    <definedName name="FDC_64_5" hidden="1">"#"</definedName>
    <definedName name="FDC_64_50" hidden="1">"#"</definedName>
    <definedName name="FDC_64_51" hidden="1">"#"</definedName>
    <definedName name="FDC_64_52" hidden="1">"#"</definedName>
    <definedName name="FDC_64_53" hidden="1">"#"</definedName>
    <definedName name="FDC_64_54" hidden="1">"#"</definedName>
    <definedName name="FDC_64_55" hidden="1">"#"</definedName>
    <definedName name="FDC_64_56" hidden="1">"#"</definedName>
    <definedName name="FDC_64_57" hidden="1">"#"</definedName>
    <definedName name="FDC_64_58" hidden="1">"#"</definedName>
    <definedName name="FDC_64_59" hidden="1">"#"</definedName>
    <definedName name="FDC_64_6" hidden="1">"#"</definedName>
    <definedName name="FDC_64_60" hidden="1">"#"</definedName>
    <definedName name="FDC_64_61" hidden="1">"#"</definedName>
    <definedName name="FDC_64_62" hidden="1">"#"</definedName>
    <definedName name="FDC_64_63" hidden="1">"#"</definedName>
    <definedName name="FDC_64_64" hidden="1">"#"</definedName>
    <definedName name="FDC_64_65" hidden="1">"#"</definedName>
    <definedName name="FDC_64_66" hidden="1">"#"</definedName>
    <definedName name="FDC_64_67" hidden="1">"#"</definedName>
    <definedName name="FDC_64_68" hidden="1">"#"</definedName>
    <definedName name="FDC_64_69" hidden="1">"#"</definedName>
    <definedName name="FDC_64_7" hidden="1">"#"</definedName>
    <definedName name="FDC_64_70" hidden="1">"#"</definedName>
    <definedName name="FDC_64_71" hidden="1">"#"</definedName>
    <definedName name="FDC_64_72" hidden="1">"#"</definedName>
    <definedName name="FDC_64_73" hidden="1">"#"</definedName>
    <definedName name="FDC_64_74" hidden="1">"#"</definedName>
    <definedName name="FDC_64_75" hidden="1">"#"</definedName>
    <definedName name="FDC_64_76" hidden="1">"#"</definedName>
    <definedName name="FDC_64_77" hidden="1">"#"</definedName>
    <definedName name="FDC_64_78" hidden="1">"#"</definedName>
    <definedName name="FDC_64_79" hidden="1">"#"</definedName>
    <definedName name="FDC_64_8" hidden="1">"#"</definedName>
    <definedName name="FDC_64_80" hidden="1">"#"</definedName>
    <definedName name="FDC_64_81" hidden="1">"#"</definedName>
    <definedName name="FDC_64_82" hidden="1">"#"</definedName>
    <definedName name="FDC_64_83" hidden="1">"#"</definedName>
    <definedName name="FDC_64_84" hidden="1">"#"</definedName>
    <definedName name="FDC_64_85" hidden="1">"#"</definedName>
    <definedName name="FDC_64_86" hidden="1">"#"</definedName>
    <definedName name="FDC_64_87" hidden="1">"#"</definedName>
    <definedName name="FDC_64_88" hidden="1">"#"</definedName>
    <definedName name="FDC_64_89" hidden="1">"#"</definedName>
    <definedName name="FDC_64_9" hidden="1">"#"</definedName>
    <definedName name="FDC_64_90" hidden="1">"#"</definedName>
    <definedName name="FDC_64_91" hidden="1">"#"</definedName>
    <definedName name="FDC_64_92" hidden="1">"#"</definedName>
    <definedName name="FDC_64_93" hidden="1">"#"</definedName>
    <definedName name="FDC_64_94" hidden="1">"#"</definedName>
    <definedName name="FDC_64_95" hidden="1">"#"</definedName>
    <definedName name="FDC_64_96" hidden="1">"#"</definedName>
    <definedName name="FDC_64_97" hidden="1">"#"</definedName>
    <definedName name="FDC_64_98" hidden="1">"#"</definedName>
    <definedName name="FDC_64_9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_1" hidden="1">"#"</definedName>
    <definedName name="FDC_7_2" hidden="1">"#"</definedName>
    <definedName name="FDC_7_3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_1" hidden="1">"#"</definedName>
    <definedName name="FDC_8_2" hidden="1">"#"</definedName>
    <definedName name="FDC_8_3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_1" hidden="1">"#"</definedName>
    <definedName name="FDC_9_2" hidden="1">"#"</definedName>
    <definedName name="FDC_9_3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_1" hidden="1">"A35795"</definedName>
    <definedName name="FDD_10_2" hidden="1">"A36160"</definedName>
    <definedName name="FDD_10_3" hidden="1">"E36525"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_1" hidden="1">"E35795"</definedName>
    <definedName name="FDD_11_2" hidden="1">"E36160"</definedName>
    <definedName name="FDD_11_3" hidden="1">"E36525"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_1" hidden="1">"E35795"</definedName>
    <definedName name="FDD_12_2" hidden="1">"E36160"</definedName>
    <definedName name="FDD_12_3" hidden="1">"E36525"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_1" hidden="1">"A35795"</definedName>
    <definedName name="FDD_19_2" hidden="1">"E36160"</definedName>
    <definedName name="FDD_19_3" hidden="1">"E36525"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_1" hidden="1">"U35795"</definedName>
    <definedName name="FDD_25_2" hidden="1">"U36160"</definedName>
    <definedName name="FDD_25_3" hidden="1">"U36525"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1_1" hidden="1">"A35795"</definedName>
    <definedName name="FDD_41_2" hidden="1">"E36160"</definedName>
    <definedName name="FDD_41_3" hidden="1">"E36525"</definedName>
    <definedName name="FDD_42_0" hidden="1">"U25569"</definedName>
    <definedName name="FDD_42_1" hidden="1">"U35795"</definedName>
    <definedName name="FDD_42_2" hidden="1">"U36160"</definedName>
    <definedName name="FDD_42_3" hidden="1">"U36525"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_1" hidden="1">"E35795"</definedName>
    <definedName name="FDD_5_2" hidden="1">"E36160"</definedName>
    <definedName name="FDD_5_3" hidden="1">"E36525"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00" hidden="1">"A35044"</definedName>
    <definedName name="FDD_58_101" hidden="1">"A35051"</definedName>
    <definedName name="FDD_58_102" hidden="1">"A35058"</definedName>
    <definedName name="FDD_58_103" hidden="1">"A35065"</definedName>
    <definedName name="FDD_58_104" hidden="1">"A35072"</definedName>
    <definedName name="FDD_58_105" hidden="1">"A35079"</definedName>
    <definedName name="FDD_58_106" hidden="1">"A35086"</definedName>
    <definedName name="FDD_58_107" hidden="1">"A35093"</definedName>
    <definedName name="FDD_58_108" hidden="1">"A35100"</definedName>
    <definedName name="FDD_58_109" hidden="1">"A35107"</definedName>
    <definedName name="FDD_58_11" hidden="1">"A34699"</definedName>
    <definedName name="FDD_58_110" hidden="1">"A35114"</definedName>
    <definedName name="FDD_58_111" hidden="1">"A35121"</definedName>
    <definedName name="FDD_58_112" hidden="1">"A35128"</definedName>
    <definedName name="FDD_58_113" hidden="1">"A35135"</definedName>
    <definedName name="FDD_58_114" hidden="1">"A35142"</definedName>
    <definedName name="FDD_58_115" hidden="1">"A35149"</definedName>
    <definedName name="FDD_58_116" hidden="1">"A35156"</definedName>
    <definedName name="FDD_58_117" hidden="1">"A35162"</definedName>
    <definedName name="FDD_58_118" hidden="1">"A35170"</definedName>
    <definedName name="FDD_58_119" hidden="1">"A35177"</definedName>
    <definedName name="FDD_58_12" hidden="1">"A35064"</definedName>
    <definedName name="FDD_58_120" hidden="1">"A35184"</definedName>
    <definedName name="FDD_58_121" hidden="1">"A35191"</definedName>
    <definedName name="FDD_58_122" hidden="1">"A35198"</definedName>
    <definedName name="FDD_58_123" hidden="1">"A35205"</definedName>
    <definedName name="FDD_58_124" hidden="1">"A35212"</definedName>
    <definedName name="FDD_58_125" hidden="1">"A35219"</definedName>
    <definedName name="FDD_58_126" hidden="1">"A35226"</definedName>
    <definedName name="FDD_58_127" hidden="1">"A35233"</definedName>
    <definedName name="FDD_58_128" hidden="1">"A35240"</definedName>
    <definedName name="FDD_58_129" hidden="1">"A35247"</definedName>
    <definedName name="FDD_58_13" hidden="1">"A35430"</definedName>
    <definedName name="FDD_58_130" hidden="1">"A35254"</definedName>
    <definedName name="FDD_58_131" hidden="1">"A35261"</definedName>
    <definedName name="FDD_58_132" hidden="1">"A35268"</definedName>
    <definedName name="FDD_58_133" hidden="1">"A35275"</definedName>
    <definedName name="FDD_58_134" hidden="1">"A35282"</definedName>
    <definedName name="FDD_58_135" hidden="1">"A35289"</definedName>
    <definedName name="FDD_58_136" hidden="1">"A35296"</definedName>
    <definedName name="FDD_58_137" hidden="1">"A35303"</definedName>
    <definedName name="FDD_58_138" hidden="1">"A35310"</definedName>
    <definedName name="FDD_58_139" hidden="1">"A35317"</definedName>
    <definedName name="FDD_58_14" hidden="1">"A35795"</definedName>
    <definedName name="FDD_58_140" hidden="1">"A35324"</definedName>
    <definedName name="FDD_58_141" hidden="1">"A35331"</definedName>
    <definedName name="FDD_58_142" hidden="1">"A35338"</definedName>
    <definedName name="FDD_58_143" hidden="1">"A35345"</definedName>
    <definedName name="FDD_58_144" hidden="1">"A35352"</definedName>
    <definedName name="FDD_58_145" hidden="1">"A35359"</definedName>
    <definedName name="FDD_58_146" hidden="1">"A35366"</definedName>
    <definedName name="FDD_58_147" hidden="1">"A35373"</definedName>
    <definedName name="FDD_58_148" hidden="1">"A35380"</definedName>
    <definedName name="FDD_58_149" hidden="1">"A35387"</definedName>
    <definedName name="FDD_58_15" hidden="1">"A34449"</definedName>
    <definedName name="FDD_58_150" hidden="1">"A35394"</definedName>
    <definedName name="FDD_58_151" hidden="1">"A35401"</definedName>
    <definedName name="FDD_58_152" hidden="1">"A35408"</definedName>
    <definedName name="FDD_58_153" hidden="1">"A35415"</definedName>
    <definedName name="FDD_58_154" hidden="1">"A35422"</definedName>
    <definedName name="FDD_58_155" hidden="1">"A35429"</definedName>
    <definedName name="FDD_58_156" hidden="1">"A35436"</definedName>
    <definedName name="FDD_58_157" hidden="1">"A35443"</definedName>
    <definedName name="FDD_58_158" hidden="1">"A35450"</definedName>
    <definedName name="FDD_58_159" hidden="1">"A35457"</definedName>
    <definedName name="FDD_58_16" hidden="1">"A34456"</definedName>
    <definedName name="FDD_58_160" hidden="1">"A35464"</definedName>
    <definedName name="FDD_58_161" hidden="1">"A35471"</definedName>
    <definedName name="FDD_58_162" hidden="1">"A35478"</definedName>
    <definedName name="FDD_58_163" hidden="1">"A35485"</definedName>
    <definedName name="FDD_58_164" hidden="1">"A35492"</definedName>
    <definedName name="FDD_58_165" hidden="1">"A35499"</definedName>
    <definedName name="FDD_58_166" hidden="1">"A35506"</definedName>
    <definedName name="FDD_58_167" hidden="1">"A35513"</definedName>
    <definedName name="FDD_58_168" hidden="1">"A35520"</definedName>
    <definedName name="FDD_58_169" hidden="1">"A35527"</definedName>
    <definedName name="FDD_58_17" hidden="1">"A34463"</definedName>
    <definedName name="FDD_58_170" hidden="1">"A35534"</definedName>
    <definedName name="FDD_58_171" hidden="1">"A35541"</definedName>
    <definedName name="FDD_58_172" hidden="1">"A35548"</definedName>
    <definedName name="FDD_58_173" hidden="1">"A35555"</definedName>
    <definedName name="FDD_58_174" hidden="1">"A35562"</definedName>
    <definedName name="FDD_58_175" hidden="1">"A35569"</definedName>
    <definedName name="FDD_58_176" hidden="1">"A35576"</definedName>
    <definedName name="FDD_58_177" hidden="1">"A35583"</definedName>
    <definedName name="FDD_58_178" hidden="1">"A35590"</definedName>
    <definedName name="FDD_58_179" hidden="1">"A35597"</definedName>
    <definedName name="FDD_58_18" hidden="1">"A34470"</definedName>
    <definedName name="FDD_58_180" hidden="1">"A35604"</definedName>
    <definedName name="FDD_58_181" hidden="1">"A35611"</definedName>
    <definedName name="FDD_58_182" hidden="1">"A35618"</definedName>
    <definedName name="FDD_58_183" hidden="1">"A35625"</definedName>
    <definedName name="FDD_58_184" hidden="1">"A35632"</definedName>
    <definedName name="FDD_58_185" hidden="1">"A35639"</definedName>
    <definedName name="FDD_58_186" hidden="1">"A35646"</definedName>
    <definedName name="FDD_58_187" hidden="1">"A35653"</definedName>
    <definedName name="FDD_58_188" hidden="1">"A35660"</definedName>
    <definedName name="FDD_58_189" hidden="1">"A35667"</definedName>
    <definedName name="FDD_58_19" hidden="1">"A34477"</definedName>
    <definedName name="FDD_58_190" hidden="1">"A35674"</definedName>
    <definedName name="FDD_58_191" hidden="1">"A35681"</definedName>
    <definedName name="FDD_58_192" hidden="1">"A35688"</definedName>
    <definedName name="FDD_58_193" hidden="1">"A35695"</definedName>
    <definedName name="FDD_58_194" hidden="1">"A35702"</definedName>
    <definedName name="FDD_58_195" hidden="1">"A35709"</definedName>
    <definedName name="FDD_58_196" hidden="1">"A35716"</definedName>
    <definedName name="FDD_58_197" hidden="1">"A35723"</definedName>
    <definedName name="FDD_58_198" hidden="1">"A35730"</definedName>
    <definedName name="FDD_58_199" hidden="1">"A35737"</definedName>
    <definedName name="FDD_58_2" hidden="1">"A31412"</definedName>
    <definedName name="FDD_58_20" hidden="1">"A34484"</definedName>
    <definedName name="FDD_58_200" hidden="1">"A35744"</definedName>
    <definedName name="FDD_58_201" hidden="1">"A35751"</definedName>
    <definedName name="FDD_58_202" hidden="1">"A35758"</definedName>
    <definedName name="FDD_58_203" hidden="1">"A35765"</definedName>
    <definedName name="FDD_58_204" hidden="1">"A35772"</definedName>
    <definedName name="FDD_58_205" hidden="1">"A35779"</definedName>
    <definedName name="FDD_58_206" hidden="1">"A35786"</definedName>
    <definedName name="FDD_58_207" hidden="1">"A35793"</definedName>
    <definedName name="FDD_58_208" hidden="1">"A35800"</definedName>
    <definedName name="FDD_58_209" hidden="1">"A35807"</definedName>
    <definedName name="FDD_58_21" hidden="1">"A34491"</definedName>
    <definedName name="FDD_58_210" hidden="1">"A35814"</definedName>
    <definedName name="FDD_58_211" hidden="1">"A35821"</definedName>
    <definedName name="FDD_58_212" hidden="1">"A35828"</definedName>
    <definedName name="FDD_58_213" hidden="1">"A35835"</definedName>
    <definedName name="FDD_58_214" hidden="1">"A35842"</definedName>
    <definedName name="FDD_58_215" hidden="1">"A35849"</definedName>
    <definedName name="FDD_58_216" hidden="1">"A35856"</definedName>
    <definedName name="FDD_58_217" hidden="1">"A35863"</definedName>
    <definedName name="FDD_58_218" hidden="1">"A35870"</definedName>
    <definedName name="FDD_58_219" hidden="1">"A35877"</definedName>
    <definedName name="FDD_58_22" hidden="1">"A34498"</definedName>
    <definedName name="FDD_58_220" hidden="1">"A35884"</definedName>
    <definedName name="FDD_58_221" hidden="1">"A35891"</definedName>
    <definedName name="FDD_58_222" hidden="1">"A35898"</definedName>
    <definedName name="FDD_58_223" hidden="1">"A35905"</definedName>
    <definedName name="FDD_58_224" hidden="1">"A35912"</definedName>
    <definedName name="FDD_58_225" hidden="1">"A35919"</definedName>
    <definedName name="FDD_58_226" hidden="1">"A35926"</definedName>
    <definedName name="FDD_58_227" hidden="1">"A35933"</definedName>
    <definedName name="FDD_58_228" hidden="1">"A35940"</definedName>
    <definedName name="FDD_58_229" hidden="1">"A35947"</definedName>
    <definedName name="FDD_58_23" hidden="1">"A34505"</definedName>
    <definedName name="FDD_58_230" hidden="1">"A35954"</definedName>
    <definedName name="FDD_58_231" hidden="1">"A35961"</definedName>
    <definedName name="FDD_58_232" hidden="1">"A35968"</definedName>
    <definedName name="FDD_58_233" hidden="1">"A35975"</definedName>
    <definedName name="FDD_58_234" hidden="1">"A35982"</definedName>
    <definedName name="FDD_58_235" hidden="1">"A35989"</definedName>
    <definedName name="FDD_58_236" hidden="1">"A35996"</definedName>
    <definedName name="FDD_58_237" hidden="1">"A36003"</definedName>
    <definedName name="FDD_58_238" hidden="1">"A36010"</definedName>
    <definedName name="FDD_58_239" hidden="1">"A36017"</definedName>
    <definedName name="FDD_58_24" hidden="1">"A34512"</definedName>
    <definedName name="FDD_58_240" hidden="1">"A36024"</definedName>
    <definedName name="FDD_58_241" hidden="1">"A36031"</definedName>
    <definedName name="FDD_58_242" hidden="1">"A36038"</definedName>
    <definedName name="FDD_58_243" hidden="1">"A36045"</definedName>
    <definedName name="FDD_58_244" hidden="1">"A36052"</definedName>
    <definedName name="FDD_58_245" hidden="1">"A36059"</definedName>
    <definedName name="FDD_58_246" hidden="1">"A36066"</definedName>
    <definedName name="FDD_58_247" hidden="1">"A36073"</definedName>
    <definedName name="FDD_58_248" hidden="1">"A36080"</definedName>
    <definedName name="FDD_58_249" hidden="1">"A36087"</definedName>
    <definedName name="FDD_58_25" hidden="1">"A34519"</definedName>
    <definedName name="FDD_58_250" hidden="1">"A36094"</definedName>
    <definedName name="FDD_58_251" hidden="1">"A36101"</definedName>
    <definedName name="FDD_58_252" hidden="1">"A36108"</definedName>
    <definedName name="FDD_58_253" hidden="1">"A36115"</definedName>
    <definedName name="FDD_58_254" hidden="1">"A36122"</definedName>
    <definedName name="FDD_58_255" hidden="1">"A36129"</definedName>
    <definedName name="FDD_58_256" hidden="1">"A36136"</definedName>
    <definedName name="FDD_58_257" hidden="1">"A36143"</definedName>
    <definedName name="FDD_58_258" hidden="1">"A36150"</definedName>
    <definedName name="FDD_58_259" hidden="1">"A36157"</definedName>
    <definedName name="FDD_58_26" hidden="1">"A34526"</definedName>
    <definedName name="FDD_58_260" hidden="1">"A36164"</definedName>
    <definedName name="FDD_58_27" hidden="1">"A34533"</definedName>
    <definedName name="FDD_58_28" hidden="1">"A34540"</definedName>
    <definedName name="FDD_58_29" hidden="1">"A34547"</definedName>
    <definedName name="FDD_58_3" hidden="1">"A31777"</definedName>
    <definedName name="FDD_58_30" hidden="1">"A34554"</definedName>
    <definedName name="FDD_58_31" hidden="1">"A34561"</definedName>
    <definedName name="FDD_58_32" hidden="1">"A34568"</definedName>
    <definedName name="FDD_58_33" hidden="1">"A34575"</definedName>
    <definedName name="FDD_58_34" hidden="1">"A34582"</definedName>
    <definedName name="FDD_58_35" hidden="1">"A34589"</definedName>
    <definedName name="FDD_58_36" hidden="1">"A34596"</definedName>
    <definedName name="FDD_58_37" hidden="1">"A34603"</definedName>
    <definedName name="FDD_58_38" hidden="1">"A34610"</definedName>
    <definedName name="FDD_58_39" hidden="1">"A34617"</definedName>
    <definedName name="FDD_58_4" hidden="1">"A32142"</definedName>
    <definedName name="FDD_58_40" hidden="1">"A34624"</definedName>
    <definedName name="FDD_58_41" hidden="1">"A34631"</definedName>
    <definedName name="FDD_58_42" hidden="1">"A34638"</definedName>
    <definedName name="FDD_58_43" hidden="1">"A34645"</definedName>
    <definedName name="FDD_58_44" hidden="1">"A34652"</definedName>
    <definedName name="FDD_58_45" hidden="1">"A34659"</definedName>
    <definedName name="FDD_58_46" hidden="1">"A34666"</definedName>
    <definedName name="FDD_58_47" hidden="1">"A34673"</definedName>
    <definedName name="FDD_58_48" hidden="1">"A34680"</definedName>
    <definedName name="FDD_58_49" hidden="1">"A34687"</definedName>
    <definedName name="FDD_58_5" hidden="1">"A32508"</definedName>
    <definedName name="FDD_58_50" hidden="1">"A34694"</definedName>
    <definedName name="FDD_58_51" hidden="1">"A34701"</definedName>
    <definedName name="FDD_58_52" hidden="1">"A34708"</definedName>
    <definedName name="FDD_58_53" hidden="1">"A34715"</definedName>
    <definedName name="FDD_58_54" hidden="1">"A34722"</definedName>
    <definedName name="FDD_58_55" hidden="1">"A34729"</definedName>
    <definedName name="FDD_58_56" hidden="1">"A34736"</definedName>
    <definedName name="FDD_58_57" hidden="1">"A34743"</definedName>
    <definedName name="FDD_58_58" hidden="1">"A34750"</definedName>
    <definedName name="FDD_58_59" hidden="1">"A34757"</definedName>
    <definedName name="FDD_58_6" hidden="1">"A32873"</definedName>
    <definedName name="FDD_58_60" hidden="1">"A34764"</definedName>
    <definedName name="FDD_58_61" hidden="1">"A34771"</definedName>
    <definedName name="FDD_58_62" hidden="1">"A34778"</definedName>
    <definedName name="FDD_58_63" hidden="1">"A34785"</definedName>
    <definedName name="FDD_58_64" hidden="1">"A34792"</definedName>
    <definedName name="FDD_58_65" hidden="1">"A34799"</definedName>
    <definedName name="FDD_58_66" hidden="1">"A34806"</definedName>
    <definedName name="FDD_58_67" hidden="1">"A34813"</definedName>
    <definedName name="FDD_58_68" hidden="1">"A34820"</definedName>
    <definedName name="FDD_58_69" hidden="1">"A34827"</definedName>
    <definedName name="FDD_58_7" hidden="1">"A33238"</definedName>
    <definedName name="FDD_58_70" hidden="1">"A34834"</definedName>
    <definedName name="FDD_58_71" hidden="1">"A34841"</definedName>
    <definedName name="FDD_58_72" hidden="1">"A34848"</definedName>
    <definedName name="FDD_58_73" hidden="1">"A34855"</definedName>
    <definedName name="FDD_58_74" hidden="1">"A34862"</definedName>
    <definedName name="FDD_58_75" hidden="1">"A34869"</definedName>
    <definedName name="FDD_58_76" hidden="1">"A34876"</definedName>
    <definedName name="FDD_58_77" hidden="1">"A34883"</definedName>
    <definedName name="FDD_58_78" hidden="1">"A34890"</definedName>
    <definedName name="FDD_58_79" hidden="1">"A34897"</definedName>
    <definedName name="FDD_58_8" hidden="1">"A33603"</definedName>
    <definedName name="FDD_58_80" hidden="1">"A34904"</definedName>
    <definedName name="FDD_58_81" hidden="1">"A34911"</definedName>
    <definedName name="FDD_58_82" hidden="1">"A34918"</definedName>
    <definedName name="FDD_58_83" hidden="1">"A34925"</definedName>
    <definedName name="FDD_58_84" hidden="1">"A34932"</definedName>
    <definedName name="FDD_58_85" hidden="1">"A34939"</definedName>
    <definedName name="FDD_58_86" hidden="1">"A34946"</definedName>
    <definedName name="FDD_58_87" hidden="1">"A34953"</definedName>
    <definedName name="FDD_58_88" hidden="1">"A34960"</definedName>
    <definedName name="FDD_58_89" hidden="1">"A34967"</definedName>
    <definedName name="FDD_58_9" hidden="1">"A33969"</definedName>
    <definedName name="FDD_58_90" hidden="1">"A34974"</definedName>
    <definedName name="FDD_58_91" hidden="1">"A34981"</definedName>
    <definedName name="FDD_58_92" hidden="1">"A34988"</definedName>
    <definedName name="FDD_58_93" hidden="1">"A34995"</definedName>
    <definedName name="FDD_58_94" hidden="1">"A35002"</definedName>
    <definedName name="FDD_58_95" hidden="1">"A35009"</definedName>
    <definedName name="FDD_58_96" hidden="1">"A35016"</definedName>
    <definedName name="FDD_58_97" hidden="1">"A35023"</definedName>
    <definedName name="FDD_58_98" hidden="1">"A35030"</definedName>
    <definedName name="FDD_58_99" hidden="1">"A35037"</definedName>
    <definedName name="FDD_59_0" hidden="1">"A30681"</definedName>
    <definedName name="FDD_59_1" hidden="1">"A31047"</definedName>
    <definedName name="FDD_59_10" hidden="1">"A34334"</definedName>
    <definedName name="FDD_59_100" hidden="1">"A35044"</definedName>
    <definedName name="FDD_59_101" hidden="1">"A35051"</definedName>
    <definedName name="FDD_59_102" hidden="1">"A35059"</definedName>
    <definedName name="FDD_59_103" hidden="1">"A35065"</definedName>
    <definedName name="FDD_59_104" hidden="1">"A35072"</definedName>
    <definedName name="FDD_59_105" hidden="1">"A35079"</definedName>
    <definedName name="FDD_59_106" hidden="1">"A35086"</definedName>
    <definedName name="FDD_59_107" hidden="1">"A35093"</definedName>
    <definedName name="FDD_59_108" hidden="1">"A35100"</definedName>
    <definedName name="FDD_59_109" hidden="1">"A35107"</definedName>
    <definedName name="FDD_59_11" hidden="1">"A34699"</definedName>
    <definedName name="FDD_59_110" hidden="1">"A35114"</definedName>
    <definedName name="FDD_59_111" hidden="1">"A35121"</definedName>
    <definedName name="FDD_59_112" hidden="1">"A35128"</definedName>
    <definedName name="FDD_59_113" hidden="1">"A35135"</definedName>
    <definedName name="FDD_59_114" hidden="1">"A35141"</definedName>
    <definedName name="FDD_59_115" hidden="1">"A35149"</definedName>
    <definedName name="FDD_59_116" hidden="1">"A35156"</definedName>
    <definedName name="FDD_59_117" hidden="1">"A35163"</definedName>
    <definedName name="FDD_59_118" hidden="1">"A35170"</definedName>
    <definedName name="FDD_59_119" hidden="1">"A35177"</definedName>
    <definedName name="FDD_59_12" hidden="1">"A35064"</definedName>
    <definedName name="FDD_59_120" hidden="1">"A35184"</definedName>
    <definedName name="FDD_59_121" hidden="1">"A35192"</definedName>
    <definedName name="FDD_59_122" hidden="1">"A35198"</definedName>
    <definedName name="FDD_59_123" hidden="1">"A35205"</definedName>
    <definedName name="FDD_59_124" hidden="1">"A35213"</definedName>
    <definedName name="FDD_59_125" hidden="1">"A35219"</definedName>
    <definedName name="FDD_59_126" hidden="1">"A35226"</definedName>
    <definedName name="FDD_59_127" hidden="1">"A35233"</definedName>
    <definedName name="FDD_59_128" hidden="1">"A35240"</definedName>
    <definedName name="FDD_59_129" hidden="1">"A35247"</definedName>
    <definedName name="FDD_59_13" hidden="1">"A35430"</definedName>
    <definedName name="FDD_59_130" hidden="1">"A35254"</definedName>
    <definedName name="FDD_59_131" hidden="1">"A35261"</definedName>
    <definedName name="FDD_59_132" hidden="1">"A35268"</definedName>
    <definedName name="FDD_59_133" hidden="1">"A35275"</definedName>
    <definedName name="FDD_59_134" hidden="1">"A35282"</definedName>
    <definedName name="FDD_59_135" hidden="1">"A35289"</definedName>
    <definedName name="FDD_59_136" hidden="1">"A35296"</definedName>
    <definedName name="FDD_59_137" hidden="1">"A35303"</definedName>
    <definedName name="FDD_59_138" hidden="1">"A35310"</definedName>
    <definedName name="FDD_59_139" hidden="1">"A35317"</definedName>
    <definedName name="FDD_59_14" hidden="1">"A35795"</definedName>
    <definedName name="FDD_59_140" hidden="1">"A35324"</definedName>
    <definedName name="FDD_59_141" hidden="1">"A35331"</definedName>
    <definedName name="FDD_59_142" hidden="1">"A35338"</definedName>
    <definedName name="FDD_59_143" hidden="1">"A35345"</definedName>
    <definedName name="FDD_59_144" hidden="1">"A35352"</definedName>
    <definedName name="FDD_59_145" hidden="1">"A35359"</definedName>
    <definedName name="FDD_59_146" hidden="1">"A35366"</definedName>
    <definedName name="FDD_59_147" hidden="1">"A35373"</definedName>
    <definedName name="FDD_59_148" hidden="1">"A35380"</definedName>
    <definedName name="FDD_59_149" hidden="1">"A35387"</definedName>
    <definedName name="FDD_59_15" hidden="1">"A34449"</definedName>
    <definedName name="FDD_59_150" hidden="1">"A35394"</definedName>
    <definedName name="FDD_59_151" hidden="1">"A35401"</definedName>
    <definedName name="FDD_59_152" hidden="1">"A35408"</definedName>
    <definedName name="FDD_59_153" hidden="1">"A35415"</definedName>
    <definedName name="FDD_59_154" hidden="1">"A35422"</definedName>
    <definedName name="FDD_59_155" hidden="1">"A35429"</definedName>
    <definedName name="FDD_59_156" hidden="1">"A35436"</definedName>
    <definedName name="FDD_59_157" hidden="1">"A35443"</definedName>
    <definedName name="FDD_59_158" hidden="1">"A35450"</definedName>
    <definedName name="FDD_59_159" hidden="1">"A35457"</definedName>
    <definedName name="FDD_59_16" hidden="1">"A34457"</definedName>
    <definedName name="FDD_59_160" hidden="1">"A35464"</definedName>
    <definedName name="FDD_59_161" hidden="1">"A35471"</definedName>
    <definedName name="FDD_59_162" hidden="1">"A35478"</definedName>
    <definedName name="FDD_59_163" hidden="1">"A35485"</definedName>
    <definedName name="FDD_59_164" hidden="1">"A35492"</definedName>
    <definedName name="FDD_59_165" hidden="1">"A35499"</definedName>
    <definedName name="FDD_59_166" hidden="1">"A35506"</definedName>
    <definedName name="FDD_59_167" hidden="1">"A35513"</definedName>
    <definedName name="FDD_59_168" hidden="1">"A35521"</definedName>
    <definedName name="FDD_59_169" hidden="1">"A35527"</definedName>
    <definedName name="FDD_59_17" hidden="1">"A34463"</definedName>
    <definedName name="FDD_59_170" hidden="1">"A35534"</definedName>
    <definedName name="FDD_59_171" hidden="1">"A35541"</definedName>
    <definedName name="FDD_59_172" hidden="1">"A35548"</definedName>
    <definedName name="FDD_59_173" hidden="1">"A35556"</definedName>
    <definedName name="FDD_59_174" hidden="1">"A35562"</definedName>
    <definedName name="FDD_59_175" hidden="1">"A35569"</definedName>
    <definedName name="FDD_59_176" hidden="1">"A35577"</definedName>
    <definedName name="FDD_59_177" hidden="1">"A35583"</definedName>
    <definedName name="FDD_59_178" hidden="1">"A35590"</definedName>
    <definedName name="FDD_59_179" hidden="1">"A35597"</definedName>
    <definedName name="FDD_59_18" hidden="1">"A34470"</definedName>
    <definedName name="FDD_59_180" hidden="1">"A35604"</definedName>
    <definedName name="FDD_59_181" hidden="1">"A35611"</definedName>
    <definedName name="FDD_59_182" hidden="1">"A35618"</definedName>
    <definedName name="FDD_59_183" hidden="1">"A35625"</definedName>
    <definedName name="FDD_59_184" hidden="1">"A35632"</definedName>
    <definedName name="FDD_59_185" hidden="1">"A35639"</definedName>
    <definedName name="FDD_59_186" hidden="1">"A35646"</definedName>
    <definedName name="FDD_59_187" hidden="1">"A35653"</definedName>
    <definedName name="FDD_59_188" hidden="1">"A35660"</definedName>
    <definedName name="FDD_59_189" hidden="1">"A35668"</definedName>
    <definedName name="FDD_59_19" hidden="1">"A34477"</definedName>
    <definedName name="FDD_59_190" hidden="1">"A35674"</definedName>
    <definedName name="FDD_59_191" hidden="1">"A35681"</definedName>
    <definedName name="FDD_59_192" hidden="1">"A35688"</definedName>
    <definedName name="FDD_59_193" hidden="1">"A35695"</definedName>
    <definedName name="FDD_59_194" hidden="1">"A35702"</definedName>
    <definedName name="FDD_59_195" hidden="1">"A35709"</definedName>
    <definedName name="FDD_59_196" hidden="1">"A35716"</definedName>
    <definedName name="FDD_59_197" hidden="1">"A35723"</definedName>
    <definedName name="FDD_59_198" hidden="1">"A35730"</definedName>
    <definedName name="FDD_59_199" hidden="1">"A35737"</definedName>
    <definedName name="FDD_59_2" hidden="1">"A31412"</definedName>
    <definedName name="FDD_59_20" hidden="1">"A34485"</definedName>
    <definedName name="FDD_59_200" hidden="1">"A35744"</definedName>
    <definedName name="FDD_59_201" hidden="1">"A35751"</definedName>
    <definedName name="FDD_59_202" hidden="1">"A35758"</definedName>
    <definedName name="FDD_59_203" hidden="1">"A35765"</definedName>
    <definedName name="FDD_59_204" hidden="1">"A35772"</definedName>
    <definedName name="FDD_59_205" hidden="1">"A35779"</definedName>
    <definedName name="FDD_59_206" hidden="1">"A35786"</definedName>
    <definedName name="FDD_59_207" hidden="1">"A35793"</definedName>
    <definedName name="FDD_59_208" hidden="1">"A35800"</definedName>
    <definedName name="FDD_59_209" hidden="1">"A35807"</definedName>
    <definedName name="FDD_59_21" hidden="1">"A34491"</definedName>
    <definedName name="FDD_59_210" hidden="1">"A35814"</definedName>
    <definedName name="FDD_59_211" hidden="1">"A35821"</definedName>
    <definedName name="FDD_59_212" hidden="1">"A35828"</definedName>
    <definedName name="FDD_59_213" hidden="1">"A35835"</definedName>
    <definedName name="FDD_59_214" hidden="1">"A35842"</definedName>
    <definedName name="FDD_59_215" hidden="1">"A35849"</definedName>
    <definedName name="FDD_59_216" hidden="1">"A35856"</definedName>
    <definedName name="FDD_59_217" hidden="1">"A35863"</definedName>
    <definedName name="FDD_59_218" hidden="1">"A35870"</definedName>
    <definedName name="FDD_59_219" hidden="1">"A35877"</definedName>
    <definedName name="FDD_59_22" hidden="1">"A34498"</definedName>
    <definedName name="FDD_59_220" hidden="1">"A35884"</definedName>
    <definedName name="FDD_59_221" hidden="1">"A35891"</definedName>
    <definedName name="FDD_59_222" hidden="1">"A35899"</definedName>
    <definedName name="FDD_59_223" hidden="1">"A35905"</definedName>
    <definedName name="FDD_59_224" hidden="1">"A35912"</definedName>
    <definedName name="FDD_59_225" hidden="1">"A35919"</definedName>
    <definedName name="FDD_59_226" hidden="1">"A35926"</definedName>
    <definedName name="FDD_59_227" hidden="1">"A35933"</definedName>
    <definedName name="FDD_59_228" hidden="1">"A35941"</definedName>
    <definedName name="FDD_59_229" hidden="1">"A35947"</definedName>
    <definedName name="FDD_59_23" hidden="1">"A34505"</definedName>
    <definedName name="FDD_59_230" hidden="1">"A35954"</definedName>
    <definedName name="FDD_59_231" hidden="1">"A35961"</definedName>
    <definedName name="FDD_59_232" hidden="1">"A35968"</definedName>
    <definedName name="FDD_59_233" hidden="1">"A35975"</definedName>
    <definedName name="FDD_59_234" hidden="1">"A35982"</definedName>
    <definedName name="FDD_59_235" hidden="1">"A35989"</definedName>
    <definedName name="FDD_59_236" hidden="1">"A35996"</definedName>
    <definedName name="FDD_59_237" hidden="1">"A36003"</definedName>
    <definedName name="FDD_59_238" hidden="1">"A36010"</definedName>
    <definedName name="FDD_59_239" hidden="1">"A36017"</definedName>
    <definedName name="FDD_59_24" hidden="1">"A34512"</definedName>
    <definedName name="FDD_59_240" hidden="1">"A36024"</definedName>
    <definedName name="FDD_59_241" hidden="1">"A36031"</definedName>
    <definedName name="FDD_59_242" hidden="1">"A36039"</definedName>
    <definedName name="FDD_59_243" hidden="1">"A36045"</definedName>
    <definedName name="FDD_59_244" hidden="1">"A36052"</definedName>
    <definedName name="FDD_59_245" hidden="1">"A36059"</definedName>
    <definedName name="FDD_59_246" hidden="1">"A36066"</definedName>
    <definedName name="FDD_59_247" hidden="1">"A36073"</definedName>
    <definedName name="FDD_59_248" hidden="1">"A36080"</definedName>
    <definedName name="FDD_59_249" hidden="1">"A36087"</definedName>
    <definedName name="FDD_59_25" hidden="1">"A34519"</definedName>
    <definedName name="FDD_59_250" hidden="1">"A36094"</definedName>
    <definedName name="FDD_59_251" hidden="1">"A36101"</definedName>
    <definedName name="FDD_59_252" hidden="1">"A36108"</definedName>
    <definedName name="FDD_59_253" hidden="1">"A36116"</definedName>
    <definedName name="FDD_59_254" hidden="1">"A36122"</definedName>
    <definedName name="FDD_59_255" hidden="1">"A36129"</definedName>
    <definedName name="FDD_59_256" hidden="1">"A36136"</definedName>
    <definedName name="FDD_59_257" hidden="1">"A36143"</definedName>
    <definedName name="FDD_59_258" hidden="1">"A36150"</definedName>
    <definedName name="FDD_59_259" hidden="1">"A36157"</definedName>
    <definedName name="FDD_59_26" hidden="1">"A34526"</definedName>
    <definedName name="FDD_59_260" hidden="1">"A36164"</definedName>
    <definedName name="FDD_59_27" hidden="1">"A34533"</definedName>
    <definedName name="FDD_59_28" hidden="1">"A34540"</definedName>
    <definedName name="FDD_59_29" hidden="1">"A34547"</definedName>
    <definedName name="FDD_59_3" hidden="1">"A31777"</definedName>
    <definedName name="FDD_59_30" hidden="1">"A34554"</definedName>
    <definedName name="FDD_59_31" hidden="1">"A34561"</definedName>
    <definedName name="FDD_59_32" hidden="1">"A34568"</definedName>
    <definedName name="FDD_59_33" hidden="1">"A34576"</definedName>
    <definedName name="FDD_59_34" hidden="1">"A34582"</definedName>
    <definedName name="FDD_59_35" hidden="1">"A34589"</definedName>
    <definedName name="FDD_59_36" hidden="1">"A34596"</definedName>
    <definedName name="FDD_59_37" hidden="1">"A34603"</definedName>
    <definedName name="FDD_59_38" hidden="1">"A34610"</definedName>
    <definedName name="FDD_59_39" hidden="1">"A34617"</definedName>
    <definedName name="FDD_59_4" hidden="1">"A32142"</definedName>
    <definedName name="FDD_59_40" hidden="1">"A34624"</definedName>
    <definedName name="FDD_59_41" hidden="1">"A34631"</definedName>
    <definedName name="FDD_59_42" hidden="1">"A34638"</definedName>
    <definedName name="FDD_59_43" hidden="1">"A34645"</definedName>
    <definedName name="FDD_59_44" hidden="1">"A34652"</definedName>
    <definedName name="FDD_59_45" hidden="1">"A34659"</definedName>
    <definedName name="FDD_59_46" hidden="1">"A34666"</definedName>
    <definedName name="FDD_59_47" hidden="1">"A34673"</definedName>
    <definedName name="FDD_59_48" hidden="1">"A34680"</definedName>
    <definedName name="FDD_59_49" hidden="1">"A34687"</definedName>
    <definedName name="FDD_59_5" hidden="1">"A32508"</definedName>
    <definedName name="FDD_59_50" hidden="1">"A34696"</definedName>
    <definedName name="FDD_59_51" hidden="1">"A34702"</definedName>
    <definedName name="FDD_59_52" hidden="1">"A34708"</definedName>
    <definedName name="FDD_59_53" hidden="1">"A34715"</definedName>
    <definedName name="FDD_59_54" hidden="1">"A34722"</definedName>
    <definedName name="FDD_59_55" hidden="1">"A34729"</definedName>
    <definedName name="FDD_59_56" hidden="1">"A34736"</definedName>
    <definedName name="FDD_59_57" hidden="1">"A34743"</definedName>
    <definedName name="FDD_59_58" hidden="1">"A34750"</definedName>
    <definedName name="FDD_59_59" hidden="1">"A34757"</definedName>
    <definedName name="FDD_59_6" hidden="1">"A32873"</definedName>
    <definedName name="FDD_59_60" hidden="1">"A34764"</definedName>
    <definedName name="FDD_59_61" hidden="1">"A34771"</definedName>
    <definedName name="FDD_59_62" hidden="1">"A34778"</definedName>
    <definedName name="FDD_59_63" hidden="1">"A34785"</definedName>
    <definedName name="FDD_59_64" hidden="1">"A34792"</definedName>
    <definedName name="FDD_59_65" hidden="1">"A34799"</definedName>
    <definedName name="FDD_59_66" hidden="1">"A34807"</definedName>
    <definedName name="FDD_59_67" hidden="1">"A34813"</definedName>
    <definedName name="FDD_59_68" hidden="1">"A34820"</definedName>
    <definedName name="FDD_59_69" hidden="1">"A34828"</definedName>
    <definedName name="FDD_59_7" hidden="1">"A33238"</definedName>
    <definedName name="FDD_59_70" hidden="1">"A34834"</definedName>
    <definedName name="FDD_59_71" hidden="1">"A34841"</definedName>
    <definedName name="FDD_59_72" hidden="1">"A34848"</definedName>
    <definedName name="FDD_59_73" hidden="1">"A34855"</definedName>
    <definedName name="FDD_59_74" hidden="1">"A34862"</definedName>
    <definedName name="FDD_59_75" hidden="1">"A34870"</definedName>
    <definedName name="FDD_59_76" hidden="1">"A34876"</definedName>
    <definedName name="FDD_59_77" hidden="1">"A34883"</definedName>
    <definedName name="FDD_59_78" hidden="1">"A34891"</definedName>
    <definedName name="FDD_59_79" hidden="1">"A34897"</definedName>
    <definedName name="FDD_59_8" hidden="1">"A33603"</definedName>
    <definedName name="FDD_59_80" hidden="1">"A34904"</definedName>
    <definedName name="FDD_59_81" hidden="1">"A34911"</definedName>
    <definedName name="FDD_59_82" hidden="1">"A34918"</definedName>
    <definedName name="FDD_59_83" hidden="1">"A34925"</definedName>
    <definedName name="FDD_59_84" hidden="1">"A34932"</definedName>
    <definedName name="FDD_59_85" hidden="1">"A34940"</definedName>
    <definedName name="FDD_59_86" hidden="1">"A34946"</definedName>
    <definedName name="FDD_59_87" hidden="1">"A34953"</definedName>
    <definedName name="FDD_59_88" hidden="1">"A34960"</definedName>
    <definedName name="FDD_59_89" hidden="1">"A34967"</definedName>
    <definedName name="FDD_59_9" hidden="1">"A33969"</definedName>
    <definedName name="FDD_59_90" hidden="1">"A34974"</definedName>
    <definedName name="FDD_59_91" hidden="1">"A34981"</definedName>
    <definedName name="FDD_59_92" hidden="1">"A34988"</definedName>
    <definedName name="FDD_59_93" hidden="1">"A34995"</definedName>
    <definedName name="FDD_59_94" hidden="1">"A35002"</definedName>
    <definedName name="FDD_59_95" hidden="1">"A35009"</definedName>
    <definedName name="FDD_59_96" hidden="1">"A35016"</definedName>
    <definedName name="FDD_59_97" hidden="1">"A35023"</definedName>
    <definedName name="FDD_59_98" hidden="1">"A35030"</definedName>
    <definedName name="FDD_59_99" hidden="1">"A35037"</definedName>
    <definedName name="FDD_6_0" hidden="1">"A25569"</definedName>
    <definedName name="FDD_6_1" hidden="1">"A35795"</definedName>
    <definedName name="FDD_6_2" hidden="1">"E36160"</definedName>
    <definedName name="FDD_6_3" hidden="1">"E36525"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_1" hidden="1">"E35795"</definedName>
    <definedName name="FDD_7_2" hidden="1">"E36160"</definedName>
    <definedName name="FDD_7_3" hidden="1">"E36525"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_1" hidden="1">"E35795"</definedName>
    <definedName name="FDD_8_2" hidden="1">"E36160"</definedName>
    <definedName name="FDD_8_3" hidden="1">"E36525"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_1" hidden="1">"E35795"</definedName>
    <definedName name="FDD_9_2" hidden="1">"E36160"</definedName>
    <definedName name="FDD_9_3" hidden="1">"E36525"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dfdfdfsadfadsfdsfdsfd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dfhdfhdfhdfhd" hidden="1">{#N/A,#N/A,FALSE,"Aging Summary";#N/A,#N/A,FALSE,"Ratio Analysis";#N/A,#N/A,FALSE,"Test 120 Day Accts";#N/A,#N/A,FALSE,"Tickmarks"}</definedName>
    <definedName name="fddfhfdhfhfd" hidden="1">{#N/A,#N/A,FALSE,"Aging Summary";#N/A,#N/A,FALSE,"Ratio Analysis";#N/A,#N/A,FALSE,"Test 120 Day Accts";#N/A,#N/A,FALSE,"Tickmarks"}</definedName>
    <definedName name="FDEPRECIATION">#REF!</definedName>
    <definedName name="fdert" hidden="1">{#N/A,#N/A,FALSE,"Aging Summary";#N/A,#N/A,FALSE,"Ratio Analysis";#N/A,#N/A,FALSE,"Test 120 Day Accts";#N/A,#N/A,FALSE,"Tickmarks"}</definedName>
    <definedName name="fdf" localSheetId="10" hidden="1">{#N/A,#N/A,FALSE,"Aging Summary";#N/A,#N/A,FALSE,"Ratio Analysis";#N/A,#N/A,FALSE,"Test 120 Day Accts";#N/A,#N/A,FALSE,"Tickmarks"}</definedName>
    <definedName name="fdf" localSheetId="29" hidden="1">{#N/A,#N/A,FALSE,"Aging Summary";#N/A,#N/A,FALSE,"Ratio Analysis";#N/A,#N/A,FALSE,"Test 120 Day Accts";#N/A,#N/A,FALSE,"Tickmarks"}</definedName>
    <definedName name="fdf" localSheetId="33" hidden="1">{#N/A,#N/A,FALSE,"Aging Summary";#N/A,#N/A,FALSE,"Ratio Analysis";#N/A,#N/A,FALSE,"Test 120 Day Accts";#N/A,#N/A,FALSE,"Tickmarks"}</definedName>
    <definedName name="fdf" hidden="1">{#N/A,#N/A,FALSE,"Aging Summary";#N/A,#N/A,FALSE,"Ratio Analysis";#N/A,#N/A,FALSE,"Test 120 Day Accts";#N/A,#N/A,FALSE,"Tickmarks"}</definedName>
    <definedName name="fdf_1" hidden="1">{#N/A,#N/A,FALSE,"Aging Summary";#N/A,#N/A,FALSE,"Ratio Analysis";#N/A,#N/A,FALSE,"Test 120 Day Accts";#N/A,#N/A,FALSE,"Tickmarks"}</definedName>
    <definedName name="FDFD">#REF!</definedName>
    <definedName name="fdfdaaaaa" hidden="1">{#N/A,#N/A,FALSE,"Aging Summary";#N/A,#N/A,FALSE,"Ratio Analysis";#N/A,#N/A,FALSE,"Test 120 Day Accts";#N/A,#N/A,FALSE,"Tickmarks"}</definedName>
    <definedName name="FDFDF">#REF!</definedName>
    <definedName name="fdfdfd" hidden="1">{#N/A,#N/A,FALSE,"CAPREIT"}</definedName>
    <definedName name="fdfdfdf" hidden="1">{#N/A,#N/A,FALSE,"CAPREIT"}</definedName>
    <definedName name="fdfdhfhfdhdfhdfh" hidden="1">{#N/A,#N/A,FALSE,"Aging Summary";#N/A,#N/A,FALSE,"Ratio Analysis";#N/A,#N/A,FALSE,"Test 120 Day Accts";#N/A,#N/A,FALSE,"Tickmarks"}</definedName>
    <definedName name="fdfdnnnnnjdjdjdjjdjdjdjddjdjd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fdsfnnnnnnjnjjjjnnnnjnjn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fdsjjjjjjjjjjjjjjjjjjj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FDVVVVVVVVVCCCCC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ff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FFFFFFFFFFFFFFFFFFFFFFFFFFFFF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ffffffffffffffffffffffggggggggggggggggg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fhf" hidden="1">{#N/A,#N/A,FALSE,"Aging Summary";#N/A,#N/A,FALSE,"Ratio Analysis";#N/A,#N/A,FALSE,"Test 120 Day Accts";#N/A,#N/A,FALSE,"Tickmarks"}</definedName>
    <definedName name="fdfhfhfhf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fdfjgd" hidden="1">{"Informe 2_Consolidado",#N/A,FALSE,"Cons.";"Informe 2_Tunel",#N/A,FALSE,"Cons.";"Informe 2_Melip",#N/A,FALSE,"Cons.";"Informe 2_Guall",#N/A,FALSE,"Cons.";"Informe 2_Sara L",#N/A,FALSE,"Cons.";"Informe 2_Quellon",#N/A,FALSE,"Cons.";"Informe 2_Biolix",#N/A,FALSE,"Cons.";"Informe 2_Oficina",#N/A,FALSE,"Cons.";"Informe 2_Consorcio",#N/A,FALSE,"Cons."}</definedName>
    <definedName name="fdfqwefqwerqwerqwerw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frrewqiorewiorewiuoreiuorewiwreiurewuiewroiwerewr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fsd" hidden="1">{"is detail ww",#N/A,FALSE,"IS DETAIL";"is detail other",#N/A,FALSE,"IS DETAIL";"is detail ex",#N/A,FALSE,"IS DETAIL";"is detail us",#N/A,FALSE,"IS DETAIL"}</definedName>
    <definedName name="fdfsfsda" hidden="1">{#N/A,#N/A,FALSE,"Aging Summary";#N/A,#N/A,FALSE,"Ratio Analysis";#N/A,#N/A,FALSE,"Test 120 Day Accts";#N/A,#N/A,FALSE,"Tickmarks"}</definedName>
    <definedName name="fdfssdf" hidden="1">{#N/A,#N/A,FALSE,"BALLANTINE´S ";#N/A,#N/A,FALSE,"FUNDADOR"}</definedName>
    <definedName name="fdfvsd" hidden="1">{#N/A,#N/A,FALSE,"Personal";#N/A,#N/A,FALSE,"Comenta";#N/A,#N/A,FALSE,"Eco-efi"}</definedName>
    <definedName name="fdg">#REF!</definedName>
    <definedName name="fdg6j" hidden="1">#REF!</definedName>
    <definedName name="fdggf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ghfh" hidden="1">#REF!</definedName>
    <definedName name="fdhfdh" hidden="1">{"First Page",#N/A,FALSE,"Surfactants LBO";"Second Page",#N/A,FALSE,"Surfactants LBO"}</definedName>
    <definedName name="fdhffd" hidden="1">{#N/A,#N/A,FALSE,"Aging Summary";#N/A,#N/A,FALSE,"Ratio Analysis";#N/A,#N/A,FALSE,"Test 120 Day Accts";#N/A,#N/A,FALSE,"Tickmarks"}</definedName>
    <definedName name="fdhfg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hfghfdh" hidden="1">{"First Page",#N/A,FALSE,"Surfactants LBO";"Second Page",#N/A,FALSE,"Surfactants LBO"}</definedName>
    <definedName name="FDIC">#REF!</definedName>
    <definedName name="FDICIEMBRE">#REF!</definedName>
    <definedName name="fdjfdsjklfdskljfdskljfdskljfdncont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lkfjfdsouijd" hidden="1">{#N/A,#N/A,FALSE,"Aging Summary";#N/A,#N/A,FALSE,"Ratio Analysis";#N/A,#N/A,FALSE,"Test 120 Day Accts";#N/A,#N/A,FALSE,"Tickmarks"}</definedName>
    <definedName name="fdos">#REF!</definedName>
    <definedName name="FDP_165_1_aUrv" hidden="1">#REF!</definedName>
    <definedName name="FDP_166_1_aUrv" hidden="1">#REF!</definedName>
    <definedName name="FDP_167_1_aUrv" hidden="1">#REF!</definedName>
    <definedName name="FDP_168_1_aSrv" hidden="1">#REF!</definedName>
    <definedName name="FDP_169_1_aUrv" hidden="1">#REF!</definedName>
    <definedName name="FDP_170_1_aSrv" hidden="1">#REF!</definedName>
    <definedName name="FDP_171_1_aUrv" hidden="1">#REF!</definedName>
    <definedName name="FDP_172_1_aUrv" hidden="1">#REF!</definedName>
    <definedName name="FDP_173_1_aUrv" hidden="1">#REF!</definedName>
    <definedName name="FDP_174_1_aSrv" hidden="1">#REF!</definedName>
    <definedName name="FDP_175_1_aUrv" hidden="1">#REF!</definedName>
    <definedName name="FDP_176_1_aUrv" hidden="1">#REF!</definedName>
    <definedName name="FDP_177_1_aSrv" hidden="1">#REF!</definedName>
    <definedName name="FDP_178_1_aSrv" hidden="1">#REF!</definedName>
    <definedName name="FDP_179_1_aSrv" hidden="1">#REF!</definedName>
    <definedName name="FDP_180_1_aSrv" hidden="1">#REF!</definedName>
    <definedName name="FDP_181_1_aUrv" hidden="1">#REF!</definedName>
    <definedName name="FDP_182_1_aSrv" hidden="1">#REF!</definedName>
    <definedName name="FDP_183_1_aSrv" hidden="1">#REF!</definedName>
    <definedName name="FDP_184_1_aUrv" hidden="1">#REF!</definedName>
    <definedName name="FDP_185_1_aSrv" hidden="1">#REF!</definedName>
    <definedName name="FDP_186_1_aUrv" hidden="1">#REF!</definedName>
    <definedName name="FDP_187_1_aSrv" hidden="1">#REF!</definedName>
    <definedName name="FDP_188_1_aUrv" hidden="1">#REF!</definedName>
    <definedName name="FDP_189_1_aUrv" hidden="1">#REF!</definedName>
    <definedName name="FDP_190_1_aUrv" hidden="1">#REF!</definedName>
    <definedName name="FDP_191_1_aUrv" hidden="1">#REF!</definedName>
    <definedName name="FDP_192_1_aSrv" hidden="1">#REF!</definedName>
    <definedName name="FDP_193_1_aUrv" hidden="1">#REF!</definedName>
    <definedName name="FDP_194_1_aUrv" hidden="1">#REF!</definedName>
    <definedName name="FDP_195_1_aUrv" hidden="1">#REF!</definedName>
    <definedName name="FDP_196_1_aSrv" hidden="1">#REF!</definedName>
    <definedName name="FDP_197_1_aUrv" hidden="1">#REF!</definedName>
    <definedName name="FDP_198_1_aSrv" hidden="1">#REF!</definedName>
    <definedName name="FDP_199_1_aUrv" hidden="1">#REF!</definedName>
    <definedName name="FDP_200_1_aUrv" hidden="1">#REF!</definedName>
    <definedName name="FDP_201_1_aUrv" hidden="1">#REF!</definedName>
    <definedName name="FDP_202_1_aUrv" hidden="1">#REF!</definedName>
    <definedName name="FDP_203_1_aSrv" hidden="1">#REF!</definedName>
    <definedName name="FDP_204_1_aUrv" hidden="1">#REF!</definedName>
    <definedName name="FDP_205_1_aUrv" hidden="1">#REF!</definedName>
    <definedName name="FDP_206_1_aUrv" hidden="1">#REF!</definedName>
    <definedName name="FDP_207_1_aUrv" hidden="1">#REF!</definedName>
    <definedName name="FDP_208_1_aSrv" hidden="1">#REF!</definedName>
    <definedName name="FDP_209_1_aUrv" hidden="1">#REF!</definedName>
    <definedName name="FDP_210_1_aUrv" hidden="1">#REF!</definedName>
    <definedName name="FDP_211_1_aUrv" hidden="1">#REF!</definedName>
    <definedName name="FDP_212_1_aUrv" hidden="1">#REF!</definedName>
    <definedName name="FDP_213_1_aSrv" hidden="1">#REF!</definedName>
    <definedName name="FDP_214_1_aUrv" hidden="1">#REF!</definedName>
    <definedName name="FDP_215_1_aUrv" hidden="1">#REF!</definedName>
    <definedName name="FDP_216_1_aUrv" hidden="1">#REF!</definedName>
    <definedName name="FDP_217_1_aUrv" hidden="1">#REF!</definedName>
    <definedName name="FDP_218_1_aSrv" hidden="1">#REF!</definedName>
    <definedName name="FDP_219_1_aSrv" hidden="1">#REF!</definedName>
    <definedName name="FDP_220_1_aSrv" hidden="1">#REF!</definedName>
    <definedName name="FDP_221_1_aSrv" hidden="1">#REF!</definedName>
    <definedName name="FDP_222_1_aSrv" hidden="1">#REF!</definedName>
    <definedName name="FDP_223_1_aSrv" hidden="1">#REF!</definedName>
    <definedName name="FDP_224_1_aUrv" hidden="1">#REF!</definedName>
    <definedName name="FDP_225_1_aUrv" hidden="1">#REF!</definedName>
    <definedName name="FDP_226_1_aUrv" hidden="1">#REF!</definedName>
    <definedName name="FDP_227_1_aUrv" hidden="1">#REF!</definedName>
    <definedName name="FDP_228_1_aSrv" hidden="1">#REF!</definedName>
    <definedName name="FDP_229_1_aSrv" hidden="1">#REF!</definedName>
    <definedName name="FDP_230_1_aSrv" hidden="1">#REF!</definedName>
    <definedName name="FDP_231_1_aSrv" hidden="1">#REF!</definedName>
    <definedName name="FDP_232_1_aSrv" hidden="1">#REF!</definedName>
    <definedName name="FDP_233_1_aSrv" hidden="1">#REF!</definedName>
    <definedName name="FDP_234_1_aUrv" hidden="1">#REF!</definedName>
    <definedName name="FDP_235_1_aUrv" hidden="1">#REF!</definedName>
    <definedName name="FDP_236_1_aUrv" hidden="1">#REF!</definedName>
    <definedName name="FDP_237_1_aUrv" hidden="1">#REF!</definedName>
    <definedName name="FDP_238_1_aSrv" hidden="1">#REF!</definedName>
    <definedName name="FDP_243_1_aSrv" hidden="1">#REF!</definedName>
    <definedName name="FDP_244_1_aSrv" hidden="1">#REF!</definedName>
    <definedName name="FDP_245_1_aSrv" hidden="1">#REF!</definedName>
    <definedName name="FDP_246_1_aSrv" hidden="1">#REF!</definedName>
    <definedName name="FDP_247_1_aSrv" hidden="1">#REF!</definedName>
    <definedName name="FDP_248_1_aSrv" hidden="1">#REF!</definedName>
    <definedName name="FDP_249_1_aSrv" hidden="1">#REF!</definedName>
    <definedName name="FDP_250_1_aSrv" hidden="1">#REF!</definedName>
    <definedName name="FDP_251_1_aSrv" hidden="1">#REF!</definedName>
    <definedName name="FDP_252_1_aSrv" hidden="1">#REF!</definedName>
    <definedName name="FDP_253_1_aSrv" hidden="1">#REF!</definedName>
    <definedName name="FDP_254_1_aSrv" hidden="1">#REF!</definedName>
    <definedName name="FDP_255_1_aSrv" hidden="1">#REF!</definedName>
    <definedName name="FDP_256_1_aSrv" hidden="1">#REF!</definedName>
    <definedName name="FDP_257_1_aSrv" hidden="1">#REF!</definedName>
    <definedName name="FDP_258_1_aSrv" hidden="1">#REF!</definedName>
    <definedName name="FDP_259_1_aSrv" hidden="1">#REF!</definedName>
    <definedName name="FDP_260_1_aSrv" hidden="1">#REF!</definedName>
    <definedName name="FDP_261_1_aSrv" hidden="1">#REF!</definedName>
    <definedName name="FDP_264_1_aUrv" hidden="1">#REF!</definedName>
    <definedName name="FDP_265_1_aUrv" hidden="1">#REF!</definedName>
    <definedName name="FDP_266_1_aUrv" hidden="1">#REF!</definedName>
    <definedName name="FDP_267_1_aUrv" hidden="1">#REF!</definedName>
    <definedName name="FDP_268_1_aUrv" hidden="1">#REF!</definedName>
    <definedName name="FDP_269_1_aUrv" hidden="1">#REF!</definedName>
    <definedName name="FDP_270_1_aUrv" hidden="1">#REF!</definedName>
    <definedName name="FDP_271_1_aUrv" hidden="1">#REF!</definedName>
    <definedName name="FDP_272_1_aUrv" hidden="1">#REF!</definedName>
    <definedName name="FDP_273_1_aUrv" hidden="1">#REF!</definedName>
    <definedName name="FDP_274_1_aUrv" hidden="1">#REF!</definedName>
    <definedName name="FDP_275_1_aUrv" hidden="1">#REF!</definedName>
    <definedName name="FDP_276_1_aUrv" hidden="1">#REF!</definedName>
    <definedName name="FDP_277_1_aUrv" hidden="1">#REF!</definedName>
    <definedName name="FDP_278_1_aUrv" hidden="1">#REF!</definedName>
    <definedName name="FDP_279_1_aSrv" hidden="1">#REF!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ds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FDS" hidden="1">{#N/A,#N/A,FALSE,"Aging Summary";#N/A,#N/A,FALSE,"Ratio Analysis";#N/A,#N/A,FALSE,"Test 120 Day Accts";#N/A,#N/A,FALSE,"Tickmarks"}</definedName>
    <definedName name="fdsadf" hidden="1">{"JVSumm_Report",#N/A,FALSE,"JV Summ";"Newman_Report",#N/A,FALSE,"Output - 7";"Yandi_Report",#N/A,FALSE,"Output - 8"}</definedName>
    <definedName name="fdsafd" hidden="1">{#N/A,#N/A,FALSE,"Aging Summary";#N/A,#N/A,FALSE,"Ratio Analysis";#N/A,#N/A,FALSE,"Test 120 Day Accts";#N/A,#N/A,FALSE,"Tickmarks"}</definedName>
    <definedName name="fdsafs" hidden="1">{#N/A,#N/A,FALSE,"Aging Summary";#N/A,#N/A,FALSE,"Ratio Analysis";#N/A,#N/A,FALSE,"Test 120 Day Accts";#N/A,#N/A,FALSE,"Tickmarks"}</definedName>
    <definedName name="fdsd" hidden="1">{"Page1",#N/A,FALSE,"Summary";"Page2",#N/A,FALSE,"Summary";"Page3",#N/A,FALSE,"Summary";"Page4",#N/A,FALSE,"Summary"}</definedName>
    <definedName name="fdsf" hidden="1">#REF!</definedName>
    <definedName name="fdsfad" hidden="1">{#N/A,#N/A,FALSE,"AR ORIG";#N/A,#N/A,FALSE,"AR MYR";#N/A,#N/A,FALSE,"SR ORIG";#N/A,#N/A,FALSE,"SR MYR"}</definedName>
    <definedName name="fdsfasdfdsafdsfdsfdsfdsafdsfe" hidden="1">{"Deuda bancaria",#N/A,FALSE,"Créditos bancarios";"GMAC",#N/A,FALSE,"Créditos bancarios"}</definedName>
    <definedName name="fdsfdfdsafdsafsadf" hidden="1">{"Deuda bancaria",#N/A,FALSE,"Créditos bancarios";"GMAC",#N/A,FALSE,"Créditos bancarios"}</definedName>
    <definedName name="FDSFDS" hidden="1">{"RESULTADOS REAIS",#N/A,FALSE,"Dem.Res.R$";"RESULTADOS DOLARES",#N/A,FALSE,"Dem.Res.US$";"PERCENTUAIS REAIS",#N/A,FALSE,"Percentuais R$";"PERCENTUAIS DOLARES",#N/A,FALSE,"Percentuais US$"}</definedName>
    <definedName name="FDSFDSFJDSKJFLKSDJKFJDSKLFJLSKDJFKLS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sfsdfdsfsd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fdsfsf" hidden="1">{#N/A,#N/A,FALSE,"Aging Summary";#N/A,#N/A,FALSE,"Ratio Analysis";#N/A,#N/A,FALSE,"Test 120 Day Accts";#N/A,#N/A,FALSE,"Tickmarks"}</definedName>
    <definedName name="FDShares">#REF!</definedName>
    <definedName name="fdshfg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dsijfdsjkfdsjkldsfkjdsfjkasdfdf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sjfksdjflkjdslñfjldsjfsadfsadfsad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skkkkkkkkkkkkkk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DSNMNMDS" hidden="1">{#N/A,#N/A,FALSE,"Aging Summary";#N/A,#N/A,FALSE,"Ratio Analysis";#N/A,#N/A,FALSE,"Test 120 Day Accts";#N/A,#N/A,FALSE,"Tickmarks"}</definedName>
    <definedName name="FDSO">#REF!</definedName>
    <definedName name="fdwfd" hidden="1">{"standalone1",#N/A,FALSE,"DCFBase";"standalone2",#N/A,FALSE,"DCFBase"}</definedName>
    <definedName name="fe" hidden="1">{#N/A,#N/A,FALSE,"Aging Summary";#N/A,#N/A,FALSE,"Ratio Analysis";#N/A,#N/A,FALSE,"Test 120 Day Accts";#N/A,#N/A,FALSE,"Tickmarks"}</definedName>
    <definedName name="FE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E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E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E1_">#N/A</definedName>
    <definedName name="fea" localSheetId="10">#REF!</definedName>
    <definedName name="fea">#REF!</definedName>
    <definedName name="FEB" localSheetId="10">#REF!</definedName>
    <definedName name="FEB">#REF!</definedName>
    <definedName name="Feb_01" localSheetId="10">#REF!</definedName>
    <definedName name="Feb_01">#REF!</definedName>
    <definedName name="Feb_01_2">#REF!</definedName>
    <definedName name="Feb_01_3">#REF!</definedName>
    <definedName name="feb_16">#REF!</definedName>
    <definedName name="febbraio_2001">#REF!</definedName>
    <definedName name="febbraio_2002">#REF!</definedName>
    <definedName name="febbraio_2003">#REF!</definedName>
    <definedName name="febbraio_2004">#REF!</definedName>
    <definedName name="febbraio_2005">#REF!</definedName>
    <definedName name="FEBRERO">#REF!</definedName>
    <definedName name="FEBREROI" hidden="1">{#N/A,#N/A,TRUE,"Hoja1"}</definedName>
    <definedName name="FEBRRO">#REF!</definedName>
    <definedName name="fec">"#REF!"</definedName>
    <definedName name="FECF" hidden="1">{#N/A,#N/A,FALSE,"BALANCE";#N/A,#N/A,FALSE,"BALACOMP"}</definedName>
    <definedName name="FecFin">#REF!</definedName>
    <definedName name="fech">RIGHT(TRIM(#REF!),7)</definedName>
    <definedName name="fech_cartola" localSheetId="10">#REF!</definedName>
    <definedName name="fech_cartola">#REF!</definedName>
    <definedName name="Fecha">#REF!</definedName>
    <definedName name="Fecha_Actual">#REF!</definedName>
    <definedName name="Fecha_Anterior">#REF!</definedName>
    <definedName name="Fecha_Anterior_2">#REF!</definedName>
    <definedName name="Fecha_año">#REF!</definedName>
    <definedName name="FECHA_BALANCE">#REF!</definedName>
    <definedName name="Fecha_Bce">#REF!</definedName>
    <definedName name="FECHA_CIERRE">#REF!</definedName>
    <definedName name="fecha_desde">#REF!</definedName>
    <definedName name="fecha_fin_proy">#REF!</definedName>
    <definedName name="fecha_hasta" localSheetId="10">#REF!</definedName>
    <definedName name="fecha_hasta">#REF!</definedName>
    <definedName name="Fecha_punto">#REF!</definedName>
    <definedName name="Fecha2">#REF!</definedName>
    <definedName name="FECHAACT">#REF!</definedName>
    <definedName name="fechaanalisis">#REF!</definedName>
    <definedName name="FECHAANT">#REF!</definedName>
    <definedName name="FechaConstituciónSociedad">#REF!</definedName>
    <definedName name="FechaInicioConstrucción">#REF!</definedName>
    <definedName name="FechaLímiteDesembolsoCapital">#REF!</definedName>
    <definedName name="FechaLímiteDisposiciónDeuda">#REF!</definedName>
    <definedName name="FechaPuestaenServicioProvisoria">#REF!</definedName>
    <definedName name="Fechas">#N/A</definedName>
    <definedName name="Fechas_Capit">#REF!</definedName>
    <definedName name="FechaSuscripciónNotarioDSA">#REF!</definedName>
    <definedName name="FechaUF">#REF!</definedName>
    <definedName name="Fecinicio">#REF!</definedName>
    <definedName name="FECU">#REF!</definedName>
    <definedName name="fed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fede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fedfef" hidden="1">{"Deuda bancaria",#N/A,FALSE,"Créditos bancarios";"GMAC",#N/A,FALSE,"Créditos bancarios"}</definedName>
    <definedName name="FEE">#REF!</definedName>
    <definedName name="FEE_CDAT1a">#N/A</definedName>
    <definedName name="FEE_CDAT1s">#N/A</definedName>
    <definedName name="FEE_CDAT2">#N/A</definedName>
    <definedName name="FEE_CDAT3">#N/A</definedName>
    <definedName name="FEE_CDAT4">#N/A</definedName>
    <definedName name="FEE_CDBT1a">#N/A</definedName>
    <definedName name="FEE_CDBT1s">#N/A</definedName>
    <definedName name="FEE_CDBT2">#N/A</definedName>
    <definedName name="FEE_CDBT3">#N/A</definedName>
    <definedName name="FEE_CDBT4">#N/A</definedName>
    <definedName name="FEE_CF1a">#N/A</definedName>
    <definedName name="FEE_CF1s">#N/A</definedName>
    <definedName name="FEE_CF2">#N/A</definedName>
    <definedName name="FEE_CF3">#N/A</definedName>
    <definedName name="FEE_CF4">#N/A</definedName>
    <definedName name="feed_III" hidden="1">{"Side 1",#N/A,FALSE,"Hovedark";"Side 2",#N/A,FALSE,"Hovedark";"Cash Flow",#N/A,FALSE,"Hovedark";"Valuation",#N/A,FALSE,"Valuation";"Bagside DK",#N/A,FALSE,"Bagside";"Overblik",#N/A,FALSE,"Butikker";"Egne_but",#N/A,FALSE,"Butikker";"Andet_salg",#N/A,FALSE,"Butikker";"Halvår",#N/A,FALSE,"Halvår";"Investeringer",#N/A,FALSE,"Investeringer"}</definedName>
    <definedName name="feed_III_1" hidden="1">{"Side 1",#N/A,FALSE,"Hovedark";"Side 2",#N/A,FALSE,"Hovedark";"Cash Flow",#N/A,FALSE,"Hovedark";"Valuation",#N/A,FALSE,"Valuation";"Bagside DK",#N/A,FALSE,"Bagside";"Overblik",#N/A,FALSE,"Butikker";"Egne_but",#N/A,FALSE,"Butikker";"Andet_salg",#N/A,FALSE,"Butikker";"Halvår",#N/A,FALSE,"Halvår";"Investeringer",#N/A,FALSE,"Investeringer"}</definedName>
    <definedName name="feed_III_2" hidden="1">{"Side 1",#N/A,FALSE,"Hovedark";"Side 2",#N/A,FALSE,"Hovedark";"Cash Flow",#N/A,FALSE,"Hovedark";"Valuation",#N/A,FALSE,"Valuation";"Bagside DK",#N/A,FALSE,"Bagside";"Overblik",#N/A,FALSE,"Butikker";"Egne_but",#N/A,FALSE,"Butikker";"Andet_salg",#N/A,FALSE,"Butikker";"Halvår",#N/A,FALSE,"Halvår";"Investeringer",#N/A,FALSE,"Investeringer"}</definedName>
    <definedName name="feenpvp">#REF!</definedName>
    <definedName name="feereduction">#REF!</definedName>
    <definedName name="feffef">#REF!</definedName>
    <definedName name="fefrerf" hidden="1">{#N/A,#N/A,FALSE,"Sheet1";#N/A,#N/A,FALSE,"Sheet2";#N/A,#N/A,FALSE,"Sheet3"}</definedName>
    <definedName name="FEFSAD" hidden="1">{#N/A,#N/A,FALSE,"Aging Summary";#N/A,#N/A,FALSE,"Ratio Analysis";#N/A,#N/A,FALSE,"Test 120 Day Accts";#N/A,#N/A,FALSE,"Tickmarks"}</definedName>
    <definedName name="fefwef" hidden="1">{"Deuda bancaria",#N/A,FALSE,"Créditos bancarios";"GMAC",#N/A,FALSE,"Créditos bancarios"}</definedName>
    <definedName name="fegregtrtg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FEGRGGFEGFDX" hidden="1">{#N/A,#N/A,FALSE,"Notas"}</definedName>
    <definedName name="fehc">#N/A</definedName>
    <definedName name="feito" localSheetId="10" hidden="1">{#N/A,#N/A,FALSE,"Aging Summary";#N/A,#N/A,FALSE,"Ratio Analysis";#N/A,#N/A,FALSE,"Test 120 Day Accts";#N/A,#N/A,FALSE,"Tickmarks"}</definedName>
    <definedName name="feito" hidden="1">{#N/A,#N/A,FALSE,"Aging Summary";#N/A,#N/A,FALSE,"Ratio Analysis";#N/A,#N/A,FALSE,"Test 120 Day Accts";#N/A,#N/A,FALSE,"Tickmarks"}</definedName>
    <definedName name="feito_1" hidden="1">{#N/A,#N/A,FALSE,"Aging Summary";#N/A,#N/A,FALSE,"Ratio Analysis";#N/A,#N/A,FALSE,"Test 120 Day Accts";#N/A,#N/A,FALSE,"Tickmarks"}</definedName>
    <definedName name="feli" hidden="1">{"RESULTADOS REAIS",#N/A,FALSE,"Dem.Res.R$";"RESULTADOS DOLARES",#N/A,FALSE,"Dem.Res.US$";"PERCENTUAIS REAIS",#N/A,FALSE,"Percentuais R$";"PERCENTUAIS DOLARES",#N/A,FALSE,"Percentuais US$"}</definedName>
    <definedName name="felipe" hidden="1">{"CI+GG(BASE)",#N/A,FALSE,"CI+GG(BASE)";"GG",#N/A,FALSE,"CI+GG(BASE)";"CI",#N/A,FALSE,"CI+GG(BASE)"}</definedName>
    <definedName name="FEnd">#REF!</definedName>
    <definedName name="FENERO">#REF!</definedName>
    <definedName name="feo" localSheetId="10" hidden="1">{#N/A,#N/A,FALSE,"Aging Summary";#N/A,#N/A,FALSE,"Ratio Analysis";#N/A,#N/A,FALSE,"Test 120 Day Accts";#N/A,#N/A,FALSE,"Tickmarks"}</definedName>
    <definedName name="feo" localSheetId="29" hidden="1">{#N/A,#N/A,FALSE,"Aging Summary";#N/A,#N/A,FALSE,"Ratio Analysis";#N/A,#N/A,FALSE,"Test 120 Day Accts";#N/A,#N/A,FALSE,"Tickmarks"}</definedName>
    <definedName name="feo" localSheetId="33" hidden="1">{#N/A,#N/A,FALSE,"Aging Summary";#N/A,#N/A,FALSE,"Ratio Analysis";#N/A,#N/A,FALSE,"Test 120 Day Accts";#N/A,#N/A,FALSE,"Tickmarks"}</definedName>
    <definedName name="feo" hidden="1">{#N/A,#N/A,FALSE,"Aging Summary";#N/A,#N/A,FALSE,"Ratio Analysis";#N/A,#N/A,FALSE,"Test 120 Day Accts";#N/A,#N/A,FALSE,"Tickmarks"}</definedName>
    <definedName name="feo_1" hidden="1">{#N/A,#N/A,FALSE,"Aging Summary";#N/A,#N/A,FALSE,"Ratio Analysis";#N/A,#N/A,FALSE,"Test 120 Day Accts";#N/A,#N/A,FALSE,"Tickmarks"}</definedName>
    <definedName name="feo_1_1" hidden="1">{#N/A,#N/A,FALSE,"Aging Summary";#N/A,#N/A,FALSE,"Ratio Analysis";#N/A,#N/A,FALSE,"Test 120 Day Accts";#N/A,#N/A,FALSE,"Tickmarks"}</definedName>
    <definedName name="feo_2" hidden="1">{#N/A,#N/A,FALSE,"Aging Summary";#N/A,#N/A,FALSE,"Ratio Analysis";#N/A,#N/A,FALSE,"Test 120 Day Accts";#N/A,#N/A,FALSE,"Tickmarks"}</definedName>
    <definedName name="feo_3" hidden="1">{#N/A,#N/A,FALSE,"Aging Summary";#N/A,#N/A,FALSE,"Ratio Analysis";#N/A,#N/A,FALSE,"Test 120 Day Accts";#N/A,#N/A,FALSE,"Tickmarks"}</definedName>
    <definedName name="Fepasa" hidden="1">""</definedName>
    <definedName name="FEPS1">#REF!</definedName>
    <definedName name="FEPS2">#REF!</definedName>
    <definedName name="FEPS3">#REF!</definedName>
    <definedName name="fer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er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er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er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EREWREREREEEE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eriados">#REF!</definedName>
    <definedName name="Fernanda" hidden="1">{#N/A,#N/A,TRUE,"indice";#N/A,#N/A,TRUE,"indicadores";#N/A,#N/A,TRUE,"comentarios"}</definedName>
    <definedName name="FERNANDO">#REF!</definedName>
    <definedName name="Feuille_Actif" localSheetId="10">#REF!</definedName>
    <definedName name="Feuille_Actif">#REF!</definedName>
    <definedName name="Feuille_Passif" localSheetId="10">#REF!</definedName>
    <definedName name="Feuille_Passif">#REF!</definedName>
    <definedName name="Feuille_PL" localSheetId="10">#REF!</definedName>
    <definedName name="Feuille_PL">#REF!</definedName>
    <definedName name="Feuilleté">#REF!</definedName>
    <definedName name="FEV">#REF!</definedName>
    <definedName name="fev_97">#REF!</definedName>
    <definedName name="FEV_98">#REF!</definedName>
    <definedName name="Fév01">#REF!</definedName>
    <definedName name="Fév02">#REF!</definedName>
    <definedName name="fewfewfewf" hidden="1">{"Deuda bancaria",#N/A,FALSE,"Créditos bancarios";"GMAC",#N/A,FALSE,"Créditos bancarios"}</definedName>
    <definedName name="fewrqwerqwer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EWTRQWERQWERQ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EXTENSION">"PDF"</definedName>
    <definedName name="ff" localSheetId="10">#REF!</definedName>
    <definedName name="ff" hidden="1">{#N/A,#N/A,FALSE,"Aging Summary";#N/A,#N/A,FALSE,"Ratio Analysis";#N/A,#N/A,FALSE,"Test 120 Day Accts";#N/A,#N/A,FALSE,"Tickmarks"}</definedName>
    <definedName name="ff_1" hidden="1">{#N/A,#N/A,FALSE,"Aging Summary";#N/A,#N/A,FALSE,"Ratio Analysis";#N/A,#N/A,FALSE,"Test 120 Day Accts";#N/A,#N/A,FALSE,"Tickmarks"}</definedName>
    <definedName name="ff_1_1" hidden="1">{#N/A,#N/A,FALSE,"Aging Summary";#N/A,#N/A,FALSE,"Ratio Analysis";#N/A,#N/A,FALSE,"Test 120 Day Accts";#N/A,#N/A,FALSE,"Tickmarks"}</definedName>
    <definedName name="ff_2" hidden="1">{#N/A,#N/A,FALSE,"Aging Summary";#N/A,#N/A,FALSE,"Ratio Analysis";#N/A,#N/A,FALSE,"Test 120 Day Accts";#N/A,#N/A,FALSE,"Tickmarks"}</definedName>
    <definedName name="ff_3" hidden="1">{#N/A,#N/A,FALSE,"Aging Summary";#N/A,#N/A,FALSE,"Ratio Analysis";#N/A,#N/A,FALSE,"Test 120 Day Accts";#N/A,#N/A,FALSE,"Tickmarks"}</definedName>
    <definedName name="FFASD">#REF!</definedName>
    <definedName name="FFDFF">#REF!</definedName>
    <definedName name="ffdsfds">#REF!</definedName>
    <definedName name="FFEB">#REF!</definedName>
    <definedName name="FFEBRERO">#REF!</definedName>
    <definedName name="fff" localSheetId="10" hidden="1">{#N/A,#N/A,FALSE,"Aging Summary";#N/A,#N/A,FALSE,"Ratio Analysis";#N/A,#N/A,FALSE,"Test 120 Day Accts";#N/A,#N/A,FALSE,"Tickmarks"}</definedName>
    <definedName name="fff" localSheetId="29" hidden="1">{#N/A,#N/A,FALSE,"Aging Summary";#N/A,#N/A,FALSE,"Ratio Analysis";#N/A,#N/A,FALSE,"Test 120 Day Accts";#N/A,#N/A,FALSE,"Tickmarks"}</definedName>
    <definedName name="fff" localSheetId="33" hidden="1">{#N/A,#N/A,FALSE,"Aging Summary";#N/A,#N/A,FALSE,"Ratio Analysis";#N/A,#N/A,FALSE,"Test 120 Day Accts";#N/A,#N/A,FALSE,"Tickmarks"}</definedName>
    <definedName name="fff" hidden="1">{#N/A,#N/A,FALSE,"Aging Summary";#N/A,#N/A,FALSE,"Ratio Analysis";#N/A,#N/A,FALSE,"Test 120 Day Accts";#N/A,#N/A,FALSE,"Tickmarks"}</definedName>
    <definedName name="fffee" hidden="1">{#N/A,#N/A,FALSE,"4C0696";#N/A,#N/A,FALSE,"1B1193";#N/A,#N/A,FALSE,"TABLA";#N/A,#N/A,FALSE,"INST RTA FIJA"}</definedName>
    <definedName name="ffff" localSheetId="10" hidden="1">{#N/A,#N/A,FALSE,"Aging Summary";#N/A,#N/A,FALSE,"Ratio Analysis";#N/A,#N/A,FALSE,"Test 120 Day Accts";#N/A,#N/A,FALSE,"Tickmarks"}</definedName>
    <definedName name="ffff" localSheetId="29" hidden="1">{#N/A,#N/A,FALSE,"Aging Summary";#N/A,#N/A,FALSE,"Ratio Analysis";#N/A,#N/A,FALSE,"Test 120 Day Accts";#N/A,#N/A,FALSE,"Tickmarks"}</definedName>
    <definedName name="ffff" localSheetId="33" hidden="1">{#N/A,#N/A,FALSE,"Aging Summary";#N/A,#N/A,FALSE,"Ratio Analysis";#N/A,#N/A,FALSE,"Test 120 Day Accts";#N/A,#N/A,FALSE,"Tickmarks"}</definedName>
    <definedName name="ffff" hidden="1">{#N/A,#N/A,FALSE,"Aging Summary";#N/A,#N/A,FALSE,"Ratio Analysis";#N/A,#N/A,FALSE,"Test 120 Day Accts";#N/A,#N/A,FALSE,"Tickmarks"}</definedName>
    <definedName name="ffff_1" hidden="1">{#N/A,#N/A,FALSE,"Aging Summary";#N/A,#N/A,FALSE,"Ratio Analysis";#N/A,#N/A,FALSE,"Test 120 Day Accts";#N/A,#N/A,FALSE,"Tickmarks"}</definedName>
    <definedName name="ffff_1_1" hidden="1">{#N/A,#N/A,FALSE,"Aging Summary";#N/A,#N/A,FALSE,"Ratio Analysis";#N/A,#N/A,FALSE,"Test 120 Day Accts";#N/A,#N/A,FALSE,"Tickmarks"}</definedName>
    <definedName name="ffff_2" hidden="1">{#N/A,#N/A,FALSE,"Aging Summary";#N/A,#N/A,FALSE,"Ratio Analysis";#N/A,#N/A,FALSE,"Test 120 Day Accts";#N/A,#N/A,FALSE,"Tickmarks"}</definedName>
    <definedName name="ffff_3" hidden="1">{#N/A,#N/A,FALSE,"Aging Summary";#N/A,#N/A,FALSE,"Ratio Analysis";#N/A,#N/A,FALSE,"Test 120 Day Accts";#N/A,#N/A,FALSE,"Tickmarks"}</definedName>
    <definedName name="FFFFF" localSheetId="10" hidden="1">{#N/A,#N/A,TRUE,"ComparativoII"}</definedName>
    <definedName name="FFFFF" localSheetId="29" hidden="1">{#N/A,#N/A,TRUE,"ComparativoII"}</definedName>
    <definedName name="FFFFF" localSheetId="33" hidden="1">{#N/A,#N/A,TRUE,"ComparativoII"}</definedName>
    <definedName name="FFFFF" hidden="1">{#N/A,#N/A,TRUE,"ComparativoII"}</definedName>
    <definedName name="ffffff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fffffff" hidden="1">{#N/A,#N/A,FALSE,"PERSONAL";#N/A,#N/A,FALSE,"explotación";#N/A,#N/A,FALSE,"generales"}</definedName>
    <definedName name="ffffffffff" hidden="1">{#N/A,#N/A,FALSE,"PERSONAL";#N/A,#N/A,FALSE,"explotación";#N/A,#N/A,FALSE,"generales"}</definedName>
    <definedName name="FFFFFFFFFFF" hidden="1">{#N/A,#N/A,FALSE,"model"}</definedName>
    <definedName name="ffffffffffff" hidden="1">{"'1998 New March Update'!$A$1:$O$71"}</definedName>
    <definedName name="ffffffffffffddddddddddddd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ffffffffffff" hidden="1">{"'1998 New March Update'!$A$1:$O$71"}</definedName>
    <definedName name="ffffffffffffff" hidden="1">{#N/A,#N/A,TRUE,"B'Sheet";#N/A,#N/A,TRUE,"Scedule A01a";#N/A,#N/A,TRUE,"Schedule A01b";#N/A,#N/A,TRUE,"Schedule A02";#N/A,#N/A,TRUE,"Schedule A03";#N/A,#N/A,TRUE,"Schedule A04";#N/A,#N/A,TRUE,"Schedule A05";#N/A,#N/A,TRUE,"Schedule A06";#N/A,#N/A,TRUE,"Schedule A07";#N/A,#N/A,TRUE,"Schedule A08"}</definedName>
    <definedName name="fffffffffffffffffffff" hidden="1">#REF!</definedName>
    <definedName name="FFFFFFFFFFFFFJJJJJJJJJJJJJ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ffffffffffjjjjjjjjjjjjjjjjjddddddddd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fffflllllll" hidden="1">{"is detail us",#N/A,FALSE,"IS DETAIL"}</definedName>
    <definedName name="fffffs" hidden="1">{#N/A,#N/A,FALSE,"Cobret"}</definedName>
    <definedName name="FFFG" hidden="1">{#N/A,#N/A,FALSE,"Aging Summary";#N/A,#N/A,FALSE,"Ratio Analysis";#N/A,#N/A,FALSE,"Test 120 Day Accts";#N/A,#N/A,FALSE,"Tickmarks"}</definedName>
    <definedName name="fffjhjjffk" hidden="1">#REF!</definedName>
    <definedName name="FFFSF" hidden="1">{#N/A,#N/A,FALSE,"Aging Summary";#N/A,#N/A,FALSE,"Ratio Analysis";#N/A,#N/A,FALSE,"Test 120 Day Accts";#N/A,#N/A,FALSE,"Tickmarks"}</definedName>
    <definedName name="ffftextrefcopy33">#REF!</definedName>
    <definedName name="ffgfdsfdfd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ffgff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ffgh" hidden="1">{#N/A,#N/A,TRUE,"1842CWN0"}</definedName>
    <definedName name="ffhddfhdf" hidden="1">{#N/A,#N/A,FALSE,"BALANCE";#N/A,#N/A,FALSE,"BALACOMP"}</definedName>
    <definedName name="FFINANCE">#REF!</definedName>
    <definedName name="ffnkl" hidden="1">{#N/A,#N/A,TRUE,"INGENIERIA";#N/A,#N/A,TRUE,"COMPRAS";#N/A,#N/A,TRUE,"DIRECCION";#N/A,#N/A,TRUE,"RESUMEN"}</definedName>
    <definedName name="FFORM">"Formato PDF"</definedName>
    <definedName name="ffr">#REF!</definedName>
    <definedName name="ffrf" hidden="1">#REF!</definedName>
    <definedName name="FFSDH" hidden="1">{#N/A,#N/A,FALSE,"81"}</definedName>
    <definedName name="ffsffa">#REF!</definedName>
    <definedName name="FFY1Date">#REF!</definedName>
    <definedName name="fg" hidden="1">{#N/A,#N/A,FALSE,"Aging Summary";#N/A,#N/A,FALSE,"Ratio Analysis";#N/A,#N/A,FALSE,"Test 120 Day Accts";#N/A,#N/A,FALSE,"Tickmarks"}</definedName>
    <definedName name="fgadsfftsdrf" hidden="1">{"Deuda bancaria",#N/A,FALSE,"Créditos bancarios";"GMAC",#N/A,FALSE,"Créditos bancarios"}</definedName>
    <definedName name="fgbas" hidden="1">{#N/A,#N/A,TRUE,"INGENIERIA";#N/A,#N/A,TRUE,"COMPRAS";#N/A,#N/A,TRUE,"DIRECCION";#N/A,#N/A,TRUE,"RESUMEN"}</definedName>
    <definedName name="fgch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gd" hidden="1">{"exec sum us",#N/A,FALSE,"Exec Sum"}</definedName>
    <definedName name="FGDAG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fgdf" hidden="1">{#N/A,#N/A,FALSE,"76";#N/A,#N/A,FALSE,"82";#N/A,#N/A,FALSE,"85"}</definedName>
    <definedName name="fgd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dfgdfgdfgdfg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fgdfgdfgdfgdfg_1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fgdfgdfgdfgdfg_2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fgf" hidden="1">{#N/A,#N/A,FALSE,"Aging Summary";#N/A,#N/A,FALSE,"Ratio Analysis";#N/A,#N/A,FALSE,"Test 120 Day Accts";#N/A,#N/A,FALSE,"Tickmarks"}</definedName>
    <definedName name="fgf_1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fgf_2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fgfdbdfgdfgfdgdfsg" hidden="1">{"YTD/Forecast",#N/A,TRUE,"Fcst_TPLN";"Monthly Averages",#N/A,TRUE,"Fcst_TPLN"}</definedName>
    <definedName name="fgfd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FDS" hidden="1">#REF!</definedName>
    <definedName name="fgfg" hidden="1">{#N/A,#N/A,FALSE,"Sheet1";#N/A,#N/A,FALSE,"Sheet2";#N/A,#N/A,FALSE,"Sheet3"}</definedName>
    <definedName name="FGFGDFDF" hidden="1">{#N/A,#N/A,FALSE,"Aging Summary";#N/A,#N/A,FALSE,"Ratio Analysis";#N/A,#N/A,FALSE,"Test 120 Day Accts";#N/A,#N/A,FALSE,"Tickmarks"}</definedName>
    <definedName name="fgfgf" hidden="1">{"subs",#N/A,FALSE,"database ";"proportional",#N/A,FALSE,"database 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fvzfdasafdsg">#REF!</definedName>
    <definedName name="fggfgffg" hidden="1">#REF!</definedName>
    <definedName name="FGH">#REF!</definedName>
    <definedName name="FGHDE" hidden="1">{#N/A,#N/A,FALSE,"PERSONAL";#N/A,#N/A,FALSE,"explotación";#N/A,#N/A,FALSE,"generales"}</definedName>
    <definedName name="fgh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fgh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fghfgh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FGHFGHGHFFHFGH" hidden="1">#REF!</definedName>
    <definedName name="fghfhfdhdr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fghgf" hidden="1">#REF!</definedName>
    <definedName name="fghgfhgh" hidden="1">{#N/A,#N/A,FALSE,"BALLANTINE´S ";#N/A,#N/A,FALSE,"FUNDADOR"}</definedName>
    <definedName name="fghghet" hidden="1">{"YTD/Forecast",#N/A,TRUE,"Fcst_TPLN";"Monthly Averages",#N/A,TRUE,"Fcst_TPLN"}</definedName>
    <definedName name="FGHH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j" hidden="1">{#N/A,#N/A,FALSE,"COVER";#N/A,#N/A,FALSE,"CONTENTS";#N/A,#N/A,FALSE,"1";#N/A,#N/A,FALSE,"2";#N/A,#N/A,FALSE,"2-A";#N/A,#N/A,FALSE,"2-B";#N/A,#N/A,FALSE,"3";#N/A,#N/A,FALSE,"3-A";#N/A,#N/A,FALSE,"4";#N/A,#N/A,FALSE,"4-A";#N/A,#N/A,FALSE,"5";#N/A,#N/A,FALSE,"5-A";#N/A,#N/A,FALSE,"6";#N/A,#N/A,FALSE,"6-A";#N/A,#N/A,FALSE,"7";#N/A,#N/A,FALSE,"7-A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32-A";#N/A,#N/A,FALSE,"33"}</definedName>
    <definedName name="FGHSRT" hidden="1">{#N/A,#N/A,FALSE,"Aging Summary";#N/A,#N/A,FALSE,"Ratio Analysis";#N/A,#N/A,FALSE,"Test 120 Day Accts";#N/A,#N/A,FALSE,"Tickmarks"}</definedName>
    <definedName name="fgj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fgjk" hidden="1">{#N/A,#N/A,TRUE,"INGENIERIA";#N/A,#N/A,TRUE,"COMPRAS";#N/A,#N/A,TRUE,"DIRECCION";#N/A,#N/A,TRUE,"RESUMEN"}</definedName>
    <definedName name="fgjkngkljfdskjfdsfdsds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gr" hidden="1">{#N/A,#N/A,FALSE,"Total_OC015";#N/A,#N/A,FALSE,"ADMIN";#N/A,#N/A,FALSE,"PROCES";#N/A,#N/A,FALSE,"mecan";#N/A,#N/A,FALSE,"civil";#N/A,#N/A,FALSE,"CAÑER";#N/A,#N/A,FALSE,"ELEC";#N/A,#N/A,FALSE,"INSTR"}</definedName>
    <definedName name="FGROWTH">#REF!</definedName>
    <definedName name="fgs" hidden="1">{#N/A,#N/A,TRUE,"1842CWN0"}</definedName>
    <definedName name="fgsg" hidden="1">{"consolidated",#N/A,FALSE,"Sheet1";"cms",#N/A,FALSE,"Sheet1";"fse",#N/A,FALSE,"Sheet1"}</definedName>
    <definedName name="fgt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GTFR" hidden="1">#REF!</definedName>
    <definedName name="fgtj" hidden="1">#REF!</definedName>
    <definedName name="fh" hidden="1">1/EUReXToFRF</definedName>
    <definedName name="fhdffd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fhdfhdfhdfhdfhdfh" hidden="1">{#N/A,#N/A,FALSE,"Aging Summary";#N/A,#N/A,FALSE,"Ratio Analysis";#N/A,#N/A,FALSE,"Test 120 Day Accts";#N/A,#N/A,FALSE,"Tickmarks"}</definedName>
    <definedName name="fhdfhdhdfhdfhdf" hidden="1">{#N/A,#N/A,FALSE,"Aging Summary";#N/A,#N/A,FALSE,"Ratio Analysis";#N/A,#N/A,FALSE,"Test 120 Day Accts";#N/A,#N/A,FALSE,"Tickmarks"}</definedName>
    <definedName name="fhf" hidden="1">{#N/A,#N/A,TRUE,"1842CWN0"}</definedName>
    <definedName name="fhfddfhdfhdfhdfh" hidden="1">{#N/A,#N/A,FALSE,"Aging Summary";#N/A,#N/A,FALSE,"Ratio Analysis";#N/A,#N/A,FALSE,"Test 120 Day Accts";#N/A,#N/A,FALSE,"Tickmarks"}</definedName>
    <definedName name="fhfh" hidden="1">{#N/A,#N/A,FALSE,"Cobret"}</definedName>
    <definedName name="fhg" hidden="1">{#N/A,#N/A,TRUE,"1842CWN0"}</definedName>
    <definedName name="FHighDate">#REF!</definedName>
    <definedName name="FHighPrice">#REF!</definedName>
    <definedName name="fhj.rl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fhjf" hidden="1">{#N/A,#N/A,FALSE,"Banco de Dados"}</definedName>
    <definedName name="fhjhnfhd" hidden="1">{#N/A,#N/A,TRUE,"Resumen"}</definedName>
    <definedName name="fhjkljkliyjk" hidden="1">#REF!</definedName>
    <definedName name="FHSFJKSG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FI">#REF!</definedName>
    <definedName name="Fianancial">#REF!</definedName>
    <definedName name="FIBRE">#REF!</definedName>
    <definedName name="FICHA1">#REF!</definedName>
    <definedName name="FICHA2">#REF!</definedName>
    <definedName name="FIDELITY">#REF!</definedName>
    <definedName name="Field_Names">#REF!</definedName>
    <definedName name="fifi" hidden="1">{#N/A,#N/A,FALSE,"1";#N/A,#N/A,FALSE,"1a 1b";#N/A,#N/A,FALSE,"2";#N/A,#N/A,FALSE,"3";#N/A,#N/A,FALSE,"4";#N/A,#N/A,FALSE,"5";#N/A,#N/A,FALSE,"5a 5b"}</definedName>
    <definedName name="FIFin">#REF!</definedName>
    <definedName name="fii" hidden="1">{#N/A,#N/A,FALSE,"Personal";#N/A,#N/A,FALSE,"Comenta";#N/A,#N/A,FALSE,"Eco-efi"}</definedName>
    <definedName name="Fijacion_Tarifa">#REF!</definedName>
    <definedName name="FIJIJFIJFI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IJO">#REF!</definedName>
    <definedName name="FIJO_A">#REF!</definedName>
    <definedName name="FIJO_P">#REF!</definedName>
    <definedName name="FIJO_PyG">#REF!</definedName>
    <definedName name="FIJO_TITULO">#REF!</definedName>
    <definedName name="FIL" hidden="1">#REF!</definedName>
    <definedName name="fila">#REF!</definedName>
    <definedName name="fila_2">#REF!</definedName>
    <definedName name="fila_3">#REF!</definedName>
    <definedName name="FILE">#REF!</definedName>
    <definedName name="File.Type" hidden="1">#REF!</definedName>
    <definedName name="File_Co_Pa">#REF!</definedName>
    <definedName name="File_CO_PA1">#REF!</definedName>
    <definedName name="File_CO_PA2">#REF!</definedName>
    <definedName name="File_custos_nop">#REF!</definedName>
    <definedName name="File_Desinv_ano">#REF!</definedName>
    <definedName name="File_Desinv_anoa">#REF!</definedName>
    <definedName name="file_fi">#REF!</definedName>
    <definedName name="File_Inv_ano">#REF!</definedName>
    <definedName name="File_Inv_anoa">#REF!</definedName>
    <definedName name="File_TMP">#REF!</definedName>
    <definedName name="File_TMR">#REF!</definedName>
    <definedName name="File_TMRS">#REF!</definedName>
    <definedName name="FILIALES">#REF!</definedName>
    <definedName name="FILIP" hidden="1">{#N/A,#N/A,FALSE,"Ventes V.P. V.U.";#N/A,#N/A,FALSE,"Les Concurences";#N/A,#N/A,FALSE,"DACIA"}</definedName>
    <definedName name="FILIP_1" hidden="1">{#N/A,#N/A,FALSE,"Ventes V.P. V.U.";#N/A,#N/A,FALSE,"Les Concurences";#N/A,#N/A,FALSE,"DACIA"}</definedName>
    <definedName name="FILIP_2" hidden="1">{#N/A,#N/A,FALSE,"Ventes V.P. V.U.";#N/A,#N/A,FALSE,"Les Concurences";#N/A,#N/A,FALSE,"DACIA"}</definedName>
    <definedName name="FILIP_3" hidden="1">{#N/A,#N/A,FALSE,"Ventes V.P. V.U.";#N/A,#N/A,FALSE,"Les Concurences";#N/A,#N/A,FALSE,"DACIA"}</definedName>
    <definedName name="FILIP_4" hidden="1">{#N/A,#N/A,FALSE,"Ventes V.P. V.U.";#N/A,#N/A,FALSE,"Les Concurences";#N/A,#N/A,FALSE,"DACIA"}</definedName>
    <definedName name="FILIP_5" hidden="1">{#N/A,#N/A,FALSE,"Ventes V.P. V.U.";#N/A,#N/A,FALSE,"Les Concurences";#N/A,#N/A,FALSE,"DACIA"}</definedName>
    <definedName name="Fill" hidden="1">#REF!</definedName>
    <definedName name="fill1" hidden="1">#REF!</definedName>
    <definedName name="filler" hidden="1">{"Annual Cash Flows",#N/A,FALSE,"Annual Summary"}</definedName>
    <definedName name="filler2" hidden="1">{"Assumptions",#N/A,FALSE,"Assumptions"}</definedName>
    <definedName name="filler3" hidden="1">{"Construction Costs",#N/A,FALSE,"Total Costs"}</definedName>
    <definedName name="fim" hidden="1">1/#REF!</definedName>
    <definedName name="FIMACT97">#REF!</definedName>
    <definedName name="FIMBUD97">#REF!</definedName>
    <definedName name="FIMeXToEUR" hidden="1">1/EUReXToFIM</definedName>
    <definedName name="FIMPLAN00">#REF!</definedName>
    <definedName name="FIMPLAN98">#REF!</definedName>
    <definedName name="FIMPLAN99">#REF!</definedName>
    <definedName name="FIMREEL96">#REF!</definedName>
    <definedName name="fin" localSheetId="10">#REF!</definedName>
    <definedName name="fin">#REF!</definedName>
    <definedName name="fin_11">#REF!</definedName>
    <definedName name="fin_12">#REF!</definedName>
    <definedName name="fin_28">#REF!</definedName>
    <definedName name="Fin_Mark">#REF!</definedName>
    <definedName name="fin_view_seln">#REF!</definedName>
    <definedName name="fin_view_seln_2">#REF!</definedName>
    <definedName name="fin_view_seln_3">#REF!</definedName>
    <definedName name="FINAL">#REF!</definedName>
    <definedName name="FINANCE" hidden="1">{"'Hoja1'!$A$3:$B$21"}</definedName>
    <definedName name="finance2" hidden="1">{"Finance 1",#N/A,FALSE,"FINANCE.XLS";"Finance 2",#N/A,FALSE,"FINANCE.XLS";"Finance 3",#N/A,FALSE,"FINANCE.XLS";"Finance 4",#N/A,FALSE,"FINANCE.XLS";"Finance 5",#N/A,FALSE,"FINANCE.XLS";"Finance 6",#N/A,FALSE,"FINANCE.XLS";"Finance 7",#N/A,FALSE,"FINANCE.XLS";"Finance 8",#N/A,FALSE,"FINANCE.XLS"}</definedName>
    <definedName name="finance2.1" hidden="1">{"Finance 1",#N/A,FALSE,"FINANCE.XLS";"Finance 2",#N/A,FALSE,"FINANCE.XLS";"Finance 3",#N/A,FALSE,"FINANCE.XLS";"Finance 4",#N/A,FALSE,"FINANCE.XLS";"Finance 5",#N/A,FALSE,"FINANCE.XLS";"Finance 6",#N/A,FALSE,"FINANCE.XLS";"Finance 7",#N/A,FALSE,"FINANCE.XLS";"Finance 8",#N/A,FALSE,"FINANCE.XLS"}</definedName>
    <definedName name="FINANCE3" hidden="1">{"'Hoja1'!$A$3:$B$21"}</definedName>
    <definedName name="FINANCE4" hidden="1">{"'Hoja1'!$A$3:$B$21"}</definedName>
    <definedName name="Financialpb" hidden="1">#REF!</definedName>
    <definedName name="Financialpb2" hidden="1">#REF!</definedName>
    <definedName name="financiero">#REF!</definedName>
    <definedName name="finanzas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inanzas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inanzas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inanzas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inanzas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INCREASED">#REF!</definedName>
    <definedName name="FINETOTHER">#REF!</definedName>
    <definedName name="FINETPPE">#REF!</definedName>
    <definedName name="FINL_SUMMARY">#REF!</definedName>
    <definedName name="FinMes">#REF!</definedName>
    <definedName name="fintab">#REF!</definedName>
    <definedName name="FINTENSITY">#REF!</definedName>
    <definedName name="FINVESTMENT">#REF!</definedName>
    <definedName name="FINVESTYEARS">#REF!</definedName>
    <definedName name="firmfcst" hidden="1">{#N/A,#N/A,FALSE,"MENU";#N/A,#N/A,FALSE,"P&amp;L-Commercial Consolidated";#N/A,#N/A,FALSE,"P&amp;L-Consolidated PR Inc";#N/A,#N/A,FALSE,"P&amp;L-PR Inc";#N/A,#N/A,FALSE,"P&amp;L-Juncos Commercial";#N/A,#N/A,FALSE,"P&amp;L-Mennen Commercial";#N/A,#N/A,FALSE,"P&amp;L-PR Consolidated Distributor";#N/A,#N/A,FALSE,"P&amp;L-PR Distributor";#N/A,#N/A,FALSE,"P&amp;L-Princess House";#N/A,#N/A,FALSE,"P&amp;L-Juncos";#N/A,#N/A,FALSE,"BS-Commercial &amp; Juncos";#N/A,#N/A,FALSE,"BS-Commercial";#N/A,#N/A,FALSE,"BS-Juncos";#N/A,#N/A,FALSE,"CGen-Commercial+Juncos";#N/A,#N/A,FALSE,"CGen-Commercial";#N/A,#N/A,FALSE,"CGen-Juncos"}</definedName>
    <definedName name="firmfcst2" hidden="1">{#N/A,#N/A,FALSE,"MENU";#N/A,#N/A,FALSE,"P&amp;L-Commercial Consolidated";#N/A,#N/A,FALSE,"P&amp;L-Consolidated PR Inc";#N/A,#N/A,FALSE,"P&amp;L-PR Inc";#N/A,#N/A,FALSE,"P&amp;L-Juncos Commercial";#N/A,#N/A,FALSE,"P&amp;L-Mennen Commercial";#N/A,#N/A,FALSE,"P&amp;L-PR Consolidated Distributor";#N/A,#N/A,FALSE,"P&amp;L-PR Distributor";#N/A,#N/A,FALSE,"P&amp;L-Princess House";#N/A,#N/A,FALSE,"P&amp;L-Juncos";#N/A,#N/A,FALSE,"BS-Commercial &amp; Juncos";#N/A,#N/A,FALSE,"BS-Commercial";#N/A,#N/A,FALSE,"BS-Juncos";#N/A,#N/A,FALSE,"CGen-Commercial+Juncos";#N/A,#N/A,FALSE,"CGen-Commercial";#N/A,#N/A,FALSE,"CGen-Juncos"}</definedName>
    <definedName name="FirmValue">#REF!</definedName>
    <definedName name="FirstLine">#REF!</definedName>
    <definedName name="firstRow">#REF!</definedName>
    <definedName name="FirstYearPayment">#REF!</definedName>
    <definedName name="five" hidden="1">#REF!,#REF!,#REF!,#REF!,#REF!,#REF!,#REF!,#REF!,#REF!,#REF!,#REF!,#REF!,#REF!,#REF!,#REF!,#REF!,#REF!,#REF!,#REF!,#REF!</definedName>
    <definedName name="FIWORKING">#REF!</definedName>
    <definedName name="fix" hidden="1">{"YTD/Forecast",#N/A,TRUE,"Fcst_TPLN";"Monthly Averages",#N/A,TRUE,"Fcst_TPLN"}</definedName>
    <definedName name="fixed" localSheetId="10">#REF!</definedName>
    <definedName name="fixed">#REF!</definedName>
    <definedName name="fixed.asset" hidden="1">{#N/A,#N/A,FALSE,"Income";#N/A,#N/A,FALSE,"Cost of Goods Sold";#N/A,#N/A,FALSE,"Other Costs";#N/A,#N/A,FALSE,"Other Income";#N/A,#N/A,FALSE,"Taxes";#N/A,#N/A,FALSE,"Other Deductions";#N/A,#N/A,FALSE,"Compensation of Officers"}</definedName>
    <definedName name="Fixed.Assets" hidden="1">{#N/A,#N/A,FALSE,"Income";#N/A,#N/A,FALSE,"Cost of Goods Sold";#N/A,#N/A,FALSE,"Other Costs";#N/A,#N/A,FALSE,"Other Income";#N/A,#N/A,FALSE,"Taxes";#N/A,#N/A,FALSE,"Other Deductions";#N/A,#N/A,FALSE,"Compensation of Officers"}</definedName>
    <definedName name="fixed.assets1" hidden="1">{#N/A,#N/A,FALSE,"Income";#N/A,#N/A,FALSE,"Cost of Goods Sold";#N/A,#N/A,FALSE,"Other Costs";#N/A,#N/A,FALSE,"Other Income";#N/A,#N/A,FALSE,"Taxes";#N/A,#N/A,FALSE,"Other Deductions";#N/A,#N/A,FALSE,"Compensation of Officers"}</definedName>
    <definedName name="fj" hidden="1">{"COMPARA_COL",#N/A,FALSE,"compara";"COMPARA_UNI",#N/A,FALSE,"compara"}</definedName>
    <definedName name="FJAN">#REF!</definedName>
    <definedName name="fjdkdk" hidden="1">{#N/A,#N/A,TRUE,"INGENIERIA";#N/A,#N/A,TRUE,"COMPRAS";#N/A,#N/A,TRUE,"DIRECCION";#N/A,#N/A,TRUE,"RESUMEN"}</definedName>
    <definedName name="fjdsklfjlksdjfasjdfls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jkdsajfa" hidden="1">#REF!</definedName>
    <definedName name="fjkf" hidden="1">{#N/A,#N/A,FALSE,"KPI";#N/A,#N/A,FALSE,"CashF_Act";#N/A,#N/A,FALSE,"Inv_Act"}</definedName>
    <definedName name="fjrjrjrtj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fjujo" hidden="1">{#N/A,#N/A,FALSE,"BALAJUS";#N/A,#N/A,FALSE,"GYPAJAUS";#N/A,#N/A,FALSE,"PATRIAJUS";#N/A,#N/A,FALSE,"FLUJOAJUS";#N/A,#N/A,FALSE,"BALANC_hist";#N/A,#N/A,FALSE,"GYP_hist";#N/A,#N/A,FALSE,"PATRIM-hist";#N/A,#N/A,FALSE,"FLUJ-hist"}</definedName>
    <definedName name="FJUL">#REF!</definedName>
    <definedName name="FJULIO">#REF!</definedName>
    <definedName name="FJUN">#REF!</definedName>
    <definedName name="FJUNIO">#REF!</definedName>
    <definedName name="fk">#N/A</definedName>
    <definedName name="fkf" hidden="1">{#N/A,#N/A,FALSE,"KPI";#N/A,#N/A,FALSE,"CashF_Act";#N/A,#N/A,FALSE,"Inv_Act"}</definedName>
    <definedName name="fkjfdslkfdskfdsnnfnfnfnfnfnfnfnfn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L">#REF!</definedName>
    <definedName name="Fla" hidden="1">1</definedName>
    <definedName name="Flash" localSheetId="10">#REF!</definedName>
    <definedName name="Flash">#REF!</definedName>
    <definedName name="FLASH_RTZ" localSheetId="10">#REF!</definedName>
    <definedName name="FLASH_RTZ">#REF!</definedName>
    <definedName name="FLASH_RTZ_2">#REF!</definedName>
    <definedName name="FLASH_RTZ_3">#REF!</definedName>
    <definedName name="flash_v_actual">#REF!</definedName>
    <definedName name="fldjfljk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LH">#REF!</definedName>
    <definedName name="flhg" hidden="1">{#N/A,#N/A,TRUE,"1842CWN0"}</definedName>
    <definedName name="Flick" hidden="1">{#N/A,#N/A,FALSE,"Sheet1";#N/A,#N/A,FALSE,"Sheet2";#N/A,#N/A,FALSE,"Sheet3";#N/A,#N/A,FALSE,"Sheet4"}</definedName>
    <definedName name="flios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flkjd">#REF!</definedName>
    <definedName name="FLO">#REF!</definedName>
    <definedName name="Float">#REF!</definedName>
    <definedName name="FLOATESQ">#REF!</definedName>
    <definedName name="FLOATUG">#REF!</definedName>
    <definedName name="FLOEXPUG">#REF!</definedName>
    <definedName name="FLOTA_LANCHILE">#REF!</definedName>
    <definedName name="Flovetro">#REF!</definedName>
    <definedName name="flow" hidden="1">{"appropriation",#N/A,FALSE,"APPROP"}</definedName>
    <definedName name="FLowDate">#REF!</definedName>
    <definedName name="FlowPPoint" hidden="1">{#N/A,#N/A,FALSE,"BALLANTINE´S ";#N/A,#N/A,FALSE,"FUNDADOR"}</definedName>
    <definedName name="FLowPrice">#REF!</definedName>
    <definedName name="FLTGrowth">#REF!</definedName>
    <definedName name="flujo">#REF!</definedName>
    <definedName name="Flujo_cobranza">#REF!</definedName>
    <definedName name="Flujo_de_letras">#REF!</definedName>
    <definedName name="flujo_pwc" hidden="1">{#N/A,#N/A,FALSE,"A 6";#N/A,#N/A,FALSE,"A 7";#N/A,#N/A,FALSE,"A 8";#N/A,#N/A,FALSE,"A 9";#N/A,#N/A,FALSE,"BALANCE";#N/A,#N/A,FALSE,"A 10";#N/A,#N/A,FALSE,"A 11";#N/A,#N/A,FALSE,"A 12";#N/A,#N/A,FALSE,"A 5";#N/A,#N/A,FALSE,"B 1";#N/A,#N/A,FALSE,"B 2";#N/A,#N/A,FALSE,"B 3";#N/A,#N/A,FALSE,"Usuarios";#N/A,#N/A,FALSE,"Promedio";#N/A,#N/A,FALSE,"Capital";#N/A,#N/A,FALSE,"P y G";#N/A,#N/A,FALSE,"A 1";#N/A,#N/A,FALSE,"A 2";#N/A,#N/A,FALSE,"A 3";#N/A,#N/A,FALSE,"A 4"}</definedName>
    <definedName name="Flujo_Total">#REF!</definedName>
    <definedName name="flujo2" hidden="1">{"FLUJO DE CAJA",#N/A,FALSE,"Hoja1";"ANEXOS FLUJO",#N/A,FALSE,"Hoja1"}</definedName>
    <definedName name="flujo2.1" hidden="1">{"FLUJO DE CAJA",#N/A,FALSE,"Hoja1";"ANEXOS FLUJO",#N/A,FALSE,"Hoja1"}</definedName>
    <definedName name="FlujoAsFIn2004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FlujoAsFIn2004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Flujocaja">#REF!</definedName>
    <definedName name="Flujoconciliación">#REF!</definedName>
    <definedName name="FlujoInicial">#REF!</definedName>
    <definedName name="Flujos" hidden="1">{#N/A,#N/A,FALSE,"Graficos"}</definedName>
    <definedName name="Flujos_crédito">#REF!</definedName>
    <definedName name="FLUJOS_ESPERADOS">#REF!</definedName>
    <definedName name="Flux_99">#REF!</definedName>
    <definedName name="FM">#REF!</definedName>
    <definedName name="FMAR">#REF!</definedName>
    <definedName name="FMARGIN">#REF!</definedName>
    <definedName name="FMARZO">#REF!</definedName>
    <definedName name="FMAY">#REF!</definedName>
    <definedName name="FMAYO">#REF!</definedName>
    <definedName name="FME">#REF!</definedName>
    <definedName name="FMLSA">#REF!</definedName>
    <definedName name="FMO">#REF!</definedName>
    <definedName name="FMOD2">"20100215"</definedName>
    <definedName name="FMODI">"15/02/2010"</definedName>
    <definedName name="FMTYP">"*STD"</definedName>
    <definedName name="fmv" hidden="1">#REF!</definedName>
    <definedName name="FN">#REF!</definedName>
    <definedName name="FNAME">"GUTIERREZN_GLCL92PF_100215_120358_461017_520949038601.PDF"</definedName>
    <definedName name="FNAMEWITHOUTEXT">"GUTIERREZN_GLCL92PF_100215_120358_461017_520949038601"</definedName>
    <definedName name="FNASDFHASEHF" hidden="1">{#N/A,#N/A,FALSE,"Aging Summary";#N/A,#N/A,FALSE,"Ratio Analysis";#N/A,#N/A,FALSE,"Test 120 Day Accts";#N/A,#N/A,FALSE,"Tickmarks"}</definedName>
    <definedName name="FNC">#REF!</definedName>
    <definedName name="FNeto">#REF!</definedName>
    <definedName name="FNETPPE">#REF!</definedName>
    <definedName name="FNOPLAT">#REF!</definedName>
    <definedName name="FNOV">#REF!</definedName>
    <definedName name="FNOVIEMBRE">#REF!</definedName>
    <definedName name="FO">#REF!</definedName>
    <definedName name="FOCT">#REF!</definedName>
    <definedName name="FOCTUBRE">#REF!</definedName>
    <definedName name="FOLLETO.CO" hidden="1">{"ADELANTO",#N/A,FALSE,"ADELANTO"}</definedName>
    <definedName name="FolResumoFlorestas" hidden="1">{"'REL CUSTODIF'!$B$1:$H$72"}</definedName>
    <definedName name="fom" localSheetId="10" hidden="1">{#N/A,#N/A,FALSE,"Aging Summary";#N/A,#N/A,FALSE,"Ratio Analysis";#N/A,#N/A,FALSE,"Test 120 Day Accts";#N/A,#N/A,FALSE,"Tickmarks"}</definedName>
    <definedName name="fom" hidden="1">{#N/A,#N/A,FALSE,"Aging Summary";#N/A,#N/A,FALSE,"Ratio Analysis";#N/A,#N/A,FALSE,"Test 120 Day Accts";#N/A,#N/A,FALSE,"Tickmarks"}</definedName>
    <definedName name="fom_1" hidden="1">{#N/A,#N/A,FALSE,"Aging Summary";#N/A,#N/A,FALSE,"Ratio Analysis";#N/A,#N/A,FALSE,"Test 120 Day Accts";#N/A,#N/A,FALSE,"Tickmarks"}</definedName>
    <definedName name="fom_1_1" hidden="1">{#N/A,#N/A,FALSE,"Aging Summary";#N/A,#N/A,FALSE,"Ratio Analysis";#N/A,#N/A,FALSE,"Test 120 Day Accts";#N/A,#N/A,FALSE,"Tickmarks"}</definedName>
    <definedName name="fom_2" hidden="1">{#N/A,#N/A,FALSE,"Aging Summary";#N/A,#N/A,FALSE,"Ratio Analysis";#N/A,#N/A,FALSE,"Test 120 Day Accts";#N/A,#N/A,FALSE,"Tickmarks"}</definedName>
    <definedName name="fom_3" hidden="1">{#N/A,#N/A,FALSE,"Aging Summary";#N/A,#N/A,FALSE,"Ratio Analysis";#N/A,#N/A,FALSE,"Test 120 Day Accts";#N/A,#N/A,FALSE,"Tickmarks"}</definedName>
    <definedName name="Fondo">#N/A</definedName>
    <definedName name="FONDOS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FONDOS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FONDOS_MUTUOS">#REF!</definedName>
    <definedName name="FONDOSMUTUOS">#REF!</definedName>
    <definedName name="fono" localSheetId="10">#REF!</definedName>
    <definedName name="fono">#REF!</definedName>
    <definedName name="Footnote">#REF!</definedName>
    <definedName name="Footnote1">#REF!</definedName>
    <definedName name="Footnote2">#REF!</definedName>
    <definedName name="Footnote3">#REF!</definedName>
    <definedName name="Footnote4">#REF!</definedName>
    <definedName name="FootnoteStart">#REF!</definedName>
    <definedName name="FOPERATING">#REF!</definedName>
    <definedName name="FOR" localSheetId="10">#REF!</definedName>
    <definedName name="FOR">#REF!</definedName>
    <definedName name="for_det_sap" localSheetId="10">#REF!</definedName>
    <definedName name="for_det_sap">#REF!</definedName>
    <definedName name="for_det_sap_2">#REF!</definedName>
    <definedName name="for_det_sap_3">#REF!</definedName>
    <definedName name="FORAUST">#REF!,#REF!,#REF!,#REF!</definedName>
    <definedName name="FORE_ALL">#REF!</definedName>
    <definedName name="fore2">#REF!</definedName>
    <definedName name="fore2_2">#REF!</definedName>
    <definedName name="fore2_3">#REF!</definedName>
    <definedName name="Forecast_Performance">#REF!</definedName>
    <definedName name="Forecast_Performance_2">#REF!</definedName>
    <definedName name="Forecast_Performance_3">#REF!</definedName>
    <definedName name="Forecast_Period">#REF!</definedName>
    <definedName name="Foreign" hidden="1">{#N/A,#N/A,FALSE,"Income";#N/A,#N/A,FALSE,"Cost of Goods Sold";#N/A,#N/A,FALSE,"Other Costs";#N/A,#N/A,FALSE,"Other Income";#N/A,#N/A,FALSE,"Taxes";#N/A,#N/A,FALSE,"Other Deductions";#N/A,#N/A,FALSE,"Compensation of Officers"}</definedName>
    <definedName name="Foreign.Info" hidden="1">{#N/A,#N/A,FALSE,"Income";#N/A,#N/A,FALSE,"Cost of Goods Sold";#N/A,#N/A,FALSE,"Other Costs";#N/A,#N/A,FALSE,"Other Income";#N/A,#N/A,FALSE,"Taxes";#N/A,#N/A,FALSE,"Other Deductions";#N/A,#N/A,FALSE,"Compensation of Officers"}</definedName>
    <definedName name="forestalyucelulosa" hidden="1">{#N/A,#N/A,FALSE,"res";#N/A,#N/A,FALSE,"estado";#N/A,#N/A,FALSE,"en-imp";#N/A,#N/A,FALSE,"aus";#N/A,#N/A,FALSE,"propa";#N/A,#N/A,FALSE,"fabi";#N/A,#N/A,FALSE,"f-peru"}</definedName>
    <definedName name="Forint">#REF!</definedName>
    <definedName name="FORM" hidden="1">{#N/A,#N/A,FALSE,"Aging Summary";#N/A,#N/A,FALSE,"Ratio Analysis";#N/A,#N/A,FALSE,"Test 120 Day Accts";#N/A,#N/A,FALSE,"Tickmarks"}</definedName>
    <definedName name="Form_Det_ACPT_4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Formalina" hidden="1">{#N/A,#N/A,FALSE,"Aging Summary";#N/A,#N/A,FALSE,"Ratio Analysis";#N/A,#N/A,FALSE,"Test 120 Day Accts";#N/A,#N/A,FALSE,"Tickmarks"}</definedName>
    <definedName name="Format">#REF!</definedName>
    <definedName name="Formato" hidden="1">{"Sin detalle",#N/A,FALSE,"Flujo (redondeado)";"Detallado",#N/A,FALSE,"Flujo (redondeado)"}</definedName>
    <definedName name="formato02" hidden="1">{#N/A,#N/A,FALSE,"1";#N/A,#N/A,FALSE,"1a 1b";#N/A,#N/A,FALSE,"2";#N/A,#N/A,FALSE,"3";#N/A,#N/A,FALSE,"4";#N/A,#N/A,FALSE,"5";#N/A,#N/A,FALSE,"5a 5b"}</definedName>
    <definedName name="formato3">#REF!</definedName>
    <definedName name="formato4">#REF!</definedName>
    <definedName name="FormulaChecker.Colour.19" hidden="1">12648447</definedName>
    <definedName name="FormulaChecker.Colour.41" hidden="1">16737843</definedName>
    <definedName name="FormulaChecker.Colour.48" hidden="1">9868950</definedName>
    <definedName name="FormulaChecker.Colour.6" hidden="1">65535</definedName>
    <definedName name="FORR">#REF!</definedName>
    <definedName name="FORUS">#REF!,#REF!,#REF!,#REF!</definedName>
    <definedName name="Forward1">#REF!</definedName>
    <definedName name="Forward2">#REF!</definedName>
    <definedName name="Forward3">#REF!</definedName>
    <definedName name="Forward4">#REF!</definedName>
    <definedName name="Forward5">#REF!</definedName>
    <definedName name="Fot">#REF!</definedName>
    <definedName name="FOTHER">#REF!</definedName>
    <definedName name="Four">#N/A</definedName>
    <definedName name="FP_ADVERTISING">#REF!</definedName>
    <definedName name="FP_benchmrks">#REF!</definedName>
    <definedName name="FP_brandperformance">#REF!</definedName>
    <definedName name="FP_bsmeasurmts">#REF!</definedName>
    <definedName name="FP_complastyr">#REF!</definedName>
    <definedName name="FP_consprofees">#REF!</definedName>
    <definedName name="FP_dividends">#REF!</definedName>
    <definedName name="FP_duedates">#REF!</definedName>
    <definedName name="FP_executivesumm">#REF!</definedName>
    <definedName name="FP_EXPDETAIL">#REF!</definedName>
    <definedName name="FP_foodroyalties">#REF!</definedName>
    <definedName name="FP_fxrate">#REF!</definedName>
    <definedName name="FP_FXRATEPRIC">#REF!</definedName>
    <definedName name="FP_fxratepricing">#REF!</definedName>
    <definedName name="FP_IFOBYCURR">#REF!</definedName>
    <definedName name="FP_ifobycurrency">#REF!</definedName>
    <definedName name="FP_INDEX">#REF!</definedName>
    <definedName name="FP_indexall">#REF!</definedName>
    <definedName name="FP_INTDEVLPMT">#REF!</definedName>
    <definedName name="FP_internaldvlpmt">#REF!</definedName>
    <definedName name="FP_mppb">#REF!</definedName>
    <definedName name="FP_planassessmt">#REF!</definedName>
    <definedName name="FP_portfoliogaps">#REF!</definedName>
    <definedName name="FP_portfoliogaps2">#REF!</definedName>
    <definedName name="FP_PORTGAPS">#REF!</definedName>
    <definedName name="FP_pricingactions">#REF!</definedName>
    <definedName name="FP_ROYFOOD">#REF!</definedName>
    <definedName name="FP_ROYTOB">#REF!</definedName>
    <definedName name="FP_SHAREVSCOMP">#REF!</definedName>
    <definedName name="FP_sharevscompetition">#REF!</definedName>
    <definedName name="FP_SOURCESUSES">#REF!</definedName>
    <definedName name="FP_TAXREC">#REF!</definedName>
    <definedName name="FP_tobroyalties">#REF!</definedName>
    <definedName name="FP_UPSDOWNS">#REF!</definedName>
    <definedName name="FP_WCASSUMP">#REF!</definedName>
    <definedName name="FP_WCASSUMPT">#REF!</definedName>
    <definedName name="FP_wcassumptions">#REF!</definedName>
    <definedName name="FPF">#REF!</definedName>
    <definedName name="fple" hidden="1">{#N/A,#N/A,TRUE,"INGENIERIA";#N/A,#N/A,TRUE,"COMPRAS";#N/A,#N/A,TRUE,"DIRECCION";#N/A,#N/A,TRUE,"RESUMEN"}</definedName>
    <definedName name="FPREROIC">#REF!</definedName>
    <definedName name="FPrice">#REF!</definedName>
    <definedName name="FPriceDate">#REF!</definedName>
    <definedName name="fr" hidden="1">{#N/A,#N/A,TRUE,"NAE";#N/A,#N/A,TRUE,"CR";#N/A,#N/A,TRUE,"CS";#N/A,#N/A,TRUE,"CC"}</definedName>
    <definedName name="fr4f4" hidden="1">{#N/A,#N/A,FALSE,"Aging Summary";#N/A,#N/A,FALSE,"Ratio Analysis";#N/A,#N/A,FALSE,"Test 120 Day Accts";#N/A,#N/A,FALSE,"Tickmarks"}</definedName>
    <definedName name="fr56e6e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fraa" hidden="1">{#N/A,#N/A,TRUE,"Resumen"}</definedName>
    <definedName name="Fran" hidden="1">{#N/A,#N/A,FALSE,"Aging Summary";#N/A,#N/A,FALSE,"Ratio Analysis";#N/A,#N/A,FALSE,"Test 120 Day Accts";#N/A,#N/A,FALSE,"Tickmarks"}</definedName>
    <definedName name="Franchise_SIS">#REF!</definedName>
    <definedName name="Franchise_Trad">#REF!</definedName>
    <definedName name="Francs_Francs">#REF!</definedName>
    <definedName name="Frank" hidden="1">{#N/A,#N/A,TRUE,"Cover sheet";#N/A,#N/A,TRUE,"DCF analysis";#N/A,#N/A,TRUE,"WACC calculation"}</definedName>
    <definedName name="frarar" hidden="1">{#N/A,#N/A,TRUE,"Resumen"}</definedName>
    <definedName name="FRB">#REF!</definedName>
    <definedName name="Frcha">#REF!</definedName>
    <definedName name="FRD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FRD00">L118C2</definedName>
    <definedName name="FRDEASASa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fre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Fred" hidden="1">{#N/A,#N/A,FALSE,"Section 5";#N/A,#N/A,FALSE,"Discrete Phased TA";#N/A,#N/A,FALSE,"Discrete Phased ISK TA";#N/A,#N/A,FALSE,"Discrete Phased CF";#N/A,#N/A,FALSE,"Discrete Phased Sundry"}</definedName>
    <definedName name="FREDDY" hidden="1">{#N/A,#N/A,FALSE,"MAY96 2260";#N/A,#N/A,FALSE,"system reclass";#N/A,#N/A,FALSE,"Items with no project number"}</definedName>
    <definedName name="fredy" hidden="1">{"Deuda bancaria",#N/A,FALSE,"Créditos bancarios";"GMAC",#N/A,FALSE,"Créditos bancarios"}</definedName>
    <definedName name="free_cash_flow">#REF!</definedName>
    <definedName name="Freeglas">#REF!</definedName>
    <definedName name="FREN" hidden="1">{"'Hoja1'!$A$3:$B$21"}</definedName>
    <definedName name="Frendir">#REF!</definedName>
    <definedName name="Frendr">#REF!</definedName>
    <definedName name="fresh" hidden="1">{#N/A,#N/A,FALSE,"cash &amp; bk-smry";#N/A,#N/A,FALSE,"Bank -acc";#N/A,#N/A,FALSE,"Reco-bkbal";#N/A,#N/A,FALSE,"Fixed-dep";#N/A,#N/A,FALSE,"Bank-trf";#N/A,#N/A,FALSE,"Margin money";#N/A,#N/A,FALSE,"Dbtrs-sumry";#N/A,#N/A,FALSE,"sales summary";#N/A,#N/A,FALSE,"Dbtrs-ageing";#N/A,#N/A,FALSE,"subs-coll";#N/A,#N/A,FALSE,"Dbtrs-c'bility";#N/A,#N/A,FALSE,"Dbtrs-confirms";#N/A,#N/A,FALSE,"for_curr_debt";#N/A,#N/A,FALSE,"Credit notes";#N/A,#N/A,FALSE,"invsum";#N/A,#N/A,FALSE,"inven-break";#N/A,#N/A,FALSE,"valuation";#N/A,#N/A,FALSE,"inv-cut off"}</definedName>
    <definedName name="Freudenberger">#REF!</definedName>
    <definedName name="frev" localSheetId="10">#REF!</definedName>
    <definedName name="frev">#REF!</definedName>
    <definedName name="frf" hidden="1">1/EUReXToESP</definedName>
    <definedName name="FRFACT97">#REF!</definedName>
    <definedName name="FRFBUD97">#REF!</definedName>
    <definedName name="frfe" hidden="1">1/#REF!</definedName>
    <definedName name="frfex" hidden="1">1/#REF!</definedName>
    <definedName name="FRFeXToEUR" hidden="1">1/EUReXToFRF</definedName>
    <definedName name="FRFPLAN00">#REF!</definedName>
    <definedName name="FRFPLAN98">#REF!</definedName>
    <definedName name="FRFPLAN99">#REF!</definedName>
    <definedName name="frfr" hidden="1">{#N/A,#N/A,TRUE,"NAE";#N/A,#N/A,TRUE,"CR";#N/A,#N/A,TRUE,"CS";#N/A,#N/A,TRUE,"CC"}</definedName>
    <definedName name="FRFREEL96">#REF!</definedName>
    <definedName name="fri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friday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FRIGORIFICO" localSheetId="10">#REF!</definedName>
    <definedName name="FRIGORIFICO">#REF!</definedName>
    <definedName name="Fritz">#REF!</definedName>
    <definedName name="FROIC">#REF!</definedName>
    <definedName name="Fron1" hidden="1">{#N/A,#N/A,FALSE,"Aging Summary";#N/A,#N/A,FALSE,"Ratio Analysis";#N/A,#N/A,FALSE,"Test 120 Day Accts";#N/A,#N/A,FALSE,"Tickmarks"}</definedName>
    <definedName name="Front" hidden="1">{#N/A,#N/A,FALSE,"Aging Summary";#N/A,#N/A,FALSE,"Ratio Analysis";#N/A,#N/A,FALSE,"Test 120 Day Accts";#N/A,#N/A,FALSE,"Tickmarks"}</definedName>
    <definedName name="FRONTEL">#N/A</definedName>
    <definedName name="FROWARD" localSheetId="10">#REF!</definedName>
    <definedName name="FROWARD">#REF!</definedName>
    <definedName name="frrfr" hidden="1">{#N/A,#N/A,FALSE,"BALANCE";#N/A,#N/A,FALSE,"BALACOMP"}</definedName>
    <definedName name="FRS">#REF!</definedName>
    <definedName name="frt">#REF!</definedName>
    <definedName name="FRUTICOLA" localSheetId="10">#REF!</definedName>
    <definedName name="FRUTICOLA">#REF!</definedName>
    <definedName name="Frutos_Secos_AA">#REF!</definedName>
    <definedName name="Frutos_Secos_PA">#REF!</definedName>
    <definedName name="Frutos_Secos_PL">#REF!</definedName>
    <definedName name="Frutos_Secos_RL">#REF!</definedName>
    <definedName name="FS">#REF!</definedName>
    <definedName name="FSA">#REF!</definedName>
    <definedName name="fsadfasd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fsae" hidden="1">{#N/A,#N/A,FALSE,"TAB.12"}</definedName>
    <definedName name="fsae1" hidden="1">{#N/A,#N/A,FALSE,"TAB.12"}</definedName>
    <definedName name="fsd">#REF!</definedName>
    <definedName name="fsdf" hidden="1">{#N/A,#N/A,FALSE,"Aging Summary";#N/A,#N/A,FALSE,"Ratio Analysis";#N/A,#N/A,FALSE,"Test 120 Day Accts";#N/A,#N/A,FALSE,"Tickmarks"}</definedName>
    <definedName name="fsdfasdfasd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fsdfasdfasd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fsdfasdfasdfasdfs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sdfdasf" hidden="1">{"TREAS1",#N/A,FALSE,"Cashflow Spreadsheet";"TREAS2",#N/A,FALSE,"Cashflow Spreadsheet";"TREAS3",#N/A,FALSE,"Cashflow Spreadsheet"}</definedName>
    <definedName name="fsdfdsf" hidden="1">{#N/A,#N/A,FALSE,"Aging Summary";#N/A,#N/A,FALSE,"Ratio Analysis";#N/A,#N/A,FALSE,"Test 120 Day Accts";#N/A,#N/A,FALSE,"Tickmarks"}</definedName>
    <definedName name="FSDFG" hidden="1">{#N/A,#N/A,FALSE,"Aging Summary";#N/A,#N/A,FALSE,"Ratio Analysis";#N/A,#N/A,FALSE,"Test 120 Day Accts";#N/A,#N/A,FALSE,"Tickmarks"}</definedName>
    <definedName name="fsdFGVS" hidden="1">#REF!</definedName>
    <definedName name="FSDFMSDKVMKVMKSMVKMKMKMKM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fsdfsdf" hidden="1">{#N/A,#N/A,TRUE,"Caratula";#N/A,#N/A,TRUE,"Hoja 4-Acuml_Prod-Pais";#N/A,#N/A,TRUE,"Hoja 11-Prod_Pais"}</definedName>
    <definedName name="fsdfsdfs" hidden="1">{"Cover Page",#N/A,FALSE,"Cover";"Report",#N/A,FALSE,"Contents";"Report",#N/A,FALSE,"Executive Summary";"Calc",#N/A,FALSE,"Executive Summary";"Report",#N/A,FALSE,"Safety Review";"Calc",#N/A,FALSE,"Safety Review";"Report",#N/A,FALSE,"Key Financial Targets";"Calc",#N/A,FALSE,"Key Financial Targets";"Report",#N/A,FALSE,"Marketing Outlook";"Calc",#N/A,FALSE,"Marketing Outlook"}</definedName>
    <definedName name="fsdkafkld" hidden="1">{#N/A,#N/A,FALSE,"Banco de Dados"}</definedName>
    <definedName name="FSEP">#REF!</definedName>
    <definedName name="FSEPTIEMBRE">#REF!</definedName>
    <definedName name="FSF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sf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FSFWEF" hidden="1">{#N/A,#N/A,FALSE,"Aging Summary";#N/A,#N/A,FALSE,"Ratio Analysis";#N/A,#N/A,FALSE,"Test 120 Day Accts";#N/A,#N/A,FALSE,"Tickmarks"}</definedName>
    <definedName name="fsg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}</definedName>
    <definedName name="FSIZE">"42"</definedName>
    <definedName name="FSList">#REF!</definedName>
    <definedName name="FSS" hidden="1">{#N/A,#N/A,FALSE,"Aging Summary";#N/A,#N/A,FALSE,"Ratio Analysis";#N/A,#N/A,FALSE,"Test 120 Day Accts";#N/A,#N/A,FALSE,"Tickmarks"}</definedName>
    <definedName name="fssd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StockExch">#REF!</definedName>
    <definedName name="FSValid">#REF!</definedName>
    <definedName name="ft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ft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FTGHG" hidden="1">{#N/A,#N/A,FALSE,"Aging Summary";#N/A,#N/A,FALSE,"Ratio Analysis";#N/A,#N/A,FALSE,"Test 120 Day Accts";#N/A,#N/A,FALSE,"Tickmarks"}</definedName>
    <definedName name="ftr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tr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tr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tr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ftu222" hidden="1">{#N/A,#N/A,FALSE,"Aging Summary";#N/A,#N/A,FALSE,"Ratio Analysis";#N/A,#N/A,FALSE,"Test 120 Day Accts";#N/A,#N/A,FALSE,"Tickmarks"}</definedName>
    <definedName name="ftu222_1" hidden="1">{#N/A,#N/A,FALSE,"Aging Summary";#N/A,#N/A,FALSE,"Ratio Analysis";#N/A,#N/A,FALSE,"Test 120 Day Accts";#N/A,#N/A,FALSE,"Tickmarks"}</definedName>
    <definedName name="ftu222_1_1" hidden="1">{#N/A,#N/A,FALSE,"Aging Summary";#N/A,#N/A,FALSE,"Ratio Analysis";#N/A,#N/A,FALSE,"Test 120 Day Accts";#N/A,#N/A,FALSE,"Tickmarks"}</definedName>
    <definedName name="ftu222_2" hidden="1">{#N/A,#N/A,FALSE,"Aging Summary";#N/A,#N/A,FALSE,"Ratio Analysis";#N/A,#N/A,FALSE,"Test 120 Day Accts";#N/A,#N/A,FALSE,"Tickmarks"}</definedName>
    <definedName name="ftu222_3" hidden="1">{#N/A,#N/A,FALSE,"Aging Summary";#N/A,#N/A,FALSE,"Ratio Analysis";#N/A,#N/A,FALSE,"Test 120 Day Accts";#N/A,#N/A,FALSE,"Tickmarks"}</definedName>
    <definedName name="FTURNOVER">#REF!</definedName>
    <definedName name="FTYPE">"Adobe Acrobat 7.0 Document"</definedName>
    <definedName name="fu" hidden="1">{#N/A,#N/A,FALSE,"Aging Summary";#N/A,#N/A,FALSE,"Ratio Analysis";#N/A,#N/A,FALSE,"Test 120 Day Accts";#N/A,#N/A,FALSE,"Tickmarks"}</definedName>
    <definedName name="Fuel_Area">#REF!</definedName>
    <definedName name="fuel03">#REF!</definedName>
    <definedName name="Fuel04">#REF!</definedName>
    <definedName name="Fuel05">#REF!</definedName>
    <definedName name="Fuel06">#REF!</definedName>
    <definedName name="Fuel07">#REF!</definedName>
    <definedName name="Fuel08" localSheetId="10">#REF!</definedName>
    <definedName name="Fuel08">#REF!</definedName>
    <definedName name="Fuel08_2">#REF!</definedName>
    <definedName name="Fuel08_3">#REF!</definedName>
    <definedName name="FUEL09" localSheetId="10">#REF!</definedName>
    <definedName name="FUEL09">#REF!</definedName>
    <definedName name="FUEL09_2">#REF!</definedName>
    <definedName name="FUEL09_3">#REF!</definedName>
    <definedName name="FuelD">#REF!</definedName>
    <definedName name="fuera" hidden="1">{#N/A,#N/A,FALSE,"Aging Summary";#N/A,#N/A,FALSE,"Ratio Analysis";#N/A,#N/A,FALSE,"Test 120 Day Accts";#N/A,#N/A,FALSE,"Tickmarks"}</definedName>
    <definedName name="fueras" hidden="1">{#N/A,#N/A,FALSE,"Aging Summary";#N/A,#N/A,FALSE,"Ratio Analysis";#N/A,#N/A,FALSE,"Test 120 Day Accts";#N/A,#N/A,FALSE,"Tickmarks"}</definedName>
    <definedName name="fuffuy" hidden="1">{#N/A,#N/A,FALSE,"Cover";"outputs total",#N/A,FALSE,"Outputs"}</definedName>
    <definedName name="fuhgfd" hidden="1">{#N/A,#N/A,FALSE,"E-1";#N/A,#N/A,FALSE,"E-2";#N/A,#N/A,FALSE,"F-1";#N/A,#N/A,FALSE,"F-2";#N/A,#N/A,FALSE,"F-3";#N/A,#N/A,FALSE,"F-4";#N/A,#N/A,FALSE,"F-5";#N/A,#N/A,FALSE,"F-6";#N/A,#N/A,FALSE,"Matrix"}</definedName>
    <definedName name="fuk" hidden="1">{"JVSumm_Report",#N/A,FALSE,"JV Summ";"Newman_Report",#N/A,FALSE,"Output - 7";"Yandi_Report",#N/A,FALSE,"Output - 8"}</definedName>
    <definedName name="Full_Print">#REF!</definedName>
    <definedName name="FullyDilutedShares">#REF!</definedName>
    <definedName name="FUNDERJ">#REF!</definedName>
    <definedName name="funding2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FUNT" localSheetId="10">#REF!</definedName>
    <definedName name="FUNT">#REF!</definedName>
    <definedName name="funt2009">#REF!</definedName>
    <definedName name="funt2009d">#REF!</definedName>
    <definedName name="FUR" localSheetId="10">#REF!</definedName>
    <definedName name="FUR">#REF!</definedName>
    <definedName name="fusion" hidden="1">{#N/A,#N/A,FALSE,"Aging Summary";#N/A,#N/A,FALSE,"Ratio Analysis";#N/A,#N/A,FALSE,"Test 120 Day Accts";#N/A,#N/A,FALSE,"Tickmarks"}</definedName>
    <definedName name="FUT" localSheetId="10">#REF!</definedName>
    <definedName name="fut" hidden="1">{#N/A,#N/A,FALSE,"Aging Summary";#N/A,#N/A,FALSE,"Ratio Analysis";#N/A,#N/A,FALSE,"Test 120 Day Accts";#N/A,#N/A,FALSE,"Tickmarks"}</definedName>
    <definedName name="FUT_06_V1" hidden="1">{#N/A,#N/A,FALSE,"Aging Summary";#N/A,#N/A,FALSE,"Ratio Analysis";#N/A,#N/A,FALSE,"Test 120 Day Accts";#N/A,#N/A,FALSE,"Tickmarks"}</definedName>
    <definedName name="FUT_2000" localSheetId="10" hidden="1">{#N/A,#N/A,FALSE,"Aging Summary";#N/A,#N/A,FALSE,"Ratio Analysis";#N/A,#N/A,FALSE,"Test 120 Day Accts";#N/A,#N/A,FALSE,"Tickmarks"}</definedName>
    <definedName name="FUT_2000" localSheetId="1" hidden="1">{#N/A,#N/A,FALSE,"Aging Summary";#N/A,#N/A,FALSE,"Ratio Analysis";#N/A,#N/A,FALSE,"Test 120 Day Accts";#N/A,#N/A,FALSE,"Tickmarks"}</definedName>
    <definedName name="FUT_2000" localSheetId="30" hidden="1">{#N/A,#N/A,FALSE,"Aging Summary";#N/A,#N/A,FALSE,"Ratio Analysis";#N/A,#N/A,FALSE,"Test 120 Day Accts";#N/A,#N/A,FALSE,"Tickmarks"}</definedName>
    <definedName name="FUT_2000" localSheetId="29" hidden="1">{#N/A,#N/A,FALSE,"Aging Summary";#N/A,#N/A,FALSE,"Ratio Analysis";#N/A,#N/A,FALSE,"Test 120 Day Accts";#N/A,#N/A,FALSE,"Tickmarks"}</definedName>
    <definedName name="FUT_2000" localSheetId="33" hidden="1">{#N/A,#N/A,FALSE,"Aging Summary";#N/A,#N/A,FALSE,"Ratio Analysis";#N/A,#N/A,FALSE,"Test 120 Day Accts";#N/A,#N/A,FALSE,"Tickmarks"}</definedName>
    <definedName name="FUT_2000" localSheetId="2" hidden="1">{#N/A,#N/A,FALSE,"Aging Summary";#N/A,#N/A,FALSE,"Ratio Analysis";#N/A,#N/A,FALSE,"Test 120 Day Accts";#N/A,#N/A,FALSE,"Tickmarks"}</definedName>
    <definedName name="FUT_2000" hidden="1">{#N/A,#N/A,FALSE,"Aging Summary";#N/A,#N/A,FALSE,"Ratio Analysis";#N/A,#N/A,FALSE,"Test 120 Day Accts";#N/A,#N/A,FALSE,"Tickmarks"}</definedName>
    <definedName name="FUT_2000_1" hidden="1">{#N/A,#N/A,FALSE,"Aging Summary";#N/A,#N/A,FALSE,"Ratio Analysis";#N/A,#N/A,FALSE,"Test 120 Day Accts";#N/A,#N/A,FALSE,"Tickmarks"}</definedName>
    <definedName name="FUT_2000_1_1" hidden="1">{#N/A,#N/A,FALSE,"Aging Summary";#N/A,#N/A,FALSE,"Ratio Analysis";#N/A,#N/A,FALSE,"Test 120 Day Accts";#N/A,#N/A,FALSE,"Tickmarks"}</definedName>
    <definedName name="FUT_2000_2" hidden="1">{#N/A,#N/A,FALSE,"Aging Summary";#N/A,#N/A,FALSE,"Ratio Analysis";#N/A,#N/A,FALSE,"Test 120 Day Accts";#N/A,#N/A,FALSE,"Tickmarks"}</definedName>
    <definedName name="FUT_2000_3" hidden="1">{#N/A,#N/A,FALSE,"Aging Summary";#N/A,#N/A,FALSE,"Ratio Analysis";#N/A,#N/A,FALSE,"Test 120 Day Accts";#N/A,#N/A,FALSE,"Tickmarks"}</definedName>
    <definedName name="FUT_2002" hidden="1">{"'12.150.020'!$B$2:$G$29"}</definedName>
    <definedName name="FUT_2006">#REF!</definedName>
    <definedName name="FUT_20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fut_anexo_b">#REF!</definedName>
    <definedName name="fut1" hidden="1">{#N/A,#N/A,FALSE,"Aging Summary";#N/A,#N/A,FALSE,"Ratio Analysis";#N/A,#N/A,FALSE,"Test 120 Day Accts";#N/A,#N/A,FALSE,"Tickmarks"}</definedName>
    <definedName name="fut2" hidden="1">{#N/A,#N/A,FALSE,"Aging Summary";#N/A,#N/A,FALSE,"Ratio Analysis";#N/A,#N/A,FALSE,"Test 120 Day Accts";#N/A,#N/A,FALSE,"Tickmarks"}</definedName>
    <definedName name="futan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Futb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FUTEY" hidden="1">{#N/A,#N/A,FALSE,"Aging Summary";#N/A,#N/A,FALSE,"Ratio Analysis";#N/A,#N/A,FALSE,"Test 120 Day Accts";#N/A,#N/A,FALSE,"Tickmarks"}</definedName>
    <definedName name="FUTI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FUTJUN08" hidden="1">{#N/A,#N/A,FALSE,"Aging Summary";#N/A,#N/A,FALSE,"Ratio Analysis";#N/A,#N/A,FALSE,"Test 120 Day Accts";#N/A,#N/A,FALSE,"Tickmarks"}</definedName>
    <definedName name="fUTS" hidden="1">{#N/A,#N/A,FALSE,"Aging Summary";#N/A,#N/A,FALSE,"Ratio Analysis";#N/A,#N/A,FALSE,"Test 120 Day Accts";#N/A,#N/A,FALSE,"Tickmarks"}</definedName>
    <definedName name="futs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FUTT" hidden="1">#REF!</definedName>
    <definedName name="FUTTT" hidden="1">#REF!</definedName>
    <definedName name="futuereal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future_rate">#REF!</definedName>
    <definedName name="future_rate_2">#REF!</definedName>
    <definedName name="future_rate_3">#REF!</definedName>
    <definedName name="FUTVTAoverseas" hidden="1">{#N/A,#N/A,FALSE,"Aging Summary";#N/A,#N/A,FALSE,"Ratio Analysis";#N/A,#N/A,FALSE,"Test 120 Day Accts";#N/A,#N/A,FALSE,"Tickmarks"}</definedName>
    <definedName name="FUTVTAoverseas_1" hidden="1">{#N/A,#N/A,FALSE,"Aging Summary";#N/A,#N/A,FALSE,"Ratio Analysis";#N/A,#N/A,FALSE,"Test 120 Day Accts";#N/A,#N/A,FALSE,"Tickmarks"}</definedName>
    <definedName name="futxx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futxx_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futxx_2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fuy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}</definedName>
    <definedName name="fuygfugi" hidden="1">#REF!</definedName>
    <definedName name="fv" hidden="1">{#N/A,#N/A,TRUE,"Resumen"}</definedName>
    <definedName name="FVBFZBF" hidden="1">#REF!</definedName>
    <definedName name="fvbnm" hidden="1">{#N/A,#N/A,FALSE,"Aging Summary";#N/A,#N/A,FALSE,"Ratio Analysis";#N/A,#N/A,FALSE,"Test 120 Day Accts";#N/A,#N/A,FALSE,"Tickmarks"}</definedName>
    <definedName name="FVDSFDSFSD" hidden="1">{"car",#N/A,FALSE,"Cara";"memoria",#N/A,FALSE,"Memoria";"infoaudi",#N/A,FALSE,"INFOAUDI";"com",#N/A,FALSE,"COM";"bal",#N/A,FALSE,"BAL";"res",#N/A,FALSE,"RES";"evo",#N/A,FALSE,"EVO";"oaf",#N/A,FALSE,"OAF";"notas",#N/A,FALSE,"NOT";"0I",#N/A,FALSE,"OI";"II",#N/A,FALSE,"II";"III",#N/A,FALSE,"III";"infoaudi",#N/A,FALSE,"INFOAUDI"}</definedName>
    <definedName name="FVFD" hidden="1">{#N/A,#N/A,FALSE,"Aging Summary";#N/A,#N/A,FALSE,"Ratio Analysis";#N/A,#N/A,FALSE,"Test 120 Day Accts";#N/A,#N/A,FALSE,"Tickmarks"}</definedName>
    <definedName name="fvgf" hidden="1">{"Cover",#N/A,TRUE,"Cover";"TOC",#N/A,TRUE,"TOC";"Assumptions",#N/A,TRUE,"Assum";"Income Statement",#N/A,TRUE,"Base";"Rev_opExp",#N/A,TRUE,"Base";"Interest",#N/A,TRUE,"Base";"Balance Sheets",#N/A,TRUE,"Base";"Cash Flow",#N/A,TRUE,"Base";"CovTest",#N/A,TRUE,"Base";"CovTest WKS",#N/A,TRUE,"Base"}</definedName>
    <definedName name="fvggf" hidden="1">{#N/A,#N/A,FALSE,"Aging Summary";#N/A,#N/A,FALSE,"Ratio Analysis";#N/A,#N/A,FALSE,"Test 120 Day Accts";#N/A,#N/A,FALSE,"Tickmarks"}</definedName>
    <definedName name="fvgh" hidden="1">{#N/A,#N/A,TRUE,"INGENIERIA";#N/A,#N/A,TRUE,"COMPRAS";#N/A,#N/A,TRUE,"DIRECCION";#N/A,#N/A,TRUE,"RESUMEN"}</definedName>
    <definedName name="fvghh" hidden="1">{#N/A,#N/A,TRUE,"1842CWN0"}</definedName>
    <definedName name="fvrj" hidden="1">{#N/A,#N/A,TRUE,"1842CWN0"}</definedName>
    <definedName name="fwfewrfre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FWORKING">#REF!</definedName>
    <definedName name="fwrefwefrew" hidden="1">{#N/A,#N/A,FALSE,"Aging Summary";#N/A,#N/A,FALSE,"Ratio Analysis";#N/A,#N/A,FALSE,"Test 120 Day Accts";#N/A,#N/A,FALSE,"Tickmarks"}</definedName>
    <definedName name="FX_Rate">#REF!</definedName>
    <definedName name="FXCur">#REF!</definedName>
    <definedName name="fxgp">#REF!</definedName>
    <definedName name="FXNTot">#REF!</definedName>
    <definedName name="FXQ">#REF!</definedName>
    <definedName name="fxr">#REF!</definedName>
    <definedName name="FXTot">#REF!</definedName>
    <definedName name="FY_Forecast" localSheetId="10">#REF!</definedName>
    <definedName name="FY_Forecast">#REF!</definedName>
    <definedName name="FY_Forecast_2">#REF!</definedName>
    <definedName name="FY_Forecast_3">#REF!</definedName>
    <definedName name="FY1EBIT">#REF!</definedName>
    <definedName name="FY1EBITDA">#REF!</definedName>
    <definedName name="FY1EPS">#REF!</definedName>
    <definedName name="FY1NetIncome">#REF!</definedName>
    <definedName name="FY1Sales">#REF!</definedName>
    <definedName name="FY2EBIT">#REF!</definedName>
    <definedName name="FY2EBITDA">#REF!</definedName>
    <definedName name="FY2EPS">#REF!</definedName>
    <definedName name="FY2NetIncome">#REF!</definedName>
    <definedName name="FY2Sales">#REF!</definedName>
    <definedName name="FYE">#REF!</definedName>
    <definedName name="FYE1CapEx">#REF!</definedName>
    <definedName name="FYE1CashFlow">#REF!</definedName>
    <definedName name="FYE1EBIT">#REF!</definedName>
    <definedName name="FYE1EBITDA">#REF!</definedName>
    <definedName name="FYE1EPS">#REF!</definedName>
    <definedName name="FYE1Extra1">#REF!</definedName>
    <definedName name="FYE1Extra2">#REF!</definedName>
    <definedName name="FYE1Extra3">#REF!</definedName>
    <definedName name="FYE1GrossProfit">#REF!</definedName>
    <definedName name="FYE1NetInc">#REF!</definedName>
    <definedName name="FYE1Other1">#REF!</definedName>
    <definedName name="FYE1Other2">#REF!</definedName>
    <definedName name="FYE1Other3">#REF!</definedName>
    <definedName name="FYE1Revenues">#REF!</definedName>
    <definedName name="FYE1Shares">#REF!</definedName>
    <definedName name="FYE2CapEx">#REF!</definedName>
    <definedName name="FYE2CashFlow">#REF!</definedName>
    <definedName name="FYE2EBIT">#REF!</definedName>
    <definedName name="FYE2EBITDA">#REF!</definedName>
    <definedName name="FYE2EPS">#REF!</definedName>
    <definedName name="FYE2Extra1">#REF!</definedName>
    <definedName name="FYE2Extra2">#REF!</definedName>
    <definedName name="FYE2Extra3">#REF!</definedName>
    <definedName name="FYE2GrossProfit">#REF!</definedName>
    <definedName name="FYE2NetInc">#REF!</definedName>
    <definedName name="FYE2Other1">#REF!</definedName>
    <definedName name="FYE2Other2">#REF!</definedName>
    <definedName name="FYE2Other3">#REF!</definedName>
    <definedName name="FYE2Revenues">#REF!</definedName>
    <definedName name="FYE2Shares">#REF!</definedName>
    <definedName name="FYE3CapEx">#REF!</definedName>
    <definedName name="FYE3EBIT">#REF!</definedName>
    <definedName name="FYE3EBITDA">#REF!</definedName>
    <definedName name="FYE3EPS">#REF!</definedName>
    <definedName name="FYE3Extra1">#REF!</definedName>
    <definedName name="FYE3Extra2">#REF!</definedName>
    <definedName name="FYE3Extra3">#REF!</definedName>
    <definedName name="FYE3GrossProfit">#REF!</definedName>
    <definedName name="FYE3NetInc">#REF!</definedName>
    <definedName name="FYE3Other1">#REF!</definedName>
    <definedName name="FYE3Other2">#REF!</definedName>
    <definedName name="FYE3Other3">#REF!</definedName>
    <definedName name="FYE3Revenues">#REF!</definedName>
    <definedName name="FYE3Shares">#REF!</definedName>
    <definedName name="FYE4CapEx">#REF!</definedName>
    <definedName name="FYE4EBIT">#REF!</definedName>
    <definedName name="FYE4EBITDA">#REF!</definedName>
    <definedName name="FYE4EPS">#REF!</definedName>
    <definedName name="FYE4Extra1">#REF!</definedName>
    <definedName name="FYE4Extra2">#REF!</definedName>
    <definedName name="FYE4Extra3">#REF!</definedName>
    <definedName name="FYE4GrossProfit">#REF!</definedName>
    <definedName name="FYE4NetInc">#REF!</definedName>
    <definedName name="FYE4Other1">#REF!</definedName>
    <definedName name="FYE4Other2">#REF!</definedName>
    <definedName name="FYE4Other3">#REF!</definedName>
    <definedName name="FYE4Revenues">#REF!</definedName>
    <definedName name="FYE4Shares">#REF!</definedName>
    <definedName name="FYE5CapEx">#REF!</definedName>
    <definedName name="FYE5EBIT">#REF!</definedName>
    <definedName name="FYE5EBITDA">#REF!</definedName>
    <definedName name="FYE5EPS">#REF!</definedName>
    <definedName name="FYE5Extra1">#REF!</definedName>
    <definedName name="FYE5Extra2">#REF!</definedName>
    <definedName name="FYE5Extra3">#REF!</definedName>
    <definedName name="FYE5GrossProfit">#REF!</definedName>
    <definedName name="FYE5NetInc">#REF!</definedName>
    <definedName name="FYE5Other1">#REF!</definedName>
    <definedName name="FYE5Other2">#REF!</definedName>
    <definedName name="FYE5Other3">#REF!</definedName>
    <definedName name="FYE5Revenues">#REF!</definedName>
    <definedName name="FYE5Shares">#REF!</definedName>
    <definedName name="FYEOther1">#REF!</definedName>
    <definedName name="FYF3_11">#REF!</definedName>
    <definedName name="FYF3_28">#REF!</definedName>
    <definedName name="g" localSheetId="10" hidden="1">{#N/A,#N/A,FALSE,"Aging Summary";#N/A,#N/A,FALSE,"Ratio Analysis";#N/A,#N/A,FALSE,"Test 120 Day Accts";#N/A,#N/A,FALSE,"Tickmarks"}</definedName>
    <definedName name="g" localSheetId="1" hidden="1">{#N/A,#N/A,FALSE,"Aging Summary";#N/A,#N/A,FALSE,"Ratio Analysis";#N/A,#N/A,FALSE,"Test 120 Day Accts";#N/A,#N/A,FALSE,"Tickmarks"}</definedName>
    <definedName name="g" localSheetId="30" hidden="1">{#N/A,#N/A,FALSE,"Aging Summary";#N/A,#N/A,FALSE,"Ratio Analysis";#N/A,#N/A,FALSE,"Test 120 Day Accts";#N/A,#N/A,FALSE,"Tickmarks"}</definedName>
    <definedName name="g" localSheetId="29" hidden="1">{#N/A,#N/A,FALSE,"Aging Summary";#N/A,#N/A,FALSE,"Ratio Analysis";#N/A,#N/A,FALSE,"Test 120 Day Accts";#N/A,#N/A,FALSE,"Tickmarks"}</definedName>
    <definedName name="g" localSheetId="33" hidden="1">{#N/A,#N/A,FALSE,"Aging Summary";#N/A,#N/A,FALSE,"Ratio Analysis";#N/A,#N/A,FALSE,"Test 120 Day Accts";#N/A,#N/A,FALSE,"Tickmarks"}</definedName>
    <definedName name="g" localSheetId="2" hidden="1">{#N/A,#N/A,FALSE,"Aging Summary";#N/A,#N/A,FALSE,"Ratio Analysis";#N/A,#N/A,FALSE,"Test 120 Day Accts";#N/A,#N/A,FALSE,"Tickmarks"}</definedName>
    <definedName name="g" hidden="1">{#N/A,#N/A,FALSE,"Aging Summary";#N/A,#N/A,FALSE,"Ratio Analysis";#N/A,#N/A,FALSE,"Test 120 Day Accts";#N/A,#N/A,FALSE,"Tickmarks"}</definedName>
    <definedName name="G.Fin" hidden="1">{"DetallexDep",#N/A,FALSE,"Giovanna (x DEPT)"}</definedName>
    <definedName name="g.PorBancos">#REF!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>{#N/A,#N/A,FALSE,"Aging Summary";#N/A,#N/A,FALSE,"Ratio Analysis";#N/A,#N/A,FALSE,"Test 120 Day Accts";#N/A,#N/A,FALSE,"Tickmarks"}</definedName>
    <definedName name="G_3">{#N/A,#N/A,FALSE,"Aging Summary";#N/A,#N/A,FALSE,"Ratio Analysis";#N/A,#N/A,FALSE,"Test 120 Day Accts";#N/A,#N/A,FALSE,"Tickmarks"}</definedName>
    <definedName name="G_C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_MANT_SW">#REF!</definedName>
    <definedName name="G1ClearAll" hidden="1">g1clear,G1Clear2</definedName>
    <definedName name="ga" localSheetId="10" hidden="1">{#N/A,#N/A,FALSE,"Aging Summary";#N/A,#N/A,FALSE,"Ratio Analysis";#N/A,#N/A,FALSE,"Test 120 Day Accts";#N/A,#N/A,FALSE,"Tickmarks"}</definedName>
    <definedName name="ga" hidden="1">{#N/A,#N/A,FALSE,"Aging Summary";#N/A,#N/A,FALSE,"Ratio Analysis";#N/A,#N/A,FALSE,"Test 120 Day Accts";#N/A,#N/A,FALSE,"Tickmarks"}</definedName>
    <definedName name="GA_HDCTSUMM">#REF!</definedName>
    <definedName name="GA_HQDMESUMM">#REF!</definedName>
    <definedName name="gaby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gaby2" hidden="1">{#N/A,#N/A,FALSE,"Fecu19";#N/A,#N/A,FALSE,"Corr_Monet19";#N/A,#N/A,FALSE,"Trans_EERR_AA19";#N/A,#N/A,FALSE,"Trans_EERR_AN19";#N/A,#N/A,FALSE,"Pas_exig_CP19";#N/A,#N/A,FALSE,"Provisiones19";#N/A,#N/A,FALSE,"Patrimonio19";#N/A,#N/A,FALSE,"Imp_renta_LP19";#N/A,#N/A,FALSE,"Egre_Fex19";#N/A,#N/A,FALSE,"Ing_Fex19"}</definedName>
    <definedName name="GAF" hidden="1">{#N/A,#N/A,FALSE,"Venta"}</definedName>
    <definedName name="gafgghxddgsdfg" hidden="1">{#N/A,#N/A,FALSE,"Aging Summary";#N/A,#N/A,FALSE,"Ratio Analysis";#N/A,#N/A,FALSE,"Test 120 Day Accts";#N/A,#N/A,FALSE,"Tickmarks"}</definedName>
    <definedName name="GAFPMAPA" localSheetId="10" hidden="1">{#N/A,#N/A,FALSE,"Aging Summary";#N/A,#N/A,FALSE,"Ratio Analysis";#N/A,#N/A,FALSE,"Test 120 Day Accts";#N/A,#N/A,FALSE,"Tickmarks"}</definedName>
    <definedName name="GAFPMAPA" hidden="1">{#N/A,#N/A,FALSE,"Aging Summary";#N/A,#N/A,FALSE,"Ratio Analysis";#N/A,#N/A,FALSE,"Test 120 Day Accts";#N/A,#N/A,FALSE,"Tickmarks"}</definedName>
    <definedName name="GAFPMAPA_1" hidden="1">{#N/A,#N/A,FALSE,"Aging Summary";#N/A,#N/A,FALSE,"Ratio Analysis";#N/A,#N/A,FALSE,"Test 120 Day Accts";#N/A,#N/A,FALSE,"Tickmarks"}</definedName>
    <definedName name="GAFPMAPA_1_1" hidden="1">{#N/A,#N/A,FALSE,"Aging Summary";#N/A,#N/A,FALSE,"Ratio Analysis";#N/A,#N/A,FALSE,"Test 120 Day Accts";#N/A,#N/A,FALSE,"Tickmarks"}</definedName>
    <definedName name="GAFPMAPA_2" hidden="1">{#N/A,#N/A,FALSE,"Aging Summary";#N/A,#N/A,FALSE,"Ratio Analysis";#N/A,#N/A,FALSE,"Test 120 Day Accts";#N/A,#N/A,FALSE,"Tickmarks"}</definedName>
    <definedName name="gaga" hidden="1">{#N/A,#N/A,TRUE,"Cover sheet";#N/A,#N/A,TRUE,"INPUTS";#N/A,#N/A,TRUE,"OUTPUTS";#N/A,#N/A,TRUE,"VALUATION"}</definedName>
    <definedName name="GAMACAMARA">#REF!</definedName>
    <definedName name="gan">#REF!</definedName>
    <definedName name="ganacias2" hidden="1">{"GAN.Y PERD.RESUMIDO",#N/A,FALSE,"Hoja1";"GAN.Y PERD.DETALLADO",#N/A,FALSE,"Hoja1"}</definedName>
    <definedName name="ganacias2.1" hidden="1">{"GAN.Y PERD.RESUMIDO",#N/A,FALSE,"Hoja1";"GAN.Y PERD.DETALLADO",#N/A,FALSE,"Hoja1"}</definedName>
    <definedName name="GANAN" hidden="1">{#N/A,#N/A,FALSE,"Aging Summary";#N/A,#N/A,FALSE,"Ratio Analysis";#N/A,#N/A,FALSE,"Test 120 Day Accts";#N/A,#N/A,FALSE,"Tickmarks"}</definedName>
    <definedName name="GANANA" hidden="1">{#N/A,#N/A,FALSE,"Aging Summary";#N/A,#N/A,FALSE,"Ratio Analysis";#N/A,#N/A,FALSE,"Test 120 Day Accts";#N/A,#N/A,FALSE,"Tickmarks"}</definedName>
    <definedName name="GANANCIA">#REF!</definedName>
    <definedName name="ganancia1">#REF!</definedName>
    <definedName name="ganancia3" hidden="1">{#N/A,#N/A,FALSE,"Aging Summary";#N/A,#N/A,FALSE,"Ratio Analysis";#N/A,#N/A,FALSE,"Test 120 Day Accts";#N/A,#N/A,FALSE,"Tickmarks"}</definedName>
    <definedName name="GANNNN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GANputa" hidden="1">#REF!</definedName>
    <definedName name="Garantia" hidden="1">#REF!</definedName>
    <definedName name="garantías" hidden="1">{"'Volumes (2)'!$A$8:$P$13"}</definedName>
    <definedName name="GAS">#REF!</definedName>
    <definedName name="gas_01" hidden="1">#REF!</definedName>
    <definedName name="gas_03">#N/A</definedName>
    <definedName name="Gas_Area">#REF!</definedName>
    <definedName name="GAS00JUN" hidden="1">#REF!</definedName>
    <definedName name="GAS01JUN">#N/A</definedName>
    <definedName name="GASDIC_00" hidden="1">#REF!</definedName>
    <definedName name="GASJUN00">#N/A</definedName>
    <definedName name="GASOCT" hidden="1">#REF!</definedName>
    <definedName name="GASOCT_00">#N/A</definedName>
    <definedName name="GASODUTO_B">#REF!</definedName>
    <definedName name="GASSEP">#N/A</definedName>
    <definedName name="gasto">#REF!</definedName>
    <definedName name="Gasto_Rechazado" hidden="1">{#N/A,#N/A,FALSE,"Aging Summary";#N/A,#N/A,FALSE,"Ratio Analysis";#N/A,#N/A,FALSE,"Test 120 Day Accts";#N/A,#N/A,FALSE,"Tickmarks"}</definedName>
    <definedName name="GASTO01" localSheetId="10">#REF!</definedName>
    <definedName name="GASTO01">#REF!</definedName>
    <definedName name="gastoescopy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astón" hidden="1">{"CI+GG(BASE)",#N/A,FALSE,"CI+GG(BASE)";"GG",#N/A,FALSE,"CI+GG(BASE)";"CI",#N/A,FALSE,"CI+GG(BASE)"}</definedName>
    <definedName name="GASTOS" localSheetId="10">#REF!</definedName>
    <definedName name="gastos" hidden="1">{#N/A,#N/A,TRUE,"ComparativoII"}</definedName>
    <definedName name="GASTOS___ADMINISTRACION___Y___VENTAS">#REF!</definedName>
    <definedName name="GASTOS_COMPLETO">#REF!</definedName>
    <definedName name="GASTOS_LOCAL">#REF!</definedName>
    <definedName name="Gastos_rechazados">#REF!</definedName>
    <definedName name="Gastos_Rechazados_Pagos_Actualizados">#REF!</definedName>
    <definedName name="gastosence" localSheetId="10">#REF!</definedName>
    <definedName name="gastosence">#REF!</definedName>
    <definedName name="Gastosgescopy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astosgescopy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astoss" hidden="1">{"RESULTADOS REAIS",#N/A,FALSE,"Dem.Res.R$";"RESULTADOS DOLARES",#N/A,FALSE,"Dem.Res.US$";"PERCENTUAIS REAIS",#N/A,FALSE,"Percentuais R$";"PERCENTUAIS DOLARES",#N/A,FALSE,"Percentuais US$"}</definedName>
    <definedName name="gastrech" hidden="1">{#N/A,#N/A,FALSE,"Aging Summary";#N/A,#N/A,FALSE,"Ratio Analysis";#N/A,#N/A,FALSE,"Test 120 Day Accts";#N/A,#N/A,FALSE,"Tickmarks"}</definedName>
    <definedName name="gato" hidden="1">{#N/A,#N/A,FALSE,"Aging Summary";#N/A,#N/A,FALSE,"Ratio Analysis";#N/A,#N/A,FALSE,"Test 120 Day Accts";#N/A,#N/A,FALSE,"Tickmarks"}</definedName>
    <definedName name="Gaviscon" hidden="1">{"YTD/Forecast",#N/A,TRUE,"Fcst_TPLN";"Monthly Averages",#N/A,TRUE,"Fcst_TPLN"}</definedName>
    <definedName name="gb" hidden="1">{#N/A,#N/A,TRUE,"Resumen"}</definedName>
    <definedName name="GBA">#REF!</definedName>
    <definedName name="GBALANCE">#REF!</definedName>
    <definedName name="gbp">#REF!</definedName>
    <definedName name="GBPACT97">#REF!</definedName>
    <definedName name="GBPBUD97">#REF!</definedName>
    <definedName name="GBPPLAN00">#REF!</definedName>
    <definedName name="GBPPLAN98">#REF!</definedName>
    <definedName name="GBPPLAN99">#REF!</definedName>
    <definedName name="GBPREEL96">#REF!</definedName>
    <definedName name="GBPvs.EUR">#REF!</definedName>
    <definedName name="gbsfg" hidden="1">#REF!</definedName>
    <definedName name="GBV91EEDE" localSheetId="10">#REF!</definedName>
    <definedName name="GBV91EEDE">#REF!</definedName>
    <definedName name="GBV91EEDE_2">#REF!</definedName>
    <definedName name="GBV91EEDE_3">#REF!</definedName>
    <definedName name="GBV93EEDE">#REF!</definedName>
    <definedName name="GBV93EEDE_2">#REF!</definedName>
    <definedName name="GBV93EEDE_3">#REF!</definedName>
    <definedName name="GBV94EEDE">#REF!</definedName>
    <definedName name="GBV94EEDE_2">#REF!</definedName>
    <definedName name="GBV94EEDE_3">#REF!</definedName>
    <definedName name="GBVDVEEDE">#REF!</definedName>
    <definedName name="GBVDVEEDE_2">#REF!</definedName>
    <definedName name="GBVDVEEDE_3">#REF!</definedName>
    <definedName name="GC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localSheetId="29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localSheetId="3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_1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_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_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A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AP_INVEST">#REF!</definedName>
    <definedName name="gcb" localSheetId="10">#REF!</definedName>
    <definedName name="gcb">#REF!</definedName>
    <definedName name="gcb_11">#REF!</definedName>
    <definedName name="gcb_28">#REF!</definedName>
    <definedName name="gcc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CIA" hidden="1">{#N/A,#N/A,FALSE,"Aging Summary";#N/A,#N/A,FALSE,"Ratio Analysis";#N/A,#N/A,FALSE,"Test 120 Day Accts";#N/A,#N/A,FALSE,"Tickmarks"}</definedName>
    <definedName name="gc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CIA" hidden="1">{#N/A,#N/A,FALSE,"Aging Summary";#N/A,#N/A,FALSE,"Ratio Analysis";#N/A,#N/A,FALSE,"Test 120 Day Accts";#N/A,#N/A,FALSE,"Tickmarks"}</definedName>
    <definedName name="gcrdo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crr" hidden="1">{"balanço dolares",#N/A,FALSE,"SIGADR$";"AUT BAL REAIS",#N/A,FALSE,"SIGADR$";"QUOCIENTES REAIS",#N/A,FALSE,"QUOCIENTES";"JUNH QUOCI DOLARES",#N/A,FALSE,"QUOCIENTES"}</definedName>
    <definedName name="gdese" hidden="1">{#N/A,#N/A,FALSE,"FLXDIA"}</definedName>
    <definedName name="GDF" hidden="1">{#N/A,#N/A,FALSE,"COMP"}</definedName>
    <definedName name="gdfdf" hidden="1">{#N/A,#N/A,FALSE,"Aging Summary";#N/A,#N/A,FALSE,"Ratio Analysis";#N/A,#N/A,FALSE,"Test 120 Day Accts";#N/A,#N/A,FALSE,"Tickmarks"}</definedName>
    <definedName name="gdfg" hidden="1">{#N/A,#N/A,FALSE,"PERSONAL";#N/A,#N/A,FALSE,"explotación";#N/A,#N/A,FALSE,"generales"}</definedName>
    <definedName name="gdfgdsg" hidden="1">{#N/A,#N/A,TRUE,"BM_mes";#N/A,#N/A,TRUE,"BM_Resum_Fin";#N/A,#N/A,TRUE,"INV_Prep_Min";#N/A,#N/A,TRUE,"INV_RKEF";#N/A,#N/A,TRUE,"INV_Refineria"}</definedName>
    <definedName name="gdfgsdf" hidden="1">{#N/A,#N/A,FALSE,"BALLANTINE´S ";#N/A,#N/A,FALSE,"FUNDADOR"}</definedName>
    <definedName name="gdfgsdfgdfsgdfsg" hidden="1">{"Deuda bancaria",#N/A,FALSE,"Créditos bancarios";"GMAC",#N/A,FALSE,"Créditos bancarios"}</definedName>
    <definedName name="gdfsgdg" hidden="1">{"Deuda bancaria",#N/A,FALSE,"Créditos bancarios";"GMAC",#N/A,FALSE,"Créditos bancarios"}</definedName>
    <definedName name="GDG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gdsfg" hidden="1">{#N/A,#N/A,TRUE,"Cover sheet";#N/A,#N/A,TRUE,"INPUTS";#N/A,#N/A,TRUE,"OUTPUTS";#N/A,#N/A,TRUE,"VALUATION"}</definedName>
    <definedName name="GDSJ">#REF!</definedName>
    <definedName name="ge" hidden="1">{#N/A,#N/A,FALSE,"Aging Summary";#N/A,#N/A,FALSE,"Ratio Analysis";#N/A,#N/A,FALSE,"Test 120 Day Accts";#N/A,#N/A,FALSE,"Tickmarks"}</definedName>
    <definedName name="ge_1" hidden="1">{#N/A,#N/A,FALSE,"Aging Summary";#N/A,#N/A,FALSE,"Ratio Analysis";#N/A,#N/A,FALSE,"Test 120 Day Accts";#N/A,#N/A,FALSE,"Tickmarks"}</definedName>
    <definedName name="GEE" hidden="1">#REF!</definedName>
    <definedName name="GEGE" hidden="1">#REF!</definedName>
    <definedName name="GEGEG" hidden="1">#REF!</definedName>
    <definedName name="Gemop" hidden="1">{#N/A,#N/A,TRUE,"indice";#N/A,#N/A,TRUE,"indicadores";#N/A,#N/A,TRUE,"comentarios"}</definedName>
    <definedName name="GENHIS">#REF!</definedName>
    <definedName name="gennaio_2001">#REF!</definedName>
    <definedName name="gennaio_2002">#REF!</definedName>
    <definedName name="gennaio_2003">#REF!</definedName>
    <definedName name="gennaio_2004">#REF!</definedName>
    <definedName name="gennaio_2005">#REF!</definedName>
    <definedName name="George" hidden="1">#REF!</definedName>
    <definedName name="geotecfut2007corr" hidden="1">{#N/A,#N/A,FALSE,"Aging Summary";#N/A,#N/A,FALSE,"Ratio Analysis";#N/A,#N/A,FALSE,"Test 120 Day Accts";#N/A,#N/A,FALSE,"Tickmarks"}</definedName>
    <definedName name="GER">#REF!</definedName>
    <definedName name="GERAL">#REF!</definedName>
    <definedName name="GERMAN" hidden="1">{#N/A,#N/A,FALSE,"Aging Summary";#N/A,#N/A,FALSE,"Ratio Analysis";#N/A,#N/A,FALSE,"Test 120 Day Accts";#N/A,#N/A,FALSE,"Tickmarks"}</definedName>
    <definedName name="GERMAN1" hidden="1">{#N/A,#N/A,FALSE,"Aging Summary";#N/A,#N/A,FALSE,"Ratio Analysis";#N/A,#N/A,FALSE,"Test 120 Day Accts";#N/A,#N/A,FALSE,"Tickmarks"}</definedName>
    <definedName name="gerrr" hidden="1">{#N/A,#N/A,FALSE,"P-1";#N/A,#N/A,FALSE,"T-1";#N/A,#N/A,FALSE,"P-2";#N/A,#N/A,FALSE,"T-2";#N/A,#N/A,FALSE,"P-3";#N/A,#N/A,FALSE,"T-3";#N/A,#N/A,FALSE,"P-Li";#N/A,#N/A,FALSE,"T-Li";#N/A,#N/A,FALSE,"P-ADC";#N/A,#N/A,FALSE,"T-ADC";#N/A,#N/A,FALSE,"P-AC";#N/A,#N/A,FALSE," T-AC";#N/A,#N/A,FALSE,"P-AP";#N/A,#N/A,FALSE,"T-AP";#N/A,#N/A,FALSE,"SA1019";#N/A,#N/A,FALSE,"SA1026";#N/A,#N/A,FALSE,"S-20";#N/A,#N/A,FALSE,"1010";#N/A,#N/A,FALSE,"RESU";#N/A,#N/A,FALSE,"OTROS"}</definedName>
    <definedName name="ges" hidden="1">{#N/A,#N/A,FALSE,"balance";#N/A,#N/A,FALSE,"resultados";#N/A,#N/A,FALSE,"patrimonio";#N/A,#N/A,FALSE,"bienes uso";#N/A,#N/A,FALSE,"art.64"}</definedName>
    <definedName name="GESP1201" hidden="1">{#N/A,#N/A,FALSE,"ATIVO";#N/A,#N/A,FALSE,"PASSIVO";#N/A,#N/A,FALSE,"L&amp;P";#N/A,#N/A,FALSE,"INTEREST";#N/A,#N/A,FALSE,"IRDIFERIDO"}</definedName>
    <definedName name="getep" hidden="1">{#N/A,#N/A,TRUE,"indice";#N/A,#N/A,TRUE,"indicadores";#N/A,#N/A,TRUE,"comentarios"}</definedName>
    <definedName name="g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fafdgra" hidden="1">{#N/A,#N/A,FALSE,"Aging Summary";#N/A,#N/A,FALSE,"Ratio Analysis";#N/A,#N/A,FALSE,"Test 120 Day Accts";#N/A,#N/A,FALSE,"Tickmarks"}</definedName>
    <definedName name="gfasdasfd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gfasdasfd_1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gfasdasfd_2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gfd" hidden="1">{#N/A,#N/A,FALSE,"A-100"}</definedName>
    <definedName name="gfdesdr" hidden="1">{#N/A,#N/A,FALSE,"Aging Summary";#N/A,#N/A,FALSE,"Ratio Analysis";#N/A,#N/A,FALSE,"Test 120 Day Accts";#N/A,#N/A,FALSE,"Tickmarks"}</definedName>
    <definedName name="gfdgfd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dgkuhg" hidden="1">{#N/A,#N/A,FALSE,"MAY96 2260";#N/A,#N/A,FALSE,"system reclass";#N/A,#N/A,FALSE,"Items with no project number"}</definedName>
    <definedName name="GFFGE" hidden="1">{#N/A,#N/A,FALSE,"Notas"}</definedName>
    <definedName name="gfg" hidden="1">{#N/A,#N/A,FALSE,"Aging Summary";#N/A,#N/A,FALSE,"Ratio Analysis";#N/A,#N/A,FALSE,"Test 120 Day Accts";#N/A,#N/A,FALSE,"Tickmarks"}</definedName>
    <definedName name="gfgf" hidden="1">{#N/A,#N/A,FALSE,"Sheet1";#N/A,#N/A,FALSE,"Sheet2";#N/A,#N/A,FALSE,"Sheet3"}</definedName>
    <definedName name="gfgfgfgfg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FGFGGG" hidden="1">{"Control_Consolidado",#N/A,FALSE,"Cons.";"Control_Tunel",#N/A,FALSE,"Cons.";"Control_Melip",#N/A,FALSE,"Cons.";"Control_Gualleco",#N/A,FALSE,"Cons.";"Control_Sara L",#N/A,FALSE,"Cons.";"Control_Quellon",#N/A,FALSE,"Cons.";"Control_Biolix",#N/A,FALSE,"Cons.";"Control_Oficina",#N/A,FALSE,"Cons.";"Control_Consorcio",#N/A,FALSE,"Cons."}</definedName>
    <definedName name="gfgfhdfdfdfdf" hidden="1">{#N/A,#N/A,FALSE,"Aging Summary";#N/A,#N/A,FALSE,"Ratio Analysis";#N/A,#N/A,FALSE,"Test 120 Day Accts";#N/A,#N/A,FALSE,"Tickmarks"}</definedName>
    <definedName name="gfgggggg" hidden="1">{#N/A,#N/A,FALSE,"Cobret"}</definedName>
    <definedName name="gfghgh" hidden="1">{#N/A,#N/A,FALSE,"BALLANTINE´S ";#N/A,#N/A,FALSE,"FUNDADOR"}</definedName>
    <definedName name="gfh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gfhd" hidden="1">{#N/A,#N/A,FALSE,"Si_supu";#N/A,#N/A,FALSE,"Si_indi";#N/A,#N/A,FALSE,"Si_fluj";#N/A,#N/A,FALSE,"C-Fijos";#N/A,#N/A,FALSE,"Si_cova";#N/A,#N/A,FALSE,"Si_inve";#N/A,#N/A,FALSE,"Si_taca";#N/A,#N/A,FALSE,"Person";#N/A,#N/A,FALSE,"Si_24me";#N/A,#N/A,FALSE,"Cap_trabaj"}</definedName>
    <definedName name="gfhf" hidden="1">{#N/A,#N/A,FALSE,"Aging Summary";#N/A,#N/A,FALSE,"Ratio Analysis";#N/A,#N/A,FALSE,"Test 120 Day Accts";#N/A,#N/A,FALSE,"Tickmarks"}</definedName>
    <definedName name="GFHGF" hidden="1">#REF!</definedName>
    <definedName name="GFHHF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gfhjgjhgd" hidden="1">{"cpres",#N/A,FALSE,"cpres";"cpres S/UC",#N/A,FALSE,"cpres";"cpres %TO",#N/A,FALSE,"cpres";"cpres franq",#N/A,FALSE,"cpres fqcia";"cpres franq S/UC",#N/A,FALSE,"cpres fqcia";"cpres franq %TO",#N/A,FALSE,"cpres fqcia";"cpres prop",#N/A,FALSE,"cpres propios";"cpres prop S/UC",#N/A,FALSE,"cpres propios";"cpres prop %TO",#N/A,FALSE,"cpres propios";"cpres bot",#N/A,FALSE,"Aguas Botellas";"cpres bot S/UC",#N/A,FALSE,"Aguas Botellas";"cpres bot %TO",#N/A,FALSE,"Aguas Botellas";"cpres bid",#N/A,FALSE,"Aguas Bidones";"cpres bid S/UC",#N/A,FALSE,"Aguas Bidones";"cpres bid %TO",#N/A,FALSE,"Aguas Bidones"}</definedName>
    <definedName name="gfhjhj" hidden="1">{#N/A,#N/A,FALSE,"BALLANTINE´S ";#N/A,#N/A,FALSE,"FUNDADOR"}</definedName>
    <definedName name="gfhk" hidden="1">{#N/A,#N/A,FALSE,"BALLANTINE´S ";#N/A,#N/A,FALSE,"FUNDADOR"}</definedName>
    <definedName name="gfhrtn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gfhshst" hidden="1">{#N/A,#N/A,FALSE,"BALLANTINE´S ";#N/A,#N/A,FALSE,"FUNDADOR"}</definedName>
    <definedName name="gfhsrhset" hidden="1">{#N/A,#N/A,FALSE,"BALLANTINE´S ";#N/A,#N/A,FALSE,"FUNDADOR"}</definedName>
    <definedName name="GFin">#REF!</definedName>
    <definedName name="GFINANCE">#REF!</definedName>
    <definedName name="gfjhfdgj" hidden="1">{#N/A,#N/A,TRUE,"1842CWN0"}</definedName>
    <definedName name="gfjhjgfj" hidden="1">{#N/A,#N/A,FALSE,"Sc_supu";#N/A,#N/A,FALSE,"Sc_indi";#N/A,#N/A,FALSE,"Sc_fluj";#N/A,#N/A,FALSE,"C-Fijos";#N/A,#N/A,FALSE,"Sc_cova";#N/A,#N/A,FALSE,"Sc_inve";#N/A,#N/A,FALSE,"Sc_taca";#N/A,#N/A,FALSE,"Person";#N/A,#N/A,FALSE,"Sc_24me";#N/A,#N/A,FALSE,"Cap_trabaj"}</definedName>
    <definedName name="GFORECAST">#REF!</definedName>
    <definedName name="GFREE_CASH">#REF!</definedName>
    <definedName name="gfrtd" hidden="1">{#N/A,#N/A,TRUE,"Resumen"}</definedName>
    <definedName name="gfsk9" hidden="1">#REF!</definedName>
    <definedName name="GFT" hidden="1">{#N/A,#N/A,FALSE,"BALANCE";#N/A,#N/A,FALSE,"BALACOMP"}</definedName>
    <definedName name="gftigfiu" hidden="1">{"AUT ANALISE DESP",#N/A,TRUE,"AN.DESP. MR$"}</definedName>
    <definedName name="gfvfhgfhg" hidden="1">{#N/A,#N/A,FALSE,"BALLANTINE´S ";#N/A,#N/A,FALSE,"FUNDADOR"}</definedName>
    <definedName name="gg" localSheetId="10" hidden="1">{#N/A,#N/A,FALSE,"Aging Summary";#N/A,#N/A,FALSE,"Ratio Analysis";#N/A,#N/A,FALSE,"Test 120 Day Accts";#N/A,#N/A,FALSE,"Tickmarks"}</definedName>
    <definedName name="gg" localSheetId="29" hidden="1">{#N/A,#N/A,FALSE,"Aging Summary";#N/A,#N/A,FALSE,"Ratio Analysis";#N/A,#N/A,FALSE,"Test 120 Day Accts";#N/A,#N/A,FALSE,"Tickmarks"}</definedName>
    <definedName name="gg" localSheetId="33" hidden="1">{#N/A,#N/A,FALSE,"Aging Summary";#N/A,#N/A,FALSE,"Ratio Analysis";#N/A,#N/A,FALSE,"Test 120 Day Accts";#N/A,#N/A,FALSE,"Tickmarks"}</definedName>
    <definedName name="gg" hidden="1">{#N/A,#N/A,FALSE,"Aging Summary";#N/A,#N/A,FALSE,"Ratio Analysis";#N/A,#N/A,FALSE,"Test 120 Day Accts";#N/A,#N/A,FALSE,"Tickmarks"}</definedName>
    <definedName name="ｇｇ" hidden="1">{#N/A,#N/A,FALSE,"Cover (Japan)";#N/A,#N/A,FALSE,"Index";#N/A,#N/A,FALSE,"Comment sum"}</definedName>
    <definedName name="gg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3" hidden="1">{"Schedule_IA",#N/A,FALSE,"I-A"}</definedName>
    <definedName name="GGB" hidden="1">{"Resumen",#N/A,FALSE,"Sheet1";"Detalle",#N/A,FALSE,"Sheet1"}</definedName>
    <definedName name="GGBJASAS" hidden="1">{"Resumen",#N/A,FALSE,"Sheet1";"Detalle",#N/A,FALSE,"Sheet1"}</definedName>
    <definedName name="GGF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GGFG" hidden="1">{#N/A,#N/A,FALSE,"76";#N/A,#N/A,FALSE,"82";#N/A,#N/A,FALSE,"85"}</definedName>
    <definedName name="ggg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ggg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gggb" hidden="1">{#N/A,#N/A,FALSE,"Aging Summary";#N/A,#N/A,FALSE,"Ratio Analysis";#N/A,#N/A,FALSE,"Test 120 Day Accts";#N/A,#N/A,FALSE,"Tickmarks"}</definedName>
    <definedName name="gggdd" hidden="1">{#N/A,#N/A,FALSE,"Aging Summary";#N/A,#N/A,FALSE,"Ratio Analysis";#N/A,#N/A,FALSE,"Test 120 Day Accts";#N/A,#N/A,FALSE,"Tickmarks"}</definedName>
    <definedName name="gggfgfgf" hidden="1">{#N/A,#N/A,FALSE,"Aging Summary";#N/A,#N/A,FALSE,"Ratio Analysis";#N/A,#N/A,FALSE,"Test 120 Day Accts";#N/A,#N/A,FALSE,"Tickmarks"}</definedName>
    <definedName name="gggg" localSheetId="10" hidden="1">{#N/A,#N/A,FALSE,"Aging Summary";#N/A,#N/A,FALSE,"Ratio Analysis";#N/A,#N/A,FALSE,"Test 120 Day Accts";#N/A,#N/A,FALSE,"Tickmarks"}</definedName>
    <definedName name="gggg" localSheetId="1" hidden="1">{#N/A,#N/A,FALSE,"Aging Summary";#N/A,#N/A,FALSE,"Ratio Analysis";#N/A,#N/A,FALSE,"Test 120 Day Accts";#N/A,#N/A,FALSE,"Tickmarks"}</definedName>
    <definedName name="gggg" localSheetId="30" hidden="1">{#N/A,#N/A,FALSE,"Aging Summary";#N/A,#N/A,FALSE,"Ratio Analysis";#N/A,#N/A,FALSE,"Test 120 Day Accts";#N/A,#N/A,FALSE,"Tickmarks"}</definedName>
    <definedName name="gggg" localSheetId="29" hidden="1">{#N/A,#N/A,FALSE,"Aging Summary";#N/A,#N/A,FALSE,"Ratio Analysis";#N/A,#N/A,FALSE,"Test 120 Day Accts";#N/A,#N/A,FALSE,"Tickmarks"}</definedName>
    <definedName name="gggg" localSheetId="33" hidden="1">{#N/A,#N/A,FALSE,"Aging Summary";#N/A,#N/A,FALSE,"Ratio Analysis";#N/A,#N/A,FALSE,"Test 120 Day Accts";#N/A,#N/A,FALSE,"Tickmarks"}</definedName>
    <definedName name="gggg" localSheetId="2" hidden="1">{#N/A,#N/A,FALSE,"Aging Summary";#N/A,#N/A,FALSE,"Ratio Analysis";#N/A,#N/A,FALSE,"Test 120 Day Accts";#N/A,#N/A,FALSE,"Tickmarks"}</definedName>
    <definedName name="gggg" hidden="1">{#N/A,#N/A,FALSE,"Aging Summary";#N/A,#N/A,FALSE,"Ratio Analysis";#N/A,#N/A,FALSE,"Test 120 Day Accts";#N/A,#N/A,FALSE,"Tickmarks"}</definedName>
    <definedName name="gggg2" hidden="1">{"View1",#N/A,FALSE,"Sheet1";"View2",#N/A,FALSE,"Sheet1"}</definedName>
    <definedName name="ggggg" hidden="1">{#N/A,#N/A,FALSE,"Aging Summary";#N/A,#N/A,FALSE,"Ratio Analysis";#N/A,#N/A,FALSE,"Test 120 Day Accts";#N/A,#N/A,FALSE,"Tickmarks"}</definedName>
    <definedName name="ggggg_1" hidden="1">{#N/A,#N/A,FALSE,"Aging Summary";#N/A,#N/A,FALSE,"Ratio Analysis";#N/A,#N/A,FALSE,"Test 120 Day Accts";#N/A,#N/A,FALSE,"Tickmarks"}</definedName>
    <definedName name="gggggg" hidden="1">#REF!</definedName>
    <definedName name="ggggggg" hidden="1">{#N/A,#N/A,FALSE,"Cobret"}</definedName>
    <definedName name="ggggggggg" hidden="1">{#N/A,#N/A,FALSE,"Aging Summary";#N/A,#N/A,FALSE,"Ratio Analysis";#N/A,#N/A,FALSE,"Test 120 Day Accts";#N/A,#N/A,FALSE,"Tickmarks"}</definedName>
    <definedName name="gggggggggg" hidden="1">{#N/A,#N/A,FALSE,"Aging Summary";#N/A,#N/A,FALSE,"Ratio Analysis";#N/A,#N/A,FALSE,"Test 120 Day Accts";#N/A,#N/A,FALSE,"Tickmarks"}</definedName>
    <definedName name="gggggggggggg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ggggggggggggggggg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ggggggggggggggggggg" hidden="1">{#N/A,#N/A,FALSE,"Bi-Polar"}</definedName>
    <definedName name="ggggggggggggggggggggggg" hidden="1">{"balance sheet ww",#N/A,FALSE,"Bal. Sht.- Work Cap"}</definedName>
    <definedName name="gggggggggggggggggggggggggg" localSheetId="10" hidden="1">{#N/A,#N/A,FALSE,"Aging Summary";#N/A,#N/A,FALSE,"Ratio Analysis";#N/A,#N/A,FALSE,"Test 120 Day Accts";#N/A,#N/A,FALSE,"Tickmarks"}</definedName>
    <definedName name="gggggggggggggggggggggggggg" localSheetId="29" hidden="1">{#N/A,#N/A,FALSE,"Aging Summary";#N/A,#N/A,FALSE,"Ratio Analysis";#N/A,#N/A,FALSE,"Test 120 Day Accts";#N/A,#N/A,FALSE,"Tickmarks"}</definedName>
    <definedName name="gggggggggggggggggggggggggg" localSheetId="33" hidden="1">{#N/A,#N/A,FALSE,"Aging Summary";#N/A,#N/A,FALSE,"Ratio Analysis";#N/A,#N/A,FALSE,"Test 120 Day Accts";#N/A,#N/A,FALSE,"Tickmarks"}</definedName>
    <definedName name="gggggggggggggggggggggggggg" hidden="1">{#N/A,#N/A,FALSE,"Aging Summary";#N/A,#N/A,FALSE,"Ratio Analysis";#N/A,#N/A,FALSE,"Test 120 Day Accts";#N/A,#N/A,FALSE,"Tickmarks"}</definedName>
    <definedName name="gggggggggggggggggggggggggg_1" hidden="1">{#N/A,#N/A,FALSE,"Aging Summary";#N/A,#N/A,FALSE,"Ratio Analysis";#N/A,#N/A,FALSE,"Test 120 Day Accts";#N/A,#N/A,FALSE,"Tickmarks"}</definedName>
    <definedName name="gggggggggggggggggggggggggg_1_1" hidden="1">{#N/A,#N/A,FALSE,"Aging Summary";#N/A,#N/A,FALSE,"Ratio Analysis";#N/A,#N/A,FALSE,"Test 120 Day Accts";#N/A,#N/A,FALSE,"Tickmarks"}</definedName>
    <definedName name="gggggggggggggggggggggggggg_2" hidden="1">{#N/A,#N/A,FALSE,"Aging Summary";#N/A,#N/A,FALSE,"Ratio Analysis";#N/A,#N/A,FALSE,"Test 120 Day Accts";#N/A,#N/A,FALSE,"Tickmarks"}</definedName>
    <definedName name="gggghj" hidden="1">#REF!</definedName>
    <definedName name="gggrt" hidden="1">{#N/A,#N/A,FALSE,"Aging Summary";#N/A,#N/A,FALSE,"Ratio Analysis";#N/A,#N/A,FALSE,"Test 120 Day Accts";#N/A,#N/A,FALSE,"Tickmarks"}</definedName>
    <definedName name="ggh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ggjk" hidden="1">{#N/A,#N/A,FALSE,"1";#N/A,#N/A,FALSE,"1a 1b";#N/A,#N/A,FALSE,"2";#N/A,#N/A,FALSE,"3";#N/A,#N/A,FALSE,"4";#N/A,#N/A,FALSE,"5";#N/A,#N/A,FALSE,"5a 5b"}</definedName>
    <definedName name="GGS" hidden="1">{#N/A,#N/A,TRUE,"BM_mes";#N/A,#N/A,TRUE,"BM_Resum_Fin";#N/A,#N/A,TRUE,"INV_Prep_Min";#N/A,#N/A,TRUE,"INV_RKEF";#N/A,#N/A,TRUE,"INV_Refineria"}</definedName>
    <definedName name="ggss" hidden="1">#REF!</definedName>
    <definedName name="ggtggg" hidden="1">{#N/A,#N/A,FALSE,"DEF1";#N/A,#N/A,FALSE,"DEF2";#N/A,#N/A,FALSE,"DEF3"}</definedName>
    <definedName name="gh" hidden="1">#REF!</definedName>
    <definedName name="gh_1" hidden="1">{#N/A,#N/A,FALSE,"Ventes V.P. V.U.";#N/A,#N/A,FALSE,"Les Concurences";#N/A,#N/A,FALSE,"DACIA"}</definedName>
    <definedName name="gh_2" hidden="1">{#N/A,#N/A,FALSE,"Ventes V.P. V.U.";#N/A,#N/A,FALSE,"Les Concurences";#N/A,#N/A,FALSE,"DACIA"}</definedName>
    <definedName name="gh_3" hidden="1">{#N/A,#N/A,FALSE,"Ventes V.P. V.U.";#N/A,#N/A,FALSE,"Les Concurences";#N/A,#N/A,FALSE,"DACIA"}</definedName>
    <definedName name="gh_4" hidden="1">{#N/A,#N/A,FALSE,"Ventes V.P. V.U.";#N/A,#N/A,FALSE,"Les Concurences";#N/A,#N/A,FALSE,"DACIA"}</definedName>
    <definedName name="gh_5" hidden="1">{#N/A,#N/A,FALSE,"Ventes V.P. V.U.";#N/A,#N/A,FALSE,"Les Concurences";#N/A,#N/A,FALSE,"DACIA"}</definedName>
    <definedName name="ghagsh1asd1" hidden="1">{TRUE,TRUE,13.75,16,468,243,FALSE,TRUE,TRUE,TRUE,0,1,6,1,9,1,8,4,TRUE,TRUE,1,TRUE,1,TRUE,100,"Swvu.plana.","ACwvu.plana.",#N/A,FALSE,FALSE,0.787401575,0.787401575,0.984251969,0.984251969,1,"&amp;A","Página &amp;P",FALSE,FALSE,FALSE,TRUE,1,100,#N/A,#N/A,FALSE,FALSE,#N/A,#N/A,FALSE,FALSE,FALSE,256,240,144,FALSE,FALSE,TRUE,TRUE,TRUE}</definedName>
    <definedName name="ghdfgh" hidden="1">{#N/A,#N/A,TRUE,"INGENIERIA";#N/A,#N/A,TRUE,"COMPRAS";#N/A,#N/A,TRUE,"DIRECCION";#N/A,#N/A,TRUE,"RESUMEN"}</definedName>
    <definedName name="ghdht" hidden="1">{"Tarifica91",#N/A,FALSE,"Tariffs";"Tarifica92",#N/A,FALSE,"Tariffs";"Tarifica93",#N/A,FALSE,"Tariffs";"Tarifica94",#N/A,FALSE,"Tariffs";"Tarifica95",#N/A,FALSE,"Tariffs";"Tarifica96",#N/A,FALSE,"Tariffs"}</definedName>
    <definedName name="ghdkjg" hidden="1">{#N/A,#N/A,FALSE,"Kit Mois";#N/A,#N/A,FALSE,"Mois";#N/A,#N/A,FALSE,"Cumul";#N/A,#N/A,FALSE,"réel ";#N/A,#N/A,FALSE,"Stocks";#N/A,#N/A,FALSE,"BUDGET";#N/A,#N/A,FALSE,"BUDGET CUMULE"}</definedName>
    <definedName name="ghf" hidden="1">#REF!</definedName>
    <definedName name="ghfgh" hidden="1">{#N/A,#N/A,TRUE,"INGENIERIA";#N/A,#N/A,TRUE,"COMPRAS";#N/A,#N/A,TRUE,"DIRECCION";#N/A,#N/A,TRUE,"RESUMEN"}</definedName>
    <definedName name="ghfghgf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ghfjc" hidden="1">{#N/A,#N/A,FALSE,"BALLANTINE´S ";#N/A,#N/A,FALSE,"FUNDADOR"}</definedName>
    <definedName name="ghggg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g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ghg" hidden="1">{#N/A,#N/A,FALSE,"Aging Summary";#N/A,#N/A,FALSE,"Ratio Analysis";#N/A,#N/A,FALSE,"Test 120 Day Accts";#N/A,#N/A,FALSE,"Tickmarks"}</definedName>
    <definedName name="ghghg_1" hidden="1">{#N/A,#N/A,FALSE,"Aging Summary";#N/A,#N/A,FALSE,"Ratio Analysis";#N/A,#N/A,FALSE,"Test 120 Day Accts";#N/A,#N/A,FALSE,"Tickmarks"}</definedName>
    <definedName name="ghghghgh" hidden="1">OFFSET(#REF!,9,0,COUNTA(#REF!)-COUNTA(#REF!),1)</definedName>
    <definedName name="ghghsdfygfdhfgvbnfg" hidden="1">{"YTD/Forecast",#N/A,TRUE,"Fcst_TPLN";"Monthly Averages",#N/A,TRUE,"Fcst_TPLN"}</definedName>
    <definedName name="ghghsdgh" hidden="1">{#N/A,#N/A,FALSE,"BALLANTINE´S ";#N/A,#N/A,FALSE,"FUNDADOR"}</definedName>
    <definedName name="ghgijuu" hidden="1">{#N/A,#N/A,FALSE,"COVER";#N/A,#N/A,FALSE,"RECAP";#N/A,#N/A,FALSE,"SANTA BARBARA NONMANUAL";#N/A,#N/A,FALSE,"CEQUIP";#N/A,#N/A,FALSE,"WRATE";#N/A,#N/A,FALSE,"INDIRECT";#N/A,#N/A,FALSE,"TRAIN";#N/A,#N/A,FALSE,"MANLOADED SCHEDULE"}</definedName>
    <definedName name="ghhhhjj" hidden="1">#N/A</definedName>
    <definedName name="GHHJJ" hidden="1">{#N/A,#N/A,FALSE,"Aging Summary";#N/A,#N/A,FALSE,"Ratio Analysis";#N/A,#N/A,FALSE,"Test 120 Day Accts";#N/A,#N/A,FALSE,"Tickmarks"}</definedName>
    <definedName name="GHJ" hidden="1">{#N/A,#N/A,FALSE,"Aging Summary";#N/A,#N/A,FALSE,"Ratio Analysis";#N/A,#N/A,FALSE,"Test 120 Day Accts";#N/A,#N/A,FALSE,"Tickmarks"}</definedName>
    <definedName name="GHJ_1" hidden="1">{#N/A,#N/A,FALSE,"Aging Summary";#N/A,#N/A,FALSE,"Ratio Analysis";#N/A,#N/A,FALSE,"Test 120 Day Accts";#N/A,#N/A,FALSE,"Tickmarks"}</definedName>
    <definedName name="ghjfghf" hidden="1">#N/A</definedName>
    <definedName name="ghjgkl" hidden="1">{#N/A,#N/A,FALSE,"Customer Facing"}</definedName>
    <definedName name="ghjkghjkghjkghjk" hidden="1">{#N/A,#N/A,FALSE,"PATRIM12"}</definedName>
    <definedName name="ghjkgl" hidden="1">{#N/A,#N/A,FALSE,"KPI_PG1";#N/A,#N/A,FALSE,"KPI_PG2";#N/A,#N/A,FALSE,"REV2";#N/A,#N/A,FALSE,"OPINC2";#N/A,#N/A,FALSE,"CashF_Act";#N/A,#N/A,FALSE,"Inv_Act"}</definedName>
    <definedName name="ghjkh" hidden="1">{#N/A,#N/A,FALSE,"Su_supu";#N/A,#N/A,FALSE,"Su_indi";#N/A,#N/A,FALSE,"Su_fluj";#N/A,#N/A,FALSE,"C-Fijos";#N/A,#N/A,FALSE,"Su_cova";#N/A,#N/A,FALSE,"Su_inve";#N/A,#N/A,FALSE,"Su_taca";#N/A,#N/A,FALSE,"Person";#N/A,#N/A,FALSE,"Su_24me";#N/A,#N/A,FALSE,"Cap_trabaj"}</definedName>
    <definedName name="ghjl" hidden="1">{#N/A,#N/A,FALSE,"76";#N/A,#N/A,FALSE,"82";#N/A,#N/A,FALSE,"85"}</definedName>
    <definedName name="ghjtfj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ghkg" hidden="1">{#N/A,#N/A,FALSE,"Su_supu";#N/A,#N/A,FALSE,"Su_indi";#N/A,#N/A,FALSE,"Su_fluj";#N/A,#N/A,FALSE,"C-Fijos";#N/A,#N/A,FALSE,"Su_cova";#N/A,#N/A,FALSE,"Su_inve";#N/A,#N/A,FALSE,"Su_taca";#N/A,#N/A,FALSE,"Person";#N/A,#N/A,FALSE,"Su_24me";#N/A,#N/A,FALSE,"Cap_trabaj"}</definedName>
    <definedName name="ghkghk" hidden="1">{"balance",#N/A,FALSE,"BALANCE";"resultado",#N/A,FALSE,"RESULTADO"}</definedName>
    <definedName name="ghlohy" hidden="1">{#N/A,#N/A,FALSE,"81"}</definedName>
    <definedName name="GHNGGNHGF" hidden="1">{#N/A,#N/A,FALSE,"PATRIM12"}</definedName>
    <definedName name="ghnghn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ghnhgng" hidden="1">{#N/A,#N/A,TRUE,"Resumen Ej.";#N/A,#N/A,TRUE,"BCE (ALMEX) Segun Nivel";#N/A,#N/A,TRUE,"Comp ALMEX";#N/A,#N/A,TRUE,"Desv. PptoAqua";#N/A,#N/A,TRUE,"BCE (SALMEX+PRB) Segun Nivel";#N/A,#N/A,TRUE,"Desv BCE Año Anterior";#N/A,#N/A,TRUE,"Comp (SALMEX+PRB)";#N/A,#N/A,TRUE,"Desv.PPTO";#N/A,#N/A,TRUE,"Est flujo (Salmex+PRB)";#N/A,#N/A,TRUE,"BCE (CONSOLIDADO) Segun Nivel";#N/A,#N/A,TRUE,"Comp CONSOLIDADO";#N/A,#N/A,TRUE,"Indices(Graf)";#N/A,#N/A,TRUE,"Covenants";#N/A,#N/A,TRUE,"Activo Fijo";#N/A,#N/A,TRUE,"Cosechas";#N/A,#N/A,TRUE,"DesoveSalar";#N/A,#N/A,TRUE,"DesoveTrucha";#N/A,#N/A,TRUE,"Prog Prod ADulce";#N/A,#N/A,TRUE,"Real vs Ppto ADulce";#N/A,#N/A,TRUE,"IndicadoresADulce";#N/A,#N/A,TRUE,"Indicadores AMar";#N/A,#N/A,TRUE,"Costos AMar";#N/A,#N/A,TRUE,"Costos por Grupos";#N/A,#N/A,TRUE,"Planta F_Con";#N/A,#N/A,TRUE,"Rendimientos";#N/A,#N/A,TRUE,"Real v_s Ppto";#N/A,#N/A,TRUE,"Dotacion";#N/A,#N/A,TRUE,"PxQ";#N/A,#N/A,TRUE,"PxQ MES";#N/A,#N/A,TRUE,"Margen";#N/A,#N/A,TRUE,"Ranking";#N/A,#N/A,TRUE,"GraficosComercial";#N/A,#N/A,TRUE,"Precios_Productos";#N/A,#N/A,TRUE,"Proyecciones 2003";#N/A,#N/A,TRUE,"Grafico 2003";#N/A,#N/A,TRUE,"Embarque Fresco";#N/A,#N/A,TRUE,"Stock_Frigorifico"}</definedName>
    <definedName name="ghr" hidden="1">{#N/A,#N/A,FALSE,"FLM"}</definedName>
    <definedName name="ghsetyty" hidden="1">{#N/A,#N/A,FALSE,"BALLANTINE´S ";#N/A,#N/A,FALSE,"FUNDADOR"}</definedName>
    <definedName name="ghyj" hidden="1">{#N/A,#N/A,FALSE,"Sheet1";#N/A,#N/A,FALSE,"Sheet2";#N/A,#N/A,FALSE,"Sheet3"}</definedName>
    <definedName name="ghz" hidden="1">{#N/A,#N/A,FALSE,"Aging Summary";#N/A,#N/A,FALSE,"Ratio Analysis";#N/A,#N/A,FALSE,"Test 120 Day Accts";#N/A,#N/A,FALSE,"Tickmarks"}</definedName>
    <definedName name="gif" localSheetId="10">#REF!</definedName>
    <definedName name="gif">#REF!</definedName>
    <definedName name="gifbfbv" hidden="1">{#N/A,#N/A,TRUE,"INGENIERIA";#N/A,#N/A,TRUE,"COMPRAS";#N/A,#N/A,TRUE,"DIRECCION";#N/A,#N/A,TRUE,"RESUMEN"}</definedName>
    <definedName name="gigi" hidden="1">{#N/A,#N/A,FALSE,"summary";#N/A,#N/A,FALSE,"SumGraph"}</definedName>
    <definedName name="gigiu" hidden="1">{#N/A,#N/A,FALSE,"BALAJUS";#N/A,#N/A,FALSE,"GYPAJAUS";#N/A,#N/A,FALSE,"PATRIAJUS";#N/A,#N/A,FALSE,"FLUJOAJUS";#N/A,#N/A,FALSE,"BALANC_hist";#N/A,#N/A,FALSE,"GYP_hist";#N/A,#N/A,FALSE,"PATRIM-hist";#N/A,#N/A,FALSE,"FLUJ-hist"}</definedName>
    <definedName name="gigiun" hidden="1">{#N/A,#N/A,FALSE,"BALAJUS";#N/A,#N/A,FALSE,"GYPAJAUS";#N/A,#N/A,FALSE,"PATRIAJUS";#N/A,#N/A,FALSE,"FLUJOAJUS";#N/A,#N/A,FALSE,"BALANC_hist";#N/A,#N/A,FALSE,"GYP_hist";#N/A,#N/A,FALSE,"PATRIM-hist";#N/A,#N/A,FALSE,"FLUJ-hist"}</definedName>
    <definedName name="gil" hidden="1">{#N/A,#N/A,FALSE,"GTIA1297 "}</definedName>
    <definedName name="gilmore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gina.xls" hidden="1">{#N/A,#N/A,FALSE,"FINANC96";#N/A,#N/A,FALSE,"CFLOW96";#N/A,#N/A,FALSE,"BALUS$96";#N/A,#N/A,FALSE,"INCUS$96";#N/A,#N/A,FALSE,"CASH96";#N/A,#N/A,FALSE,"BALR$96";#N/A,#N/A,FALSE,"INCR$96"}</definedName>
    <definedName name="GINCOME">#REF!</definedName>
    <definedName name="giro">#REF!</definedName>
    <definedName name="GIRO1" localSheetId="10">#REF!</definedName>
    <definedName name="GIRO1">#REF!</definedName>
    <definedName name="GIRO2" localSheetId="10">#REF!</definedName>
    <definedName name="GIRO2">#REF!</definedName>
    <definedName name="giugno_2001">#REF!</definedName>
    <definedName name="giugno_2002">#REF!</definedName>
    <definedName name="giugno_2003">#REF!</definedName>
    <definedName name="giugno_2004">#REF!</definedName>
    <definedName name="giugno_2005">#REF!</definedName>
    <definedName name="GJLHÑÑGHK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gjufuy" hidden="1">#REF!</definedName>
    <definedName name="GK_RESULTS">#REF!</definedName>
    <definedName name="gkjljkl" hidden="1">{#N/A,#N/A,FALSE,"COVER";#N/A,#N/A,FALSE,"CONTENTS";#N/A,#N/A,FALSE,"1";#N/A,#N/A,FALSE,"2";#N/A,#N/A,FALSE,"3";#N/A,#N/A,FALSE,"4";#N/A,#N/A,FALSE,"5";#N/A,#N/A,FALSE,"5 - A";#N/A,#N/A,FALSE,"6";#N/A,#N/A,FALSE,"6 - A";#N/A,#N/A,FALSE,"7";#N/A,#N/A,FALSE,"7 - A"}</definedName>
    <definedName name="gklgjk" hidden="1">{#N/A,#N/A,FALSE,"KPI_PG1";#N/A,#N/A,FALSE,"KPI_PG2";#N/A,#N/A,FALSE,"Rev_by_Type";#N/A,#N/A,FALSE,"CF_ACT";#N/A,#N/A,FALSE,"INV_ACT";#N/A,#N/A,FALSE,"Region";#N/A,#N/A,FALSE,"region2"}</definedName>
    <definedName name="GL">#REF!</definedName>
    <definedName name="glgh" hidden="1">{#N/A,#N/A,FALSE,"KPI_PG1";#N/A,#N/A,FALSE,"KPI_PG2";#N/A,#N/A,FALSE,"REV2";#N/A,#N/A,FALSE,"OPINC2";#N/A,#N/A,FALSE,"CashF_Act";#N/A,#N/A,FALSE,"Inv_Act"}</definedName>
    <definedName name="GLPA4">#REF!</definedName>
    <definedName name="gm" hidden="1">{#N/A,#N/A,TRUE,"RESUMO-EXPENSE";#N/A,#N/A,TRUE,"EXPENSE-ABB"}</definedName>
    <definedName name="gmd" hidden="1">{#N/A,#N/A,FALSE,"Matrix";#N/A,#N/A,FALSE,"Executive";#N/A,#N/A,FALSE,"Summary"}</definedName>
    <definedName name="GMHE">#REF!</definedName>
    <definedName name="GMHE_Cash_Flow_Statement">#N/A</definedName>
    <definedName name="GMHE_SUMMARY_CASH_FLOW_STATEMENT">#N/A</definedName>
    <definedName name="GMM" hidden="1">{#N/A,#N/A,FALSE,"Aging Summary";#N/A,#N/A,FALSE,"Ratio Analysis";#N/A,#N/A,FALSE,"Test 120 Day Accts";#N/A,#N/A,FALSE,"Tickmarks"}</definedName>
    <definedName name="gmp" hidden="1">{#N/A,#N/A,FALSE,"Aging Summary";#N/A,#N/A,FALSE,"Ratio Analysis";#N/A,#N/A,FALSE,"Test 120 Day Accts";#N/A,#N/A,FALSE,"Tickmarks"}</definedName>
    <definedName name="gmr" hidden="1">{#N/A,#N/A,FALSE,"Aging Summary";#N/A,#N/A,FALSE,"Ratio Analysis";#N/A,#N/A,FALSE,"Test 120 Day Accts";#N/A,#N/A,FALSE,"Tickmarks"}</definedName>
    <definedName name="GNETATRIM">#REF!</definedName>
    <definedName name="GNOPLAT">#REF!</definedName>
    <definedName name="gnr" hidden="1">{#N/A,#N/A,FALSE,"Aging Summary";#N/A,#N/A,FALSE,"Ratio Analysis";#N/A,#N/A,FALSE,"Test 120 Day Accts";#N/A,#N/A,FALSE,"Tickmarks"}</definedName>
    <definedName name="gnsrhg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gnsrhg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GOB">#REF!</definedName>
    <definedName name="gogo" hidden="1">{#N/A,#N/A,TRUE,"Cover sheet";#N/A,#N/A,TRUE,"INPUTS";#N/A,#N/A,TRUE,"OUTPUTS";#N/A,#N/A,TRUE,"VALUATION"}</definedName>
    <definedName name="gogu" hidden="1">{#N/A,#N/A,FALSE,"Ventes V.P. V.U.";#N/A,#N/A,FALSE,"Les Concurences";#N/A,#N/A,FALSE,"DACIA"}</definedName>
    <definedName name="GOGU2" hidden="1">{#N/A,#N/A,FALSE,"Ventes V.P. V.U.";#N/A,#N/A,FALSE,"Les Concurences";#N/A,#N/A,FALSE,"DACIA"}</definedName>
    <definedName name="goi" hidden="1">{#N/A,#N/A,FALSE,"1998"}</definedName>
    <definedName name="GOL" hidden="1">{#N/A,#N/A,TRUE,"Valuation";#N/A,#N/A,TRUE,"Financ. Stat.";#N/A,#N/A,TRUE,"Contr. Sales";#N/A,#N/A,TRUE,"SIC Oper.";#N/A,#N/A,TRUE,"Costs &amp; Other Sales";#N/A,#N/A,TRUE,"Depreciation";#N/A,#N/A,TRUE,"Work. Cap.";#N/A,#N/A,TRUE,"Assump.";#N/A,#N/A,TRUE,"Discount Rates"}</definedName>
    <definedName name="GOLF_NUEVAS_VENTAS">#REF!</definedName>
    <definedName name="golfo" hidden="1">{#N/A,#N/A,FALSE,"Aging Summary";#N/A,#N/A,FALSE,"Ratio Analysis";#N/A,#N/A,FALSE,"Test 120 Day Accts";#N/A,#N/A,FALSE,"Tickmarks"}</definedName>
    <definedName name="gonzalo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goo">#REF!</definedName>
    <definedName name="good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willAmort">#REF!</definedName>
    <definedName name="GoodwillAmortWithoutCAGR">#REF!</definedName>
    <definedName name="GOPERATING">#REF!</definedName>
    <definedName name="gopm" localSheetId="10">#REF!</definedName>
    <definedName name="gopm">#REF!</definedName>
    <definedName name="GP">#REF!</definedName>
    <definedName name="GPERS.">#REF!</definedName>
    <definedName name="gpx" hidden="1">{#N/A,#N/A,TRUE,"INGENIERIA";#N/A,#N/A,TRUE,"COMPRAS";#N/A,#N/A,TRUE,"DIRECCION";#N/A,#N/A,TRUE,"RESUMEN"}</definedName>
    <definedName name="gr" localSheetId="10">#REF!</definedName>
    <definedName name="gr">#REF!</definedName>
    <definedName name="gr_personal">#REF!</definedName>
    <definedName name="gr_Personal_Bolivia">#REF!</definedName>
    <definedName name="grabacion">"Botón 27"</definedName>
    <definedName name="_xlnm.Recorder" localSheetId="10">#REF!</definedName>
    <definedName name="_xlnm.Recorder">#REF!</definedName>
    <definedName name="gracia">#REF!</definedName>
    <definedName name="GRAF">#REF!</definedName>
    <definedName name="Graf_Interno">#REF!</definedName>
    <definedName name="Graf_Negocios">#REF!</definedName>
    <definedName name="GRAF2">#REF!</definedName>
    <definedName name="GRAF22">#REF!</definedName>
    <definedName name="graficos">#REF!</definedName>
    <definedName name="Gráficos_Monthly">#REF!</definedName>
    <definedName name="Gráficos_Monthly_2">#REF!</definedName>
    <definedName name="Gráficos_Monthly_3">#REF!</definedName>
    <definedName name="Grafos">#REF!</definedName>
    <definedName name="Grafos2">#REF!</definedName>
    <definedName name="GRAFPPB">#REF!</definedName>
    <definedName name="grah" hidden="1">#REF!</definedName>
    <definedName name="grak" hidden="1">{"YTD/Forecast",#N/A,TRUE,"Fcst_TPLN";"Monthly Averages",#N/A,TRUE,"Fcst_TPLN"}</definedName>
    <definedName name="GRAN" hidden="1">{#N/A,#N/A,FALSE,"Aging Summary";#N/A,#N/A,FALSE,"Ratio Analysis";#N/A,#N/A,FALSE,"Test 120 Day Accts";#N/A,#N/A,FALSE,"Tickmarks"}</definedName>
    <definedName name="GRANEL">#REF!</definedName>
    <definedName name="graph" hidden="1">#REF!</definedName>
    <definedName name="graph3" hidden="1">#REF!</definedName>
    <definedName name="grdg" hidden="1">#REF!</definedName>
    <definedName name="GRF.RL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grgr" hidden="1">{#N/A,#N/A,FALSE,"Sheet1";#N/A,#N/A,FALSE,"Sheet2";#N/A,#N/A,FALSE,"Sheet3"}</definedName>
    <definedName name="GRIF" hidden="1">{#N/A,#N/A,TRUE,"NAE";#N/A,#N/A,TRUE,"CR";#N/A,#N/A,TRUE,"CS";#N/A,#N/A,TRUE,"CC"}</definedName>
    <definedName name="grkgl" hidden="1">{#N/A,#N/A,FALSE,"Aging Summary";#N/A,#N/A,FALSE,"Ratio Analysis";#N/A,#N/A,FALSE,"Test 120 Day Accts";#N/A,#N/A,FALSE,"Tickmarks"}</definedName>
    <definedName name="gro" hidden="1">{#N/A,#N/A,FALSE,"Aging Summary";#N/A,#N/A,FALSE,"Ratio Analysis";#N/A,#N/A,FALSE,"Test 120 Day Accts";#N/A,#N/A,FALSE,"Tickmarks"}</definedName>
    <definedName name="GrosRevEne">#REF!,#REF!,#REF!,#REF!</definedName>
    <definedName name="Gross_Income">#REF!</definedName>
    <definedName name="Gross_Reimb">#REF!</definedName>
    <definedName name="Gross_Rent">#REF!</definedName>
    <definedName name="GrossMargin">#REF!</definedName>
    <definedName name="GrossProfit">#REF!</definedName>
    <definedName name="Growth" hidden="1">#REF!</definedName>
    <definedName name="GrpAcct1" hidden="1">"5800.1"</definedName>
    <definedName name="GrpAcct2" hidden="1">"5800.5"</definedName>
    <definedName name="GrpAcct3" hidden="1">"5610.6"</definedName>
    <definedName name="grph" hidden="1">#REF!</definedName>
    <definedName name="GrpLevel" hidden="1">2</definedName>
    <definedName name="grt" hidden="1">{#N/A,#N/A,FALSE,"4C0696";#N/A,#N/A,FALSE,"1B1193";#N/A,#N/A,FALSE,"TABLA";#N/A,#N/A,FALSE,"INST RTA FIJA"}</definedName>
    <definedName name="grtdrg" hidden="1">{#N/A,#N/A,FALSE,"model"}</definedName>
    <definedName name="grtgert" hidden="1">{#N/A,#N/A,TRUE,"indice";#N/A,#N/A,TRUE,"indicadores";#N/A,#N/A,TRUE,"comentarios"}</definedName>
    <definedName name="GRTRGT" hidden="1">#REF!</definedName>
    <definedName name="Grupo">#REF!</definedName>
    <definedName name="Grupo_Base" localSheetId="10">#REF!</definedName>
    <definedName name="Grupo_Base">#REF!</definedName>
    <definedName name="GRUPOS" hidden="1">{"DetallexDep",#N/A,FALSE,"Giovanna (x DEPT)"}</definedName>
    <definedName name="GSAD" hidden="1">{#N/A,#N/A,TRUE,"BM_mes";#N/A,#N/A,TRUE,"BM_Resum_Fin";#N/A,#N/A,TRUE,"INV_Prep_Min";#N/A,#N/A,TRUE,"INV_RKEF";#N/A,#N/A,TRUE,"INV_Refineria"}</definedName>
    <definedName name="gsdf">#REF!</definedName>
    <definedName name="gsdfg">#REF!</definedName>
    <definedName name="gsgsgsg" hidden="1">{#N/A,#N/A,FALSE,"cmcrli";#N/A,#N/A,FALSE,"Futcmc";#N/A,#N/A,FALSE,"PPM-CMC"}</definedName>
    <definedName name="gsgtert" hidden="1">{#N/A,#N/A,FALSE,"BALLANTINE´S ";#N/A,#N/A,FALSE,"FUNDADOR"}</definedName>
    <definedName name="GSR">#REF!</definedName>
    <definedName name="GSUP_CALC">#REF!</definedName>
    <definedName name="gt">#REF!</definedName>
    <definedName name="gtd">#REF!</definedName>
    <definedName name="gtfd" hidden="1">{#N/A,#N/A,TRUE,"1842CWN0"}</definedName>
    <definedName name="gtg" hidden="1">{#N/A,#N/A,FALSE,"4C0696";#N/A,#N/A,FALSE,"1B1193";#N/A,#N/A,FALSE,"TABLA";#N/A,#N/A,FALSE,"INST RTA FIJA"}</definedName>
    <definedName name="gtgt" hidden="1">{"JVSumm_Report",#N/A,FALSE,"JV Summ";"Newman_Report",#N/A,FALSE,"Output - 7";"Yandi_Report",#N/A,FALSE,"Output - 8"}</definedName>
    <definedName name="gth" hidden="1">{#N/A,#N/A,TRUE,"CVR";#N/A,#N/A,TRUE,"T OF C";#N/A,#N/A,TRUE,"FH";#N/A,#N/A,TRUE,"EP";#N/A,#N/A,TRUE,"E TO S";#N/A,#N/A,TRUE,"MA";#N/A,#N/A,TRUE,"Total Sales";#N/A,#N/A,TRUE,"TEN";#N/A,#N/A,TRUE,"CN"}</definedName>
    <definedName name="GTO">#REF!</definedName>
    <definedName name="GTO_DIF">#REF!</definedName>
    <definedName name="GTOANT">#REF!</definedName>
    <definedName name="GtoBco1005">#REF!</definedName>
    <definedName name="GTOCM">#REF!</definedName>
    <definedName name="GTOCSC">#REF!</definedName>
    <definedName name="GTOLUB" localSheetId="10">#REF!</definedName>
    <definedName name="GTOLUB">#REF!</definedName>
    <definedName name="GTOPP" localSheetId="10">#REF!</definedName>
    <definedName name="GTOPP">#REF!</definedName>
    <definedName name="GTOPPTO" localSheetId="10">#REF!</definedName>
    <definedName name="GTOPPTO">#REF!</definedName>
    <definedName name="GTOS">#REF!</definedName>
    <definedName name="GTOS.VTA1" localSheetId="10">#REF!</definedName>
    <definedName name="GTOS.VTA1">#REF!</definedName>
    <definedName name="GTOS_ADM_VENTAS_DOLARES">#REF!</definedName>
    <definedName name="Gtos_Fros_Diferidos">#REF!</definedName>
    <definedName name="Gtos02" localSheetId="10">#REF!</definedName>
    <definedName name="Gtos02">#REF!</definedName>
    <definedName name="Gtos03" localSheetId="10">#REF!</definedName>
    <definedName name="Gtos03">#REF!</definedName>
    <definedName name="GTOSADMAC" localSheetId="10">#REF!</definedName>
    <definedName name="GTOSADMAC">#REF!</definedName>
    <definedName name="GTOSADMAN" localSheetId="10">#REF!</definedName>
    <definedName name="GTOSADMAN">#REF!</definedName>
    <definedName name="GtosBco1005">#REF!</definedName>
    <definedName name="GTOSFINANC">#REF!</definedName>
    <definedName name="GTOSGEN">#REF!</definedName>
    <definedName name="GTOSVTAAC" localSheetId="10">#REF!</definedName>
    <definedName name="GTOSVTAAC">#REF!</definedName>
    <definedName name="GTOSVTAAN" localSheetId="10">#REF!</definedName>
    <definedName name="GTOSVTAAN">#REF!</definedName>
    <definedName name="gtr" hidden="1">{#N/A,#N/A,FALSE,"4C0696";#N/A,#N/A,FALSE,"1B1193";#N/A,#N/A,FALSE,"TABLA";#N/A,#N/A,FALSE,"INST RTA FIJA"}</definedName>
    <definedName name="GTRE" hidden="1">{#N/A,#N/A,FALSE,"Aging Summary";#N/A,#N/A,FALSE,"Ratio Analysis";#N/A,#N/A,FALSE,"Test 120 Day Accts";#N/A,#N/A,FALSE,"Tickmarks"}</definedName>
    <definedName name="GTRE_1" hidden="1">{#N/A,#N/A,FALSE,"Aging Summary";#N/A,#N/A,FALSE,"Ratio Analysis";#N/A,#N/A,FALSE,"Test 120 Day Accts";#N/A,#N/A,FALSE,"Tickmarks"}</definedName>
    <definedName name="gtrf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gty" hidden="1">{#N/A,#N/A,FALSE,"factura"}</definedName>
    <definedName name="gtyryry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rdar_wk3">#N/A</definedName>
    <definedName name="Guilders">#REF!</definedName>
    <definedName name="Gupob01Real" hidden="1">{#N/A,#N/A,FALSE,"Suprimentos";#N/A,#N/A,FALSE,"Medicina e Segurança";#N/A,#N/A,FALSE,"Administração";#N/A,#N/A,FALSE,"Meio Ambiente";#N/A,#N/A,FALSE,"Operação (Mina)";#N/A,#N/A,FALSE,"Operação (Porto)"}</definedName>
    <definedName name="Guylian_AA">#REF!</definedName>
    <definedName name="Guylian_PA">#REF!</definedName>
    <definedName name="Guylian_PL">#REF!</definedName>
    <definedName name="Guylian_RL">#REF!</definedName>
    <definedName name="gv" hidden="1">{"Pèrdues i Guanys analític.Català",#N/A,FALSE,"Català";"Pèrdues i G. analític.castellà",#N/A,FALSE,"Castellà"}</definedName>
    <definedName name="GVALUE">#REF!</definedName>
    <definedName name="gvgg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GVKey">""</definedName>
    <definedName name="GVV" localSheetId="10" hidden="1">{#N/A,#N/A,FALSE,"Aging Summary";#N/A,#N/A,FALSE,"Ratio Analysis";#N/A,#N/A,FALSE,"Test 120 Day Accts";#N/A,#N/A,FALSE,"Tickmarks"}</definedName>
    <definedName name="GVV" localSheetId="29" hidden="1">{#N/A,#N/A,FALSE,"Aging Summary";#N/A,#N/A,FALSE,"Ratio Analysis";#N/A,#N/A,FALSE,"Test 120 Day Accts";#N/A,#N/A,FALSE,"Tickmarks"}</definedName>
    <definedName name="GVV" localSheetId="33" hidden="1">{#N/A,#N/A,FALSE,"Aging Summary";#N/A,#N/A,FALSE,"Ratio Analysis";#N/A,#N/A,FALSE,"Test 120 Day Accts";#N/A,#N/A,FALSE,"Tickmarks"}</definedName>
    <definedName name="GVV" hidden="1">{#N/A,#N/A,FALSE,"Aging Summary";#N/A,#N/A,FALSE,"Ratio Analysis";#N/A,#N/A,FALSE,"Test 120 Day Accts";#N/A,#N/A,FALSE,"Tickmarks"}</definedName>
    <definedName name="GVV_1" hidden="1">{#N/A,#N/A,FALSE,"Aging Summary";#N/A,#N/A,FALSE,"Ratio Analysis";#N/A,#N/A,FALSE,"Test 120 Day Accts";#N/A,#N/A,FALSE,"Tickmarks"}</definedName>
    <definedName name="GVV_1_1" hidden="1">{#N/A,#N/A,FALSE,"Aging Summary";#N/A,#N/A,FALSE,"Ratio Analysis";#N/A,#N/A,FALSE,"Test 120 Day Accts";#N/A,#N/A,FALSE,"Tickmarks"}</definedName>
    <definedName name="GVV_2" hidden="1">{#N/A,#N/A,FALSE,"Aging Summary";#N/A,#N/A,FALSE,"Ratio Analysis";#N/A,#N/A,FALSE,"Test 120 Day Accts";#N/A,#N/A,FALSE,"Tickmarks"}</definedName>
    <definedName name="gvyufv">#REF!</definedName>
    <definedName name="GWPERIOD">#REF!</definedName>
    <definedName name="GWPOLICY">#REF!</definedName>
    <definedName name="GyPAcum">IF(Idioma="eng","row",IF(Idioma="esp","fila","linha"))</definedName>
    <definedName name="gyyt" hidden="1">{#N/A,#N/A,FALSE,"Aging Summary";#N/A,#N/A,FALSE,"Ratio Analysis";#N/A,#N/A,FALSE,"Test 120 Day Accts";#N/A,#N/A,FALSE,"Tickmarks"}</definedName>
    <definedName name="h" localSheetId="10" hidden="1">{#N/A,#N/A,FALSE,"Aging Summary";#N/A,#N/A,FALSE,"Ratio Analysis";#N/A,#N/A,FALSE,"Test 120 Day Accts";#N/A,#N/A,FALSE,"Tickmarks"}</definedName>
    <definedName name="h" localSheetId="1" hidden="1">{#N/A,#N/A,FALSE,"Aging Summary";#N/A,#N/A,FALSE,"Ratio Analysis";#N/A,#N/A,FALSE,"Test 120 Day Accts";#N/A,#N/A,FALSE,"Tickmarks"}</definedName>
    <definedName name="h" localSheetId="30" hidden="1">{#N/A,#N/A,FALSE,"Aging Summary";#N/A,#N/A,FALSE,"Ratio Analysis";#N/A,#N/A,FALSE,"Test 120 Day Accts";#N/A,#N/A,FALSE,"Tickmarks"}</definedName>
    <definedName name="h" localSheetId="29" hidden="1">{#N/A,#N/A,FALSE,"Aging Summary";#N/A,#N/A,FALSE,"Ratio Analysis";#N/A,#N/A,FALSE,"Test 120 Day Accts";#N/A,#N/A,FALSE,"Tickmarks"}</definedName>
    <definedName name="h" localSheetId="33" hidden="1">{#N/A,#N/A,FALSE,"Aging Summary";#N/A,#N/A,FALSE,"Ratio Analysis";#N/A,#N/A,FALSE,"Test 120 Day Accts";#N/A,#N/A,FALSE,"Tickmarks"}</definedName>
    <definedName name="h" localSheetId="2" hidden="1">{#N/A,#N/A,FALSE,"Aging Summary";#N/A,#N/A,FALSE,"Ratio Analysis";#N/A,#N/A,FALSE,"Test 120 Day Accts";#N/A,#N/A,FALSE,"Tickmarks"}</definedName>
    <definedName name="h" hidden="1">{#N/A,#N/A,FALSE,"Aging Summary";#N/A,#N/A,FALSE,"Ratio Analysis";#N/A,#N/A,FALSE,"Test 120 Day Accts";#N/A,#N/A,FALSE,"Tickmarks"}</definedName>
    <definedName name="h.TODO">#REF!,#REF!,#REF!,#REF!,#REF!,#REF!</definedName>
    <definedName name="h_1" hidden="1">{#N/A,#N/A,FALSE,"Aging Summary";#N/A,#N/A,FALSE,"Ratio Analysis";#N/A,#N/A,FALSE,"Test 120 Day Accts";#N/A,#N/A,FALSE,"Tickmarks"}</definedName>
    <definedName name="h_1_1" hidden="1">{#N/A,#N/A,FALSE,"Aging Summary";#N/A,#N/A,FALSE,"Ratio Analysis";#N/A,#N/A,FALSE,"Test 120 Day Accts";#N/A,#N/A,FALSE,"Tickmarks"}</definedName>
    <definedName name="h_2" hidden="1">{#N/A,#N/A,FALSE,"Aging Summary";#N/A,#N/A,FALSE,"Ratio Analysis";#N/A,#N/A,FALSE,"Test 120 Day Accts";#N/A,#N/A,FALSE,"Tickmarks"}</definedName>
    <definedName name="h_3" hidden="1">{#N/A,#N/A,FALSE,"Aging Summary";#N/A,#N/A,FALSE,"Ratio Analysis";#N/A,#N/A,FALSE,"Test 120 Day Accts";#N/A,#N/A,FALSE,"Tickmarks"}</definedName>
    <definedName name="H_Concorde">#REF!</definedName>
    <definedName name="H_COS_MANT_SW">#REF!</definedName>
    <definedName name="H_INCOME">#REF!</definedName>
    <definedName name="h1sd1sd" hidden="1">{TRUE,TRUE,13.75,16,468,243,FALSE,TRUE,TRUE,TRUE,0,1,6,1,9,1,8,4,TRUE,TRUE,1,TRUE,1,TRUE,100,"Swvu.plana.","ACwvu.plana.",#N/A,FALSE,FALSE,0.787401575,0.787401575,0.984251969,0.984251969,1,"&amp;A","Página &amp;P",FALSE,FALSE,FALSE,TRUE,1,100,#N/A,#N/A,FALSE,FALSE,#N/A,#N/A,FALSE,FALSE,FALSE,256,240,144,FALSE,FALSE,TRUE,TRUE,TRUE}</definedName>
    <definedName name="H90020_3">#REF!</definedName>
    <definedName name="H90021_3">#REF!</definedName>
    <definedName name="HABERES">#REF!</definedName>
    <definedName name="HABITACOOP">#REF!</definedName>
    <definedName name="HABITAT">#REF!</definedName>
    <definedName name="hahhahha" hidden="1">{#N/A,#N/A,FALSE,"TRANSP1";#N/A,#N/A,FALSE,"VISOL1";#N/A,#N/A,FALSE,"ITR1";#N/A,#N/A,FALSE,"CSOL1";#N/A,#N/A,FALSE,"FEUILLETE1";#N/A,#N/A,FALSE,"TRMP1";#N/A,#N/A,FALSE,"ARG1";#N/A,#N/A,FALSE,"VIMP1"}</definedName>
    <definedName name="Hás">#REF!</definedName>
    <definedName name="hasetapa">#REF!</definedName>
    <definedName name="hashpass.admin" hidden="1">"Wuu"</definedName>
    <definedName name="hashpass.corporate" hidden="1">"[ˆC"</definedName>
    <definedName name="hashpass.region" hidden="1">"A"</definedName>
    <definedName name="Hassan" hidden="1">{#N/A,#N/A,FALSE,"KPI_PG1";#N/A,#N/A,FALSE,"KPI_PG2";#N/A,#N/A,FALSE,"REV2";#N/A,#N/A,FALSE,"OPINC2";#N/A,#N/A,FALSE,"CashF_Act";#N/A,#N/A,FALSE,"Inv_Act"}</definedName>
    <definedName name="Hászoduc">#REF!</definedName>
    <definedName name="hb" hidden="1">{#N/A,#N/A,FALSE,"BALLANTINE´S ";#N/A,#N/A,FALSE,"FUNDADOR"}</definedName>
    <definedName name="HBALANCE">#REF!</definedName>
    <definedName name="hbfghfgh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hbg" hidden="1">{#N/A,#N/A,FALSE,"Aging Summary";#N/A,#N/A,FALSE,"Ratio Analysis";#N/A,#N/A,FALSE,"Test 120 Day Accts";#N/A,#N/A,FALSE,"Tickmarks"}</definedName>
    <definedName name="hbjfbukdshfb" hidden="1">{#N/A,#N/A,FALSE,"Notas"}</definedName>
    <definedName name="hbsjbvsjbda" hidden="1">{#N/A,#N/A,FALSE,"Aging Summary";#N/A,#N/A,FALSE,"Ratio Analysis";#N/A,#N/A,FALSE,"Test 120 Day Accts";#N/A,#N/A,FALSE,"Tickmarks"}</definedName>
    <definedName name="HC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HCAP_INVEST">#REF!</definedName>
    <definedName name="HCC" hidden="1">{#N/A,#N/A,TRUE,"TUBINV";#N/A,#N/A,TRUE,"EXP TUB INV.";#N/A,#N/A,TRUE,"SHEETINV"}</definedName>
    <definedName name="hd" hidden="1">{"'DIFPRE'!$A$2:$M$54"}</definedName>
    <definedName name="HDCT_TREND">#REF!</definedName>
    <definedName name="HDFDFD" hidden="1">{#N/A,#N/A,FALSE,"Aging Summary";#N/A,#N/A,FALSE,"Ratio Analysis";#N/A,#N/A,FALSE,"Test 120 Day Accts";#N/A,#N/A,FALSE,"Tickmarks"}</definedName>
    <definedName name="HDFGH" hidden="1">{#N/A,#N/A,FALSE,"BM_mes";#N/A,#N/A,FALSE,"BM_Resum_Fin";#N/A,#N/A,FALSE,"Inf-Min-Mina"}</definedName>
    <definedName name="hdgf">#REF!</definedName>
    <definedName name="hdhdhhd" hidden="1">48</definedName>
    <definedName name="hdl" hidden="1">{#N/A,#N/A,TRUE,"ComparativoII"}</definedName>
    <definedName name="hdsfsgsdfg" hidden="1">#REF!</definedName>
    <definedName name="hdwhahdahsdx" hidden="1">{#N/A,#N/A,FALSE,"Aging Summary";#N/A,#N/A,FALSE,"Ratio Analysis";#N/A,#N/A,FALSE,"Test 120 Day Accts";#N/A,#N/A,FALSE,"Tickmarks"}</definedName>
    <definedName name="he" hidden="1">#REF!</definedName>
    <definedName name="HeadData">#REF!</definedName>
    <definedName name="Header">#REF!</definedName>
    <definedName name="Header_Row">ROW(#REF!)</definedName>
    <definedName name="Heinz_Offset">#REF!</definedName>
    <definedName name="Heinz00">#REF!</definedName>
    <definedName name="hel" hidden="1">#REF!</definedName>
    <definedName name="hello" hidden="1">{#N/A,#N/A,FALSE,"Aging Summary";#N/A,#N/A,FALSE,"Ratio Analysis";#N/A,#N/A,FALSE,"Test 120 Day Accts";#N/A,#N/A,FALSE,"Tickmarks"}</definedName>
    <definedName name="HELP" hidden="1">{"SCH44",#N/A,FALSE,"5b5f";"SCH45",#N/A,FALSE,"5b5f"}</definedName>
    <definedName name="HELP2" hidden="1">{"SCH44",#N/A,FALSE,"5b5f";"SCH45",#N/A,FALSE,"5b5f"}</definedName>
    <definedName name="HELP3" hidden="1">{"sch56",#N/A,FALSE,"savings";"sch64",#N/A,FALSE,"savings"}</definedName>
    <definedName name="help4" hidden="1">{#N/A,#N/A,FALSE,"Inputs-Results"}</definedName>
    <definedName name="Hemoroid" hidden="1">{#N/A,#N/A,FALSE,"Inputs-Results"}</definedName>
    <definedName name="her" hidden="1">{#N/A,#N/A,FALSE,"P-1";#N/A,#N/A,FALSE,"T-1";#N/A,#N/A,FALSE,"P-2";#N/A,#N/A,FALSE,"T-2";#N/A,#N/A,FALSE,"P-3";#N/A,#N/A,FALSE,"T-3";#N/A,#N/A,FALSE,"P-Li";#N/A,#N/A,FALSE,"T-Li";#N/A,#N/A,FALSE,"P-ADC";#N/A,#N/A,FALSE,"T-ADC";#N/A,#N/A,FALSE,"P-AC";#N/A,#N/A,FALSE," T-AC";#N/A,#N/A,FALSE,"P-AP";#N/A,#N/A,FALSE,"T-AP";#N/A,#N/A,FALSE,"SA1019";#N/A,#N/A,FALSE,"SA1026";#N/A,#N/A,FALSE,"S-20";#N/A,#N/A,FALSE,"1010";#N/A,#N/A,FALSE,"RESU";#N/A,#N/A,FALSE,"OTROS"}</definedName>
    <definedName name="here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herna" hidden="1">{#N/A,#N/A,FALSE,"P-1";#N/A,#N/A,FALSE,"T-1";#N/A,#N/A,FALSE,"P-2";#N/A,#N/A,FALSE,"T-2";#N/A,#N/A,FALSE,"P-3";#N/A,#N/A,FALSE,"T-3";#N/A,#N/A,FALSE,"P-Li";#N/A,#N/A,FALSE,"T-Li";#N/A,#N/A,FALSE,"P-ADC";#N/A,#N/A,FALSE,"T-ADC";#N/A,#N/A,FALSE,"P-AC";#N/A,#N/A,FALSE," T-AC";#N/A,#N/A,FALSE,"P-AP";#N/A,#N/A,FALSE,"T-AP";#N/A,#N/A,FALSE,"SA1019";#N/A,#N/A,FALSE,"SA1026";#N/A,#N/A,FALSE,"S-20";#N/A,#N/A,FALSE,"1010";#N/A,#N/A,FALSE,"RESU";#N/A,#N/A,FALSE,"OTROS"}</definedName>
    <definedName name="Herr_Menores">#REF!</definedName>
    <definedName name="HERRERA">#REF!</definedName>
    <definedName name="HERREROS" hidden="1">{#N/A,#N/A,TRUE,"TUBINV";#N/A,#N/A,TRUE,"EXP TUB INV.";#N/A,#N/A,TRUE,"SHEETINV"}</definedName>
    <definedName name="h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hfdddslnb" hidden="1">{#N/A,#N/A,TRUE,"1842CWN0"}</definedName>
    <definedName name="hffdffhfhd" hidden="1">{#N/A,#N/A,FALSE,"Aging Summary";#N/A,#N/A,FALSE,"Ratio Analysis";#N/A,#N/A,FALSE,"Test 120 Day Accts";#N/A,#N/A,FALSE,"Tickmarks"}</definedName>
    <definedName name="hfhghfhf" hidden="1">{#N/A,#N/A,FALSE,"Aging Summary";#N/A,#N/A,FALSE,"Ratio Analysis";#N/A,#N/A,FALSE,"Test 120 Day Accts";#N/A,#N/A,FALSE,"Tickmarks"}</definedName>
    <definedName name="HFINANCE">#REF!</definedName>
    <definedName name="hfkh" hidden="1">{#N/A,#N/A,FALSE,"Aging Summary";#N/A,#N/A,FALSE,"Ratio Analysis";#N/A,#N/A,FALSE,"Test 120 Day Accts";#N/A,#N/A,FALSE,"Tickmarks"}</definedName>
    <definedName name="hfkh1" hidden="1">{#N/A,#N/A,FALSE,"Aging Summary";#N/A,#N/A,FALSE,"Ratio Analysis";#N/A,#N/A,FALSE,"Test 120 Day Accts";#N/A,#N/A,FALSE,"Tickmarks"}</definedName>
    <definedName name="HFMdata">#REF!</definedName>
    <definedName name="HFREE_CASH">#REF!</definedName>
    <definedName name="hg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hgdhf" hidden="1">{#N/A,#N/A,FALSE,"Personal";#N/A,#N/A,FALSE,"Comenta";#N/A,#N/A,FALSE,"Eco-efi"}</definedName>
    <definedName name="hgf" hidden="1">{#N/A,#N/A,TRUE,"INGENIERIA";#N/A,#N/A,TRUE,"COMPRAS";#N/A,#N/A,TRUE,"DIRECCION";#N/A,#N/A,TRUE,"RESUMEN"}</definedName>
    <definedName name="hgfd" hidden="1">{#N/A,#N/A,TRUE,"1842CWN0"}</definedName>
    <definedName name="hgfhgfhdfh" hidden="1">{#N/A,#N/A,FALSE,"Aging Summary";#N/A,#N/A,FALSE,"Ratio Analysis";#N/A,#N/A,FALSE,"Test 120 Day Accts";#N/A,#N/A,FALSE,"Tickmarks"}</definedName>
    <definedName name="hgfhh" hidden="1">{#N/A,#N/A,FALSE,"BALLANTINE´S ";#N/A,#N/A,FALSE,"FUNDADOR"}</definedName>
    <definedName name="hgfhsj" hidden="1">{#N/A,#N/A,FALSE,"BALLANTINE´S ";#N/A,#N/A,FALSE,"FUNDADOR"}</definedName>
    <definedName name="hgfpl" hidden="1">{#N/A,#N/A,FALSE,"cmcrli";#N/A,#N/A,FALSE,"Futcmc";#N/A,#N/A,FALSE,"PPM-CMC"}</definedName>
    <definedName name="hggg" hidden="1">{"'11113'!$A$1:$M$48"}</definedName>
    <definedName name="HGH" hidden="1">{#N/A,#N/A,FALSE,"summary";#N/A,#N/A,FALSE,"SumGraph"}</definedName>
    <definedName name="HGH1SGXH1" hidden="1">{TRUE,TRUE,13.75,16,468,243,FALSE,TRUE,TRUE,TRUE,0,1,6,1,9,1,8,4,TRUE,TRUE,1,TRUE,1,TRUE,100,"Swvu.plana.","ACwvu.plana.",#N/A,FALSE,FALSE,0.787401575,0.787401575,0.984251969,0.984251969,1,"&amp;A","Página &amp;P",FALSE,FALSE,FALSE,TRUE,1,100,#N/A,#N/A,FALSE,FALSE,#N/A,#N/A,FALSE,FALSE,FALSE,256,240,144,FALSE,FALSE,TRUE,TRUE,TRUE}</definedName>
    <definedName name="hghj" hidden="1">{"balanço dolares",#N/A,FALSE,"SIGADR$";"AUT BAL REAIS",#N/A,FALSE,"SIGADR$";"QUOCIENTES REAIS",#N/A,FALSE,"QUOCIENTES";"JUNH QUOCI DOLARES",#N/A,FALSE,"QUOCIENTES"}</definedName>
    <definedName name="HGI">#REF!</definedName>
    <definedName name="hgj" hidden="1">{#N/A,#N/A,FALSE,"Aging Summary";#N/A,#N/A,FALSE,"Ratio Analysis";#N/A,#N/A,FALSE,"Test 120 Day Accts";#N/A,#N/A,FALSE,"Tickmarks"}</definedName>
    <definedName name="hgt" hidden="1">{#N/A,#N/A,FALSE,"Aging Summary";#N/A,#N/A,FALSE,"Ratio Analysis";#N/A,#N/A,FALSE,"Test 120 Day Accts";#N/A,#N/A,FALSE,"Tickmarks"}</definedName>
    <definedName name="hgtr" hidden="1">{#N/A,#N/A,FALSE,"Aging Summary";#N/A,#N/A,FALSE,"Ratio Analysis";#N/A,#N/A,FALSE,"Test 120 Day Accts";#N/A,#N/A,FALSE,"Tickmarks"}</definedName>
    <definedName name="hgu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hguukkkijghjkklllkkiy" hidden="1">{#N/A,#N/A,FALSE,"Aging Summary";#N/A,#N/A,FALSE,"Ratio Analysis";#N/A,#N/A,FALSE,"Test 120 Day Accts";#N/A,#N/A,FALSE,"Tickmarks"}</definedName>
    <definedName name="hgv" hidden="1">{#N/A,#N/A,FALSE,"Aging Summary";#N/A,#N/A,FALSE,"Ratio Analysis";#N/A,#N/A,FALSE,"Test 120 Day Accts";#N/A,#N/A,FALSE,"Tickmarks"}</definedName>
    <definedName name="hgzxuydg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hh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hh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ｈｈ" hidden="1">#REF!</definedName>
    <definedName name="hh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hh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hh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hh1.1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HHGF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hhgfgfg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HHGH" hidden="1">{"Control_Consolidado",#N/A,FALSE,"Cons.";"Control_Tunel",#N/A,FALSE,"Cons.";"Control_Melip",#N/A,FALSE,"Cons.";"Control_Gualleco",#N/A,FALSE,"Cons.";"Control_Sara L",#N/A,FALSE,"Cons.";"Control_Quellon",#N/A,FALSE,"Cons.";"Control_Biolix",#N/A,FALSE,"Cons.";"Control_Oficina",#N/A,FALSE,"Cons.";"Control_Consorcio",#N/A,FALSE,"Cons."}</definedName>
    <definedName name="HHH" hidden="1">{"'Hoja1'!$A$3:$B$21"}</definedName>
    <definedName name="hhh_1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hhhdfhdff" hidden="1">{#N/A,#N/A,FALSE,"Aging Summary";#N/A,#N/A,FALSE,"Ratio Analysis";#N/A,#N/A,FALSE,"Test 120 Day Accts";#N/A,#N/A,FALSE,"Tickmarks"}</definedName>
    <definedName name="hhhh" localSheetId="10" hidden="1">{#N/A,#N/A,FALSE,"Aging Summary";#N/A,#N/A,FALSE,"Ratio Analysis";#N/A,#N/A,FALSE,"Test 120 Day Accts";#N/A,#N/A,FALSE,"Tickmarks"}</definedName>
    <definedName name="hhhh" localSheetId="29" hidden="1">{#N/A,#N/A,FALSE,"Aging Summary";#N/A,#N/A,FALSE,"Ratio Analysis";#N/A,#N/A,FALSE,"Test 120 Day Accts";#N/A,#N/A,FALSE,"Tickmarks"}</definedName>
    <definedName name="hhhh" localSheetId="33" hidden="1">{#N/A,#N/A,FALSE,"Aging Summary";#N/A,#N/A,FALSE,"Ratio Analysis";#N/A,#N/A,FALSE,"Test 120 Day Accts";#N/A,#N/A,FALSE,"Tickmarks"}</definedName>
    <definedName name="hhhh" hidden="1">{#N/A,#N/A,FALSE,"Aging Summary";#N/A,#N/A,FALSE,"Ratio Analysis";#N/A,#N/A,FALSE,"Test 120 Day Accts";#N/A,#N/A,FALSE,"Tickmarks"}</definedName>
    <definedName name="hhhh_1" hidden="1">{#N/A,#N/A,FALSE,"Aging Summary";#N/A,#N/A,FALSE,"Ratio Analysis";#N/A,#N/A,FALSE,"Test 120 Day Accts";#N/A,#N/A,FALSE,"Tickmarks"}</definedName>
    <definedName name="hhhh_1_1" hidden="1">{#N/A,#N/A,FALSE,"Aging Summary";#N/A,#N/A,FALSE,"Ratio Analysis";#N/A,#N/A,FALSE,"Test 120 Day Accts";#N/A,#N/A,FALSE,"Tickmarks"}</definedName>
    <definedName name="hhhh_2" hidden="1">{#N/A,#N/A,FALSE,"Aging Summary";#N/A,#N/A,FALSE,"Ratio Analysis";#N/A,#N/A,FALSE,"Test 120 Day Accts";#N/A,#N/A,FALSE,"Tickmarks"}</definedName>
    <definedName name="hhhhh" localSheetId="10" hidden="1">{#N/A,#N/A,FALSE,"Aging Summary";#N/A,#N/A,FALSE,"Ratio Analysis";#N/A,#N/A,FALSE,"Test 120 Day Accts";#N/A,#N/A,FALSE,"Tickmarks"}</definedName>
    <definedName name="hhhhh" localSheetId="29" hidden="1">{#N/A,#N/A,FALSE,"Aging Summary";#N/A,#N/A,FALSE,"Ratio Analysis";#N/A,#N/A,FALSE,"Test 120 Day Accts";#N/A,#N/A,FALSE,"Tickmarks"}</definedName>
    <definedName name="hhhhh" localSheetId="33" hidden="1">{#N/A,#N/A,FALSE,"Aging Summary";#N/A,#N/A,FALSE,"Ratio Analysis";#N/A,#N/A,FALSE,"Test 120 Day Accts";#N/A,#N/A,FALSE,"Tickmarks"}</definedName>
    <definedName name="hhhhh" hidden="1">{#N/A,#N/A,FALSE,"Aging Summary";#N/A,#N/A,FALSE,"Ratio Analysis";#N/A,#N/A,FALSE,"Test 120 Day Accts";#N/A,#N/A,FALSE,"Tickmarks"}</definedName>
    <definedName name="hhhhh_1" hidden="1">{#N/A,#N/A,FALSE,"Aging Summary";#N/A,#N/A,FALSE,"Ratio Analysis";#N/A,#N/A,FALSE,"Test 120 Day Accts";#N/A,#N/A,FALSE,"Tickmarks"}</definedName>
    <definedName name="hhhhh_1_1" hidden="1">{#N/A,#N/A,FALSE,"Aging Summary";#N/A,#N/A,FALSE,"Ratio Analysis";#N/A,#N/A,FALSE,"Test 120 Day Accts";#N/A,#N/A,FALSE,"Tickmarks"}</definedName>
    <definedName name="hhhhh_2" hidden="1">{#N/A,#N/A,FALSE,"Aging Summary";#N/A,#N/A,FALSE,"Ratio Analysis";#N/A,#N/A,FALSE,"Test 120 Day Accts";#N/A,#N/A,FALSE,"Tickmarks"}</definedName>
    <definedName name="hhhhh_3" hidden="1">{#N/A,#N/A,FALSE,"Aging Summary";#N/A,#N/A,FALSE,"Ratio Analysis";#N/A,#N/A,FALSE,"Test 120 Day Accts";#N/A,#N/A,FALSE,"Tickmarks"}</definedName>
    <definedName name="hhhhhh" localSheetId="10">#REF!</definedName>
    <definedName name="hhhhhh" hidden="1">{#VALUE!,#N/A,FALSE,0;#N/A,#N/A,FALSE,0;#N/A,#N/A,FALSE,0;#N/A,#N/A,FALSE,0}</definedName>
    <definedName name="hhhhhhddhdhdhdhd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hhhhhhh" hidden="1">{#N/A,#N/A,FALSE,"PATRIM12"}</definedName>
    <definedName name="hhhhhhhhh" hidden="1">{"'1998 New March Update'!$A$1:$O$71"}</definedName>
    <definedName name="HHHHHHHHHH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hhhhhhhhhhhh">#REF!</definedName>
    <definedName name="HHHHHHHHHHHH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HHHHHHHHHHHH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HHHHHHHHHHHH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hhhhhhhhhhhhh" hidden="1">{#N/A,#N/A,FALSE,"BP change";#N/A,#N/A,FALSE,"trg red"}</definedName>
    <definedName name="hhhhhhhhhhhhhhh">#REF!</definedName>
    <definedName name="hhhhhhhhhhhhhhhhhh" hidden="1">#REF!</definedName>
    <definedName name="HHHHHHHHHHHHHHHHHHHHHHHHHHHHHHHHHHHHHH" hidden="1">#REF!</definedName>
    <definedName name="hhhhhhhhhhhhhhhhhhhhhhhhhhhhhhhhhhhhhhhhhh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hhhsdf" hidden="1">{"up stand alones",#N/A,FALSE,"Acquiror"}</definedName>
    <definedName name="HHJ" hidden="1">{#N/A,#N/A,FALSE,"Aging Summary";#N/A,#N/A,FALSE,"Ratio Analysis";#N/A,#N/A,FALSE,"Test 120 Day Accts";#N/A,#N/A,FALSE,"Tickmarks"}</definedName>
    <definedName name="hhjhh" hidden="1">{"amortization",#N/A,FALSE,"Amort-Dep"}</definedName>
    <definedName name="hhjhj" hidden="1">{#N/A,#N/A,FALSE,"1209004";#N/A,#N/A,FALSE,"1209004"}</definedName>
    <definedName name="hhjjkjkj" localSheetId="10" hidden="1">{#N/A,#N/A,FALSE,"Aging Summary";#N/A,#N/A,FALSE,"Ratio Analysis";#N/A,#N/A,FALSE,"Test 120 Day Accts";#N/A,#N/A,FALSE,"Tickmarks"}</definedName>
    <definedName name="hhjjkjkj" localSheetId="29" hidden="1">{#N/A,#N/A,FALSE,"Aging Summary";#N/A,#N/A,FALSE,"Ratio Analysis";#N/A,#N/A,FALSE,"Test 120 Day Accts";#N/A,#N/A,FALSE,"Tickmarks"}</definedName>
    <definedName name="hhjjkjkj" localSheetId="33" hidden="1">{#N/A,#N/A,FALSE,"Aging Summary";#N/A,#N/A,FALSE,"Ratio Analysis";#N/A,#N/A,FALSE,"Test 120 Day Accts";#N/A,#N/A,FALSE,"Tickmarks"}</definedName>
    <definedName name="hhjjkjkj" hidden="1">{#N/A,#N/A,FALSE,"Aging Summary";#N/A,#N/A,FALSE,"Ratio Analysis";#N/A,#N/A,FALSE,"Test 120 Day Accts";#N/A,#N/A,FALSE,"Tickmarks"}</definedName>
    <definedName name="hhjjkjkj_1" hidden="1">{#N/A,#N/A,FALSE,"Aging Summary";#N/A,#N/A,FALSE,"Ratio Analysis";#N/A,#N/A,FALSE,"Test 120 Day Accts";#N/A,#N/A,FALSE,"Tickmarks"}</definedName>
    <definedName name="hhjjkjkj_1_1" hidden="1">{#N/A,#N/A,FALSE,"Aging Summary";#N/A,#N/A,FALSE,"Ratio Analysis";#N/A,#N/A,FALSE,"Test 120 Day Accts";#N/A,#N/A,FALSE,"Tickmarks"}</definedName>
    <definedName name="hhjjkjkj_2" hidden="1">{#N/A,#N/A,FALSE,"Aging Summary";#N/A,#N/A,FALSE,"Ratio Analysis";#N/A,#N/A,FALSE,"Test 120 Day Accts";#N/A,#N/A,FALSE,"Tickmarks"}</definedName>
    <definedName name="hhjjkjkj_3" hidden="1">{#N/A,#N/A,FALSE,"Aging Summary";#N/A,#N/A,FALSE,"Ratio Analysis";#N/A,#N/A,FALSE,"Test 120 Day Accts";#N/A,#N/A,FALSE,"Tickmarks"}</definedName>
    <definedName name="HHJK" hidden="1">{"Graf_Carga Trab",#N/A,FALSE,"Grafi_Carga Trab";"Graf_Venta Flujo",#N/A,FALSE,"Grafi_Carga Trab"}</definedName>
    <definedName name="hhtgb" hidden="1">{#N/A,#N/A,TRUE,"INGENIERIA";#N/A,#N/A,TRUE,"COMPRAS";#N/A,#N/A,TRUE,"DIRECCION";#N/A,#N/A,TRUE,"RESUMEN"}</definedName>
    <definedName name="hhuu" hidden="1">{#N/A,#N/A,FALSE,"Aging Summary";#N/A,#N/A,FALSE,"Ratio Analysis";#N/A,#N/A,FALSE,"Test 120 Day Accts";#N/A,#N/A,FALSE,"Tickmarks"}</definedName>
    <definedName name="hhy" hidden="1">{"'DIFPRE'!$A$2:$M$54"}</definedName>
    <definedName name="hhyy" localSheetId="10" hidden="1">{#N/A,#N/A,FALSE,"Aging Summary";#N/A,#N/A,FALSE,"Ratio Analysis";#N/A,#N/A,FALSE,"Test 120 Day Accts";#N/A,#N/A,FALSE,"Tickmarks"}</definedName>
    <definedName name="hhyy" localSheetId="29" hidden="1">{#N/A,#N/A,FALSE,"Aging Summary";#N/A,#N/A,FALSE,"Ratio Analysis";#N/A,#N/A,FALSE,"Test 120 Day Accts";#N/A,#N/A,FALSE,"Tickmarks"}</definedName>
    <definedName name="hhyy" localSheetId="33" hidden="1">{#N/A,#N/A,FALSE,"Aging Summary";#N/A,#N/A,FALSE,"Ratio Analysis";#N/A,#N/A,FALSE,"Test 120 Day Accts";#N/A,#N/A,FALSE,"Tickmarks"}</definedName>
    <definedName name="hhyy" hidden="1">{#N/A,#N/A,FALSE,"Aging Summary";#N/A,#N/A,FALSE,"Ratio Analysis";#N/A,#N/A,FALSE,"Test 120 Day Accts";#N/A,#N/A,FALSE,"Tickmarks"}</definedName>
    <definedName name="hhyy_1" hidden="1">{#N/A,#N/A,FALSE,"Aging Summary";#N/A,#N/A,FALSE,"Ratio Analysis";#N/A,#N/A,FALSE,"Test 120 Day Accts";#N/A,#N/A,FALSE,"Tickmarks"}</definedName>
    <definedName name="hhyy_1_1" hidden="1">{#N/A,#N/A,FALSE,"Aging Summary";#N/A,#N/A,FALSE,"Ratio Analysis";#N/A,#N/A,FALSE,"Test 120 Day Accts";#N/A,#N/A,FALSE,"Tickmarks"}</definedName>
    <definedName name="hhyy_2" hidden="1">{#N/A,#N/A,FALSE,"Aging Summary";#N/A,#N/A,FALSE,"Ratio Analysis";#N/A,#N/A,FALSE,"Test 120 Day Accts";#N/A,#N/A,FALSE,"Tickmarks"}</definedName>
    <definedName name="hhyy_3" hidden="1">{#N/A,#N/A,FALSE,"Aging Summary";#N/A,#N/A,FALSE,"Ratio Analysis";#N/A,#N/A,FALSE,"Test 120 Day Accts";#N/A,#N/A,FALSE,"Tickmarks"}</definedName>
    <definedName name="hi" hidden="1">{#N/A,#N/A,FALSE,"BALLANTINE´S ";#N/A,#N/A,FALSE,"FUNDADOR"}</definedName>
    <definedName name="HiddenRows" hidden="1">#REF!</definedName>
    <definedName name="HideMe1" localSheetId="10">#REF!</definedName>
    <definedName name="HideMe1">#REF!</definedName>
    <definedName name="HideMe1_2">#REF!</definedName>
    <definedName name="HideMe1_3">#REF!</definedName>
    <definedName name="HideMe2" localSheetId="10">#REF!</definedName>
    <definedName name="HideMe2">#REF!</definedName>
    <definedName name="HideMe2_2">#REF!</definedName>
    <definedName name="HideMe2_3">#REF!</definedName>
    <definedName name="HideMe3" localSheetId="10">#REF!</definedName>
    <definedName name="HideMe3">#REF!</definedName>
    <definedName name="HideMe3_2">#REF!</definedName>
    <definedName name="HideMe3_3">#REF!</definedName>
    <definedName name="HideMe4">#REF!</definedName>
    <definedName name="HideMe4_2">#REF!</definedName>
    <definedName name="HideMe4_3">#REF!</definedName>
    <definedName name="High" hidden="1">{#N/A,#N/A,FALSE,"Banco de Dados"}</definedName>
    <definedName name="High1">#REF!</definedName>
    <definedName name="High2">#REF!</definedName>
    <definedName name="High3">#REF!</definedName>
    <definedName name="High4">#REF!</definedName>
    <definedName name="High5">#REF!</definedName>
    <definedName name="High6">#REF!</definedName>
    <definedName name="High7">#REF!</definedName>
    <definedName name="High8">#REF!</definedName>
    <definedName name="High9">#REF!</definedName>
    <definedName name="HighDate">#REF!</definedName>
    <definedName name="HigherAmount">#REF!</definedName>
    <definedName name="HighPrice">#REF!</definedName>
    <definedName name="hijo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HIOO" localSheetId="10" hidden="1">{#N/A,#N/A,FALSE,"Aging Summary";#N/A,#N/A,FALSE,"Ratio Analysis";#N/A,#N/A,FALSE,"Test 120 Day Accts";#N/A,#N/A,FALSE,"Tickmarks"}</definedName>
    <definedName name="HIOO" localSheetId="29" hidden="1">{#N/A,#N/A,FALSE,"Aging Summary";#N/A,#N/A,FALSE,"Ratio Analysis";#N/A,#N/A,FALSE,"Test 120 Day Accts";#N/A,#N/A,FALSE,"Tickmarks"}</definedName>
    <definedName name="HIOO" localSheetId="33" hidden="1">{#N/A,#N/A,FALSE,"Aging Summary";#N/A,#N/A,FALSE,"Ratio Analysis";#N/A,#N/A,FALSE,"Test 120 Day Accts";#N/A,#N/A,FALSE,"Tickmarks"}</definedName>
    <definedName name="HIOO" hidden="1">{#N/A,#N/A,FALSE,"Aging Summary";#N/A,#N/A,FALSE,"Ratio Analysis";#N/A,#N/A,FALSE,"Test 120 Day Accts";#N/A,#N/A,FALSE,"Tickmarks"}</definedName>
    <definedName name="HIOO_1" hidden="1">{#N/A,#N/A,FALSE,"Aging Summary";#N/A,#N/A,FALSE,"Ratio Analysis";#N/A,#N/A,FALSE,"Test 120 Day Accts";#N/A,#N/A,FALSE,"Tickmarks"}</definedName>
    <definedName name="HIOO_1_1" hidden="1">{#N/A,#N/A,FALSE,"Aging Summary";#N/A,#N/A,FALSE,"Ratio Analysis";#N/A,#N/A,FALSE,"Test 120 Day Accts";#N/A,#N/A,FALSE,"Tickmarks"}</definedName>
    <definedName name="HIOO_2" hidden="1">{#N/A,#N/A,FALSE,"Aging Summary";#N/A,#N/A,FALSE,"Ratio Analysis";#N/A,#N/A,FALSE,"Test 120 Day Accts";#N/A,#N/A,FALSE,"Tickmarks"}</definedName>
    <definedName name="HIOO_3" hidden="1">{#N/A,#N/A,FALSE,"Aging Summary";#N/A,#N/A,FALSE,"Ratio Analysis";#N/A,#N/A,FALSE,"Test 120 Day Accts";#N/A,#N/A,FALSE,"Tickmarks"}</definedName>
    <definedName name="HISPANOBRAS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HIST_ALL">#REF!</definedName>
    <definedName name="historial" hidden="1">{#N/A,#N/A,FALSE,"Fecu19";#N/A,#N/A,FALSE,"Corr_Monet19";#N/A,#N/A,FALSE,"Trans_EERR_AA19";#N/A,#N/A,FALSE,"Trans_EERR_AN19";#N/A,#N/A,FALSE,"Pas_exig_CP19";#N/A,#N/A,FALSE,"Provisiones19";#N/A,#N/A,FALSE,"Patrimonio19";#N/A,#N/A,FALSE,"Imp_renta_LP19";#N/A,#N/A,FALSE,"Egre_Fex19";#N/A,#N/A,FALSE,"Ing_Fex19"}</definedName>
    <definedName name="historical" hidden="1">{#N/A,#N/A,FALSE,"Banco de Dados"}</definedName>
    <definedName name="HISTORICO">#REF!</definedName>
    <definedName name="Histórico">#REF!</definedName>
    <definedName name="Historico_Celulares">#REF!</definedName>
    <definedName name="HISTORICO_Computer">#REF!</definedName>
    <definedName name="Historico_Maquinaria_Equipos">#REF!</definedName>
    <definedName name="HISTORICO_Mueblesyutiles">#REF!</definedName>
    <definedName name="Historico_Office_Equiment">#REF!</definedName>
    <definedName name="HISTORICO_Software">#REF!</definedName>
    <definedName name="HisYear_0" hidden="1">#REF!</definedName>
    <definedName name="HisYear_1" hidden="1">#REF!</definedName>
    <definedName name="HisYear_2" hidden="1">#REF!</definedName>
    <definedName name="HisYear_3" hidden="1">#REF!</definedName>
    <definedName name="hiuhih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hj" localSheetId="10" hidden="1">{#N/A,#N/A,FALSE,"Aging Summary";#N/A,#N/A,FALSE,"Ratio Analysis";#N/A,#N/A,FALSE,"Test 120 Day Accts";#N/A,#N/A,FALSE,"Tickmarks"}</definedName>
    <definedName name="hj" localSheetId="29" hidden="1">{#N/A,#N/A,FALSE,"Aging Summary";#N/A,#N/A,FALSE,"Ratio Analysis";#N/A,#N/A,FALSE,"Test 120 Day Accts";#N/A,#N/A,FALSE,"Tickmarks"}</definedName>
    <definedName name="hj" localSheetId="33" hidden="1">{#N/A,#N/A,FALSE,"Aging Summary";#N/A,#N/A,FALSE,"Ratio Analysis";#N/A,#N/A,FALSE,"Test 120 Day Accts";#N/A,#N/A,FALSE,"Tickmarks"}</definedName>
    <definedName name="hj" hidden="1">{#N/A,#N/A,FALSE,"Aging Summary";#N/A,#N/A,FALSE,"Ratio Analysis";#N/A,#N/A,FALSE,"Test 120 Day Accts";#N/A,#N/A,FALSE,"Tickmarks"}</definedName>
    <definedName name="hj_1" hidden="1">{#N/A,#N/A,FALSE,"Aging Summary";#N/A,#N/A,FALSE,"Ratio Analysis";#N/A,#N/A,FALSE,"Test 120 Day Accts";#N/A,#N/A,FALSE,"Tickmarks"}</definedName>
    <definedName name="hjdjf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HJG" hidden="1">{"balanço dolares",#N/A,FALSE,"SIGADR$";"AUT BAL REAIS",#N/A,FALSE,"SIGADR$";"QUOCIENTES REAIS",#N/A,FALSE,"QUOCIENTES";"JUNH QUOCI DOLARES",#N/A,FALSE,"QUOCIENTES"}</definedName>
    <definedName name="hjgfk" hidden="1">{#N/A,#N/A,FALSE,"BALLANTINE´S ";#N/A,#N/A,FALSE,"FUNDADOR"}</definedName>
    <definedName name="HJGHGHG" hidden="1">{#N/A,#N/A,FALSE,"Aging Summary";#N/A,#N/A,FALSE,"Ratio Analysis";#N/A,#N/A,FALSE,"Test 120 Day Accts";#N/A,#N/A,FALSE,"Tickmarks"}</definedName>
    <definedName name="hjgj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jh" hidden="1">{#N/A,#N/A,FALSE,"Aging Summary";#N/A,#N/A,FALSE,"Ratio Analysis";#N/A,#N/A,FALSE,"Test 120 Day Accts";#N/A,#N/A,FALSE,"Tickmarks"}</definedName>
    <definedName name="hjhj" hidden="1">{"balanço dolares",#N/A,FALSE,"SIGADR$";"AUT BAL REAIS",#N/A,FALSE,"SIGADR$";"QUOCIENTES REAIS",#N/A,FALSE,"QUOCIENTES";"JUNH QUOCI DOLARES",#N/A,FALSE,"QUOCIENTES"}</definedName>
    <definedName name="HJHJH" hidden="1">{#N/A,#N/A,FALSE,"BCE";#N/A,#N/A,FALSE,"E_R";#N/A,#N/A,FALSE,"ANA";#N/A,#N/A,FALSE,"PAT";#N/A,#N/A,FALSE,"A_F";#N/A,#N/A,FALSE,"INV";#N/A,#N/A,FALSE,"M_V";#N/A,#N/A,FALSE,"C_M";#N/A,#N/A,FALSE,"BCECONS";#N/A,#N/A,FALSE,"ERCONS";#N/A,#N/A,FALSE,"PLANILL"}</definedName>
    <definedName name="hjhjhhj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hjhjhhj_1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hjhjhhj_2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hji" hidden="1">{#N/A,#N/A,FALSE,"BALLANTINE´S ";#N/A,#N/A,FALSE,"FUNDADOR"}</definedName>
    <definedName name="hjij" hidden="1">{#N/A,#N/A,FALSE,"4C0696";#N/A,#N/A,FALSE,"1B1193";#N/A,#N/A,FALSE,"TABLA";#N/A,#N/A,FALSE,"INST RTA FIJA"}</definedName>
    <definedName name="hjityu" hidden="1">{#N/A,#N/A,TRUE,"1842CWN0"}</definedName>
    <definedName name="hjiu" hidden="1">{#N/A,#N/A,FALSE,"Aging Summary";#N/A,#N/A,FALSE,"Ratio Analysis";#N/A,#N/A,FALSE,"Test 120 Day Accts";#N/A,#N/A,FALSE,"Tickmarks"}</definedName>
    <definedName name="hjk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hjkahjdhkjashd" hidden="1">{TRUE,TRUE,13.75,16,468,243,FALSE,TRUE,TRUE,TRUE,0,1,6,1,9,1,8,4,TRUE,TRUE,1,TRUE,1,TRUE,100,"Swvu.plana.","ACwvu.plana.",#N/A,FALSE,FALSE,0.787401575,0.787401575,0.984251969,0.984251969,1,"&amp;A","Página &amp;P",FALSE,FALSE,FALSE,TRUE,1,100,#N/A,#N/A,FALSE,FALSE,#N/A,#N/A,FALSE,FALSE,FALSE,256,240,144,FALSE,FALSE,TRUE,TRUE,TRUE}</definedName>
    <definedName name="hjkkluirtu" hidden="1">{#N/A,#N/A,FALSE,"Aging Summary";#N/A,#N/A,FALSE,"Ratio Analysis";#N/A,#N/A,FALSE,"Test 120 Day Accts";#N/A,#N/A,FALSE,"Tickmarks"}</definedName>
    <definedName name="hjmhkj" hidden="1">{"'1998 New March Update'!$A$1:$O$71"}</definedName>
    <definedName name="hjngh" hidden="1">{#N/A,#N/A,FALSE,"Hoja3"}</definedName>
    <definedName name="hjnv" hidden="1">{#N/A,#N/A,FALSE,"Aging Summary";#N/A,#N/A,FALSE,"Ratio Analysis";#N/A,#N/A,FALSE,"Test 120 Day Accts";#N/A,#N/A,FALSE,"Tickmarks"}</definedName>
    <definedName name="hjoiashpo" hidden="1">{#N/A,#N/A,FALSE,"PLFIXCOST (2)";#N/A,#N/A,FALSE,"PLADM96 (2)";#N/A,#N/A,FALSE,"PLMAR96 (2)";#N/A,#N/A,FALSE,"PLSAL96 (2)";#N/A,#N/A,FALSE,"PLCUSTSER96 (2)";#N/A,#N/A,FALSE,"PLDISTR96 (2)";#N/A,#N/A,FALSE,"PLFAC96 (2)";#N/A,#N/A,FALSE,"PLTOT96 (2)"}</definedName>
    <definedName name="hju" hidden="1">{#N/A,#N/A,FALSE,"79"}</definedName>
    <definedName name="HJY" hidden="1">{"'DIFPRE'!$A$2:$M$54"}</definedName>
    <definedName name="hjyhg" hidden="1">{#N/A,#N/A,FALSE,"Aging Summary";#N/A,#N/A,FALSE,"Ratio Analysis";#N/A,#N/A,FALSE,"Test 120 Day Accts";#N/A,#N/A,FALSE,"Tickmarks"}</definedName>
    <definedName name="HJYJ" hidden="1">{#N/A,#N/A,FALSE,"Sheet1";#N/A,#N/A,FALSE,"Sheet2";#N/A,#N/A,FALSE,"Sheet3"}</definedName>
    <definedName name="hjyutuj" hidden="1">{#N/A,#N/A,TRUE,"Resumen"}</definedName>
    <definedName name="HK_Dollar">#REF!</definedName>
    <definedName name="HK_RESULT">#REF!</definedName>
    <definedName name="hkd" hidden="1">{#N/A,#N/A,TRUE,"1842CWN0"}</definedName>
    <definedName name="hkiasdviovhd" hidden="1">#REF!</definedName>
    <definedName name="hkjhjh" hidden="1">{"Page1",#N/A,FALSE,"Summary";"Page2",#N/A,FALSE,"Summary";"Page3",#N/A,FALSE,"Summary";"Page4",#N/A,FALSE,"Summary"}</definedName>
    <definedName name="hkjhjhjjjjjjjjjjjjjjjjjjjjjjjjjdddddddd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hkjlhjkh" hidden="1">{"print 1",#N/A,FALSE,"PrimeCo PCS";"print 2",#N/A,FALSE,"PrimeCo PCS";"valuation",#N/A,FALSE,"PrimeCo PCS"}</definedName>
    <definedName name="hkjshnkncs" hidden="1">{#N/A,#N/A,FALSE,"Aging Summary";#N/A,#N/A,FALSE,"Ratio Analysis";#N/A,#N/A,FALSE,"Test 120 Day Accts";#N/A,#N/A,FALSE,"Tickmarks"}</definedName>
    <definedName name="HKKKKK" localSheetId="10" hidden="1">{#N/A,#N/A,FALSE,"Aging Summary";#N/A,#N/A,FALSE,"Ratio Analysis";#N/A,#N/A,FALSE,"Test 120 Day Accts";#N/A,#N/A,FALSE,"Tickmarks"}</definedName>
    <definedName name="HKKKKK" localSheetId="29" hidden="1">{#N/A,#N/A,FALSE,"Aging Summary";#N/A,#N/A,FALSE,"Ratio Analysis";#N/A,#N/A,FALSE,"Test 120 Day Accts";#N/A,#N/A,FALSE,"Tickmarks"}</definedName>
    <definedName name="HKKKKK" localSheetId="33" hidden="1">{#N/A,#N/A,FALSE,"Aging Summary";#N/A,#N/A,FALSE,"Ratio Analysis";#N/A,#N/A,FALSE,"Test 120 Day Accts";#N/A,#N/A,FALSE,"Tickmarks"}</definedName>
    <definedName name="HKKKKK" hidden="1">{#N/A,#N/A,FALSE,"Aging Summary";#N/A,#N/A,FALSE,"Ratio Analysis";#N/A,#N/A,FALSE,"Test 120 Day Accts";#N/A,#N/A,FALSE,"Tickmarks"}</definedName>
    <definedName name="HKKKKK_1" hidden="1">{#N/A,#N/A,FALSE,"Aging Summary";#N/A,#N/A,FALSE,"Ratio Analysis";#N/A,#N/A,FALSE,"Test 120 Day Accts";#N/A,#N/A,FALSE,"Tickmarks"}</definedName>
    <definedName name="HKKKKK_1_1" hidden="1">{#N/A,#N/A,FALSE,"Aging Summary";#N/A,#N/A,FALSE,"Ratio Analysis";#N/A,#N/A,FALSE,"Test 120 Day Accts";#N/A,#N/A,FALSE,"Tickmarks"}</definedName>
    <definedName name="HKKKKK_2" hidden="1">{#N/A,#N/A,FALSE,"Aging Summary";#N/A,#N/A,FALSE,"Ratio Analysis";#N/A,#N/A,FALSE,"Test 120 Day Accts";#N/A,#N/A,FALSE,"Tickmarks"}</definedName>
    <definedName name="HKKKKK_3" hidden="1">{#N/A,#N/A,FALSE,"Aging Summary";#N/A,#N/A,FALSE,"Ratio Analysis";#N/A,#N/A,FALSE,"Test 120 Day Accts";#N/A,#N/A,FALSE,"Tickmarks"}</definedName>
    <definedName name="hlkh" hidden="1">{#N/A,#N/A,FALSE,"Aging Summary";#N/A,#N/A,FALSE,"Ratio Analysis";#N/A,#N/A,FALSE,"Test 120 Day Accts";#N/A,#N/A,FALSE,"Tickmarks"}</definedName>
    <definedName name="hn" hidden="1">{#N/A,#N/A,TRUE,"Resumen"}</definedName>
    <definedName name="hn._I006" hidden="1">#REF!</definedName>
    <definedName name="hn._I018" hidden="1">#REF!</definedName>
    <definedName name="hn._I024" hidden="1">#REF!</definedName>
    <definedName name="hn._I028" hidden="1">#REF!</definedName>
    <definedName name="hn._I029" hidden="1">#REF!</definedName>
    <definedName name="hn._I030" hidden="1">#REF!</definedName>
    <definedName name="hn._I031" hidden="1">#REF!</definedName>
    <definedName name="hn._I044" hidden="1">#REF!</definedName>
    <definedName name="hn._I051" hidden="1">#REF!</definedName>
    <definedName name="hn._I059" hidden="1">#REF!</definedName>
    <definedName name="hn._I062" hidden="1">#REF!</definedName>
    <definedName name="hn._I070" hidden="1">#REF!</definedName>
    <definedName name="hn._I071" hidden="1">#REF!</definedName>
    <definedName name="hn._I075" hidden="1">#REF!</definedName>
    <definedName name="hn._I077" hidden="1">#REF!</definedName>
    <definedName name="hn._I083" hidden="1">#REF!</definedName>
    <definedName name="hn._I085" hidden="1">#REF!</definedName>
    <definedName name="hn._P001" hidden="1">#REF!</definedName>
    <definedName name="hn._P002" hidden="1">#REF!</definedName>
    <definedName name="hn._P004" hidden="1">#REF!</definedName>
    <definedName name="hn._P014" hidden="1">#REF!</definedName>
    <definedName name="hn._P016" hidden="1">#REF!</definedName>
    <definedName name="hn._P017" hidden="1">#REF!</definedName>
    <definedName name="hn._P017g" hidden="1">#REF!</definedName>
    <definedName name="hn._P021" hidden="1">#REF!</definedName>
    <definedName name="hn._P024" hidden="1">#REF!</definedName>
    <definedName name="hn.Add015" hidden="1">#REF!</definedName>
    <definedName name="hn.Aggregate" hidden="1">#REF!</definedName>
    <definedName name="hn.CompanyInfo" hidden="1">#REF!</definedName>
    <definedName name="hn.CompanyName" hidden="1">#REF!</definedName>
    <definedName name="hn.CompanyUCN" hidden="1">#REF!</definedName>
    <definedName name="hn.ConvertVal1" hidden="1">#REF!</definedName>
    <definedName name="hn.ConvertZero1" hidden="1">#REF!,#REF!,#REF!,#REF!,#REF!,#REF!,#REF!,#REF!,#REF!,#REF!</definedName>
    <definedName name="hn.ConvertZero2" hidden="1">#REF!,#REF!,#REF!,#REF!,#REF!,#REF!,#REF!,#REF!</definedName>
    <definedName name="hn.ConvertZero3" hidden="1">#REF!,#REF!,#REF!,#REF!,#REF!</definedName>
    <definedName name="hn.ConvertZero4" hidden="1">#REF!,#REF!,#REF!,#REF!,#REF!,#REF!,#REF!,#REF!</definedName>
    <definedName name="hn.ConvertZeroUnhide1" hidden="1">#REF!,#REF!,#REF!</definedName>
    <definedName name="hn.CopyforPR" hidden="1">#REF!</definedName>
    <definedName name="hn.Delete015" hidden="1">#REF!,#REF!,#REF!,#REF!</definedName>
    <definedName name="hn.domestic" hidden="1">#REF!</definedName>
    <definedName name="hn.DomesticFlag" hidden="1">#REF!</definedName>
    <definedName name="hn.DZ_MultByFXRates" hidden="1">#REF!,#REF!,#REF!,#REF!</definedName>
    <definedName name="hn.DZdata" hidden="1">#REF!</definedName>
    <definedName name="hn.ExtDb" hidden="1">FALSE</definedName>
    <definedName name="hn.FromMain" hidden="1">#REF!</definedName>
    <definedName name="hn.FromMain1" hidden="1">#REF!</definedName>
    <definedName name="hn.FromMain2" hidden="1">#REF!</definedName>
    <definedName name="hn.FromMain3" hidden="1">#REF!</definedName>
    <definedName name="hn.FromMain4" hidden="1">#REF!</definedName>
    <definedName name="hn.FromMain5" hidden="1">#REF!</definedName>
    <definedName name="hn.frommain6" hidden="1">#REF!</definedName>
    <definedName name="hn.Global" hidden="1">#REF!</definedName>
    <definedName name="hn.globall" hidden="1">#REF!</definedName>
    <definedName name="hn.IssuerID" hidden="1">#REF!</definedName>
    <definedName name="hn.IssuerNameShort" hidden="1">#REF!</definedName>
    <definedName name="hn.LTM_MultByFXRates" hidden="1">#REF!,#REF!,#REF!,#REF!,#REF!,#REF!,#REF!</definedName>
    <definedName name="hn.LTMData" hidden="1">#REF!</definedName>
    <definedName name="hn.ModelType" hidden="1">"DEAL"</definedName>
    <definedName name="hn.ModelVersion" hidden="1">1</definedName>
    <definedName name="hn.MultbyFXRates" hidden="1">#REF!,#REF!,#REF!,#REF!,#REF!,#REF!,#REF!</definedName>
    <definedName name="hn.MultByFXRates1" hidden="1">#REF!,#REF!,#REF!,#REF!,#REF!</definedName>
    <definedName name="hn.MultByFXRates2" hidden="1">#REF!,#REF!,#REF!,#REF!,#REF!</definedName>
    <definedName name="hn.MultByFXRates3" hidden="1">#REF!,#REF!,#REF!,#REF!,#REF!</definedName>
    <definedName name="hn.MultbyFxrates4" hidden="1">#REF!,#REF!,#REF!,#REF!,#REF!,#REF!,#REF!</definedName>
    <definedName name="hn.multbyfxrates5" hidden="1">#REF!,#REF!,#REF!,#REF!,#REF!</definedName>
    <definedName name="hn.multbyfxrates6" hidden="1">#REF!,#REF!,#REF!,#REF!,#REF!</definedName>
    <definedName name="hn.multbyfxrates7" hidden="1">#REF!,#REF!,#REF!,#REF!,#REF!</definedName>
    <definedName name="hn.MultByFXRatesBot1" hidden="1">#REF!,#REF!,#REF!,#REF!,#REF!,#REF!,#REF!,#REF!,#REF!,#REF!,#REF!,#REF!</definedName>
    <definedName name="hn.MultByFXRatesBot2" hidden="1">#REF!,#REF!,#REF!,#REF!,#REF!,#REF!,#REF!,#REF!,#REF!,#REF!,#REF!,#REF!</definedName>
    <definedName name="hn.MultByFXRatesBot3" hidden="1">#REF!,#REF!,#REF!,#REF!,#REF!,#REF!,#REF!,#REF!,#REF!,#REF!,#REF!,#REF!</definedName>
    <definedName name="hn.MultByFXRatesBot4" hidden="1">#REF!,#REF!,#REF!,#REF!,#REF!,#REF!,#REF!,#REF!,#REF!,#REF!,#REF!,#REF!,#REF!</definedName>
    <definedName name="hn.MultByFXRatesBot5" hidden="1">#REF!,#REF!,#REF!,#REF!,#REF!,#REF!,#REF!,#REF!,#REF!,#REF!,#REF!</definedName>
    <definedName name="hn.MultByFXRatesBot6" hidden="1">#REF!,#REF!,#REF!,#REF!,#REF!,#REF!,#REF!,#REF!,#REF!,#REF!,#REF!</definedName>
    <definedName name="hn.MultByFXRatesBot7" hidden="1">#REF!,#REF!,#REF!,#REF!,#REF!,#REF!,#REF!,#REF!,#REF!,#REF!,#REF!</definedName>
    <definedName name="hn.MultByFXRatesTop1" hidden="1">#REF!,#REF!,#REF!,#REF!,#REF!,#REF!,#REF!,#REF!,#REF!,#REF!,#REF!,#REF!</definedName>
    <definedName name="hn.MultByFXRatesTop2" hidden="1">#REF!,#REF!,#REF!,#REF!,#REF!,#REF!,#REF!,#REF!,#REF!,#REF!,#REF!,#REF!,#REF!,#REF!,#REF!</definedName>
    <definedName name="hn.MultByFXRatesTop3" hidden="1">#REF!,#REF!,#REF!,#REF!,#REF!,#REF!,#REF!,#REF!,#REF!,#REF!,#REF!,#REF!,#REF!,#REF!,#REF!</definedName>
    <definedName name="hn.MultByFXRatesTop4" hidden="1">#REF!,#REF!,#REF!,#REF!,#REF!,#REF!,#REF!,#REF!,#REF!,#REF!,#REF!,#REF!,#REF!,#REF!,#REF!</definedName>
    <definedName name="hn.MultByFXRatesTop5" hidden="1">#REF!,#REF!,#REF!,#REF!,#REF!,#REF!,#REF!,#REF!,#REF!,#REF!,#REF!,#REF!</definedName>
    <definedName name="hn.MultByFXRatesTop6" hidden="1">#REF!,#REF!,#REF!,#REF!,#REF!,#REF!,#REF!,#REF!,#REF!,#REF!,#REF!,#REF!,#REF!,#REF!,#REF!</definedName>
    <definedName name="hn.MultByFXRatesTop7" hidden="1">#REF!,#REF!,#REF!,#REF!,#REF!,#REF!,#REF!,#REF!,#REF!,#REF!,#REF!,#REF!,#REF!,#REF!,#REF!</definedName>
    <definedName name="hn.NoUpload" hidden="1">0</definedName>
    <definedName name="hn.ObligorGrade" hidden="1">#REF!</definedName>
    <definedName name="hn.ParentName" hidden="1">#REF!</definedName>
    <definedName name="hn.ParentUCN" hidden="1">#REF!</definedName>
    <definedName name="hn.ParityCheck" hidden="1">#REF!</definedName>
    <definedName name="hn.PrivateEndMonth" hidden="1">#REF!</definedName>
    <definedName name="hn.PrivateLTM" hidden="1">#REF!</definedName>
    <definedName name="hn.PrivateLTMYear" hidden="1">#REF!</definedName>
    <definedName name="hn.PrivateQuarter" hidden="1">#REF!</definedName>
    <definedName name="hn.PrivateYear" hidden="1">#REF!</definedName>
    <definedName name="hn.PrivateYearEnd" hidden="1">#REF!</definedName>
    <definedName name="hn.PublicFlag" hidden="1">#REF!</definedName>
    <definedName name="hn.ReviewDescription" hidden="1">#REF!</definedName>
    <definedName name="hn.ReviewID" hidden="1">#REF!</definedName>
    <definedName name="hn.ReviewYear" hidden="1">#REF!</definedName>
    <definedName name="hn.RolledForward" hidden="1">FALSE</definedName>
    <definedName name="hn.Segment" hidden="1">#REF!</definedName>
    <definedName name="hn.SegmentDesc" hidden="1">#REF!</definedName>
    <definedName name="hn.SegmentID" hidden="1">#REF!</definedName>
    <definedName name="hn.Ticker" hidden="1">#REF!</definedName>
    <definedName name="hn.UserLogin" hidden="1">#REF!</definedName>
    <definedName name="hn.USLast" hidden="1">#REF!</definedName>
    <definedName name="hn.YearLabel" hidden="1">#REF!</definedName>
    <definedName name="hnbh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hndjkd" hidden="1">{#N/A,#N/A,FALSE,"Aging Summary";#N/A,#N/A,FALSE,"Ratio Analysis";#N/A,#N/A,FALSE,"Test 120 Day Accts";#N/A,#N/A,FALSE,"Tickmarks"}</definedName>
    <definedName name="hnf" hidden="1">{#N/A,#N/A,TRUE,"1842CWN0"}</definedName>
    <definedName name="hngt" hidden="1">{#N/A,#N/A,FALSE,"Aging Summary";#N/A,#N/A,FALSE,"Ratio Analysis";#N/A,#N/A,FALSE,"Test 120 Day Accts";#N/A,#N/A,FALSE,"Tickmarks"}</definedName>
    <definedName name="HNNB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NOPLAT">#REF!</definedName>
    <definedName name="hnrsd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HNS">#REF!</definedName>
    <definedName name="hnsnc" hidden="1">{#N/A,#N/A,FALSE,"Aging Summary";#N/A,#N/A,FALSE,"Ratio Analysis";#N/A,#N/A,FALSE,"Test 120 Day Accts";#N/A,#N/A,FALSE,"Tickmarks"}</definedName>
    <definedName name="ho" localSheetId="10">#REF!</definedName>
    <definedName name="ho">#REF!</definedName>
    <definedName name="Hoad" hidden="1">{#N/A,#N/A,FALSE,"Section 2";#N/A,#N/A,FALSE,"Exchange profile";#N/A,#N/A,FALSE,"P&amp;L";#N/A,#N/A,FALSE,"Trading Account";#N/A,#N/A,FALSE,"Fixed Costs";#N/A,#N/A,FALSE,"M&amp;S Fixed Cost";#N/A,#N/A,FALSE,"AI VPC";#N/A,#N/A,FALSE,"Sundry";#N/A,#N/A,FALSE,"Product Report";#N/A,#N/A,FALSE,"Strategic HQ";#N/A,#N/A,FALSE,"Misc.";#N/A,#N/A,FALSE,"Cash Flow";#N/A,#N/A,FALSE,"Balance sheet";#N/A,#N/A,FALSE,"WCap";#N/A,#N/A,FALSE,"Capital"}</definedName>
    <definedName name="Hoad1" hidden="1">{#N/A,#N/A,FALSE,"Section 2";#N/A,#N/A,FALSE,"Exchange profile";#N/A,#N/A,FALSE,"P&amp;L";#N/A,#N/A,FALSE,"Trading Account";#N/A,#N/A,FALSE,"Fixed Costs";#N/A,#N/A,FALSE,"M&amp;S Fixed Cost";#N/A,#N/A,FALSE,"AI VPC";#N/A,#N/A,FALSE,"Sundry";#N/A,#N/A,FALSE,"Product Report";#N/A,#N/A,FALSE,"Strategic HQ";#N/A,#N/A,FALSE,"Misc.";#N/A,#N/A,FALSE,"Cash Flow";#N/A,#N/A,FALSE,"Balance sheet";#N/A,#N/A,FALSE,"WCap";#N/A,#N/A,FALSE,"Capital"}</definedName>
    <definedName name="hodasladskjsa" hidden="1">#REF!</definedName>
    <definedName name="hohhaah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HOIJULOJ" localSheetId="10" hidden="1">{#N/A,#N/A,FALSE,"Aging Summary";#N/A,#N/A,FALSE,"Ratio Analysis";#N/A,#N/A,FALSE,"Test 120 Day Accts";#N/A,#N/A,FALSE,"Tickmarks"}</definedName>
    <definedName name="HOIJULOJ" localSheetId="29" hidden="1">{#N/A,#N/A,FALSE,"Aging Summary";#N/A,#N/A,FALSE,"Ratio Analysis";#N/A,#N/A,FALSE,"Test 120 Day Accts";#N/A,#N/A,FALSE,"Tickmarks"}</definedName>
    <definedName name="HOIJULOJ" localSheetId="33" hidden="1">{#N/A,#N/A,FALSE,"Aging Summary";#N/A,#N/A,FALSE,"Ratio Analysis";#N/A,#N/A,FALSE,"Test 120 Day Accts";#N/A,#N/A,FALSE,"Tickmarks"}</definedName>
    <definedName name="HOIJULOJ" hidden="1">{#N/A,#N/A,FALSE,"Aging Summary";#N/A,#N/A,FALSE,"Ratio Analysis";#N/A,#N/A,FALSE,"Test 120 Day Accts";#N/A,#N/A,FALSE,"Tickmarks"}</definedName>
    <definedName name="HOIJULOJ_1" hidden="1">{#N/A,#N/A,FALSE,"Aging Summary";#N/A,#N/A,FALSE,"Ratio Analysis";#N/A,#N/A,FALSE,"Test 120 Day Accts";#N/A,#N/A,FALSE,"Tickmarks"}</definedName>
    <definedName name="HOIJULOJ_1_1" hidden="1">{#N/A,#N/A,FALSE,"Aging Summary";#N/A,#N/A,FALSE,"Ratio Analysis";#N/A,#N/A,FALSE,"Test 120 Day Accts";#N/A,#N/A,FALSE,"Tickmarks"}</definedName>
    <definedName name="HOIJULOJ_2" hidden="1">{#N/A,#N/A,FALSE,"Aging Summary";#N/A,#N/A,FALSE,"Ratio Analysis";#N/A,#N/A,FALSE,"Test 120 Day Accts";#N/A,#N/A,FALSE,"Tickmarks"}</definedName>
    <definedName name="HOIJULOJ_3" hidden="1">{#N/A,#N/A,FALSE,"Aging Summary";#N/A,#N/A,FALSE,"Ratio Analysis";#N/A,#N/A,FALSE,"Test 120 Day Accts";#N/A,#N/A,FALSE,"Tickmarks"}</definedName>
    <definedName name="hoila" hidden="1">{#N/A,#N/A,TRUE,"Hoja1"}</definedName>
    <definedName name="Hoja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hoja" hidden="1">#N/A</definedName>
    <definedName name="Hoja0906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HOJA1">#REF!</definedName>
    <definedName name="hOJA10" hidden="1">#REF!</definedName>
    <definedName name="hoja100">#N/A</definedName>
    <definedName name="hoja10000" hidden="1">{#N/A,#N/A,FALSE,"Aging Summary";#N/A,#N/A,FALSE,"Ratio Analysis";#N/A,#N/A,FALSE,"Test 120 Day Accts";#N/A,#N/A,FALSE,"Tickmarks"}</definedName>
    <definedName name="HOJA2">#REF!</definedName>
    <definedName name="HOJA3" hidden="1">{#N/A,#N/A,FALSE,"LºCompra";#N/A,#N/A,FALSE,"LºHonorario";#N/A,#N/A,FALSE,"LºVenta"}</definedName>
    <definedName name="HOJA5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hOJA8" hidden="1">#REF!</definedName>
    <definedName name="hoja9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hoja999999" hidden="1">#N/A</definedName>
    <definedName name="HojaB">#REF!</definedName>
    <definedName name="HOJAESTCAMB" localSheetId="10">#REF!</definedName>
    <definedName name="HOJAESTCAMB">#REF!</definedName>
    <definedName name="hojam" hidden="1">{#N/A,#N/A,TRUE,"Caratula";#N/A,#N/A,TRUE,"Hoja 4-Acuml_Prod-Pais";#N/A,#N/A,TRUE,"Hoja 11-Prod_Pais"}</definedName>
    <definedName name="hojanueva" hidden="1">{#N/A,#N/A,FALSE,"Personal";#N/A,#N/A,FALSE,"Comenta";#N/A,#N/A,FALSE,"Eco-efi"}</definedName>
    <definedName name="hojap" hidden="1">{TRUE,TRUE,-1.25,-15.5,484.5,252.75,FALSE,FALSE,TRUE,TRUE,0,3,#N/A,324,#N/A,7.29411764705882,13.1176470588235,1,FALSE,FALSE,3,TRUE,1,FALSE,100,"Swvu.INFGES.","ACwvu.INFGES.",#N/A,FALSE,FALSE,0.5,0.5,0.5,0.5,1,"","",FALSE,FALSE,FALSE,FALSE,1,100,#N/A,#N/A,FALSE,FALSE,#N/A,#N/A,FALSE,FALSE,TRUE,9,120,72,FALSE,FALSE,TRUE,TRUE,TRUE}</definedName>
    <definedName name="HOJITA" hidden="1">{"cuadro1",#N/A,FALSE,"Buzon Camion Opción 3";"cuadro2",#N/A,FALSE,"Buzon Camion Opción 3";"cuadro3",#N/A,FALSE,"Buzon Camion Opción 3";"cuadro4",#N/A,FALSE,"Buzon Camion Opción 3"}</definedName>
    <definedName name="hojita2" hidden="1">{"cuadro1",#N/A,FALSE,"Buzon Camion Opción 3";"cuadro2",#N/A,FALSE,"Buzon Camion Opción 3";"cuadro3",#N/A,FALSE,"Buzon Camion Opción 3";"cuadro4",#N/A,FALSE,"Buzon Camion Opción 3"}</definedName>
    <definedName name="hokja2">#REF!</definedName>
    <definedName name="HOKU">#REF!</definedName>
    <definedName name="hol" hidden="1">{#N/A,#N/A,FALSE,"Aging Summary";#N/A,#N/A,FALSE,"Ratio Analysis";#N/A,#N/A,FALSE,"Test 120 Day Accts";#N/A,#N/A,FALSE,"Tickmarks"}</definedName>
    <definedName name="hola" hidden="1">{#N/A,#N/A,FALSE,"Aging Summary";#N/A,#N/A,FALSE,"Ratio Analysis";#N/A,#N/A,FALSE,"Test 120 Day Accts";#N/A,#N/A,FALSE,"Tickmarks"}</definedName>
    <definedName name="hola_1" hidden="1">{#N/A,#N/A,FALSE,"Aging Summary";#N/A,#N/A,FALSE,"Ratio Analysis";#N/A,#N/A,FALSE,"Test 120 Day Accts";#N/A,#N/A,FALSE,"Tickmarks"}</definedName>
    <definedName name="hola2">#REF!</definedName>
    <definedName name="HOLD" hidden="1">{"'Hoja1'!$A$3:$B$21"}</definedName>
    <definedName name="HOLDHOLD" hidden="1">{"'Hoja1'!$A$3:$B$21"}</definedName>
    <definedName name="holding" hidden="1">{"'Hoja1'!$A$3:$B$21"}</definedName>
    <definedName name="HOMOLOGACION">#REF!</definedName>
    <definedName name="HOMOLOGADO">#REF!</definedName>
    <definedName name="HONADM">#REF!</definedName>
    <definedName name="HONO" localSheetId="10">#REF!</definedName>
    <definedName name="HONO">#REF!</definedName>
    <definedName name="Honorarios">#REF!</definedName>
    <definedName name="hooafdgasgdsgh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HOPERATING">#REF!</definedName>
    <definedName name="HORA" localSheetId="1">CAPITAL!HORA</definedName>
    <definedName name="HORA" localSheetId="2">VARIACIONES!HORA</definedName>
    <definedName name="HORA">[0]!HORA</definedName>
    <definedName name="Horas_del_Mes">#REF!</definedName>
    <definedName name="Horas_Mes" hidden="1">{#N/A,#N/A,TRUE,"Hoja1"}</definedName>
    <definedName name="Horas_Mes_Cargables">#REF!</definedName>
    <definedName name="Hortaleza">#REF!</definedName>
    <definedName name="hotel">#REF!</definedName>
    <definedName name="Hourly_Fixed_00">#REF!</definedName>
    <definedName name="Hourly_Var_00">#REF!</definedName>
    <definedName name="HOY" localSheetId="10">#REF!</definedName>
    <definedName name="HOY">#REF!</definedName>
    <definedName name="HOYEZ" localSheetId="10">#REF!</definedName>
    <definedName name="HOYEZ">#REF!</definedName>
    <definedName name="hpequi">#REF!</definedName>
    <definedName name="hpfin">#REF!</definedName>
    <definedName name="HR">#REF!</definedName>
    <definedName name="hrfghre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hsdh" hidden="1">{#N/A,#N/A,FALSE,"BALAJUS";#N/A,#N/A,FALSE,"GYPAJAUS";#N/A,#N/A,FALSE,"PATRIAJUS";#N/A,#N/A,FALSE,"FLUJOAJUS";#N/A,#N/A,FALSE,"BALANC_hist";#N/A,#N/A,FALSE,"GYP_hist";#N/A,#N/A,FALSE,"PATRIM-hist";#N/A,#N/A,FALSE,"FLUJ-hist"}</definedName>
    <definedName name="hsghst" hidden="1">{#N/A,#N/A,FALSE,"BALLANTINE´S ";#N/A,#N/A,FALSE,"FUNDADOR"}</definedName>
    <definedName name="hshh.xls" hidden="1">{#N/A,#N/A,FALSE,"Aging Summary";#N/A,#N/A,FALSE,"Ratio Analysis";#N/A,#N/A,FALSE,"Test 120 Day Accts";#N/A,#N/A,FALSE,"Tickmarks"}</definedName>
    <definedName name="hshs" hidden="1">{#N/A,#N/A,FALSE,"A&amp;E";#N/A,#N/A,FALSE,"HighTop";#N/A,#N/A,FALSE,"JG";#N/A,#N/A,FALSE,"RI";#N/A,#N/A,FALSE,"woHT";#N/A,#N/A,FALSE,"woHT&amp;JG"}</definedName>
    <definedName name="HSL">#REF!</definedName>
    <definedName name="hsnss" hidden="1">{#N/A,#N/A,TRUE,"HOJA 1 (P)";#N/A,#N/A,TRUE,"HOJA 2 (P)";#N/A,#N/A,TRUE,"HOJA 3 (P)";#N/A,#N/A,TRUE,"HOJA 4 (P)"}</definedName>
    <definedName name="hsrghuy6hj" hidden="1">{#N/A,#N/A,FALSE,"BALLANTINE´S ";#N/A,#N/A,FALSE,"FUNDADOR"}</definedName>
    <definedName name="hstdghg" hidden="1">{#N/A,#N/A,FALSE,"BALLANTINE´S ";#N/A,#N/A,FALSE,"FUNDADOR"}</definedName>
    <definedName name="HSUP_CALC">#REF!</definedName>
    <definedName name="ht" localSheetId="1">CAPITAL!ht</definedName>
    <definedName name="ht" localSheetId="2">VARIACIONES!ht</definedName>
    <definedName name="ht">[0]!ht</definedName>
    <definedName name="HTM_" hidden="1">{"'HECM - MTD'!$E$4:$Q$28"}</definedName>
    <definedName name="html" hidden="1">{"'Sheet1'!$B$2:$M$87"}</definedName>
    <definedName name="html_client" hidden="1">{"'PROFILS'!$A$2:$E$3"}</definedName>
    <definedName name="HTML_CodePage" hidden="1">1252</definedName>
    <definedName name="HTML_Control" localSheetId="10" hidden="1">{"'TABLA2001 '!$A$1:$N$27"}</definedName>
    <definedName name="HTML_Control" localSheetId="29" hidden="1">{"'TABLA2001 '!$A$1:$N$27"}</definedName>
    <definedName name="HTML_Control" localSheetId="33" hidden="1">{"'TABLA2001 '!$A$1:$N$27"}</definedName>
    <definedName name="HTML_Control" hidden="1">{"'TABLA2001 '!$A$1:$N$27"}</definedName>
    <definedName name="HTML_Control_1" hidden="1">{"'11115'!$A$1:$M$48"}</definedName>
    <definedName name="HTML_Control_2" hidden="1">{"'11115'!$A$1:$M$48"}</definedName>
    <definedName name="html_control1" hidden="1">{"'1998 New March Update'!$A$1:$O$71"}</definedName>
    <definedName name="HTML_Control2" hidden="1">{"'Sheet1'!$A$1:$H$96"}</definedName>
    <definedName name="HTML_Description" hidden="1">""</definedName>
    <definedName name="HTML_Email" hidden="1">""</definedName>
    <definedName name="HTML_Header" localSheetId="10" hidden="1">"TABLA2001"</definedName>
    <definedName name="HTML_Header" hidden="1">"TABLA2001"</definedName>
    <definedName name="HTML_LastUpdate" localSheetId="10" hidden="1">"18-04-01"</definedName>
    <definedName name="HTML_LastUpdate" hidden="1">"18-04-01"</definedName>
    <definedName name="HTML_LineAfter" hidden="1">FALSE</definedName>
    <definedName name="HTML_LineBefore" hidden="1">FALSE</definedName>
    <definedName name="HTML_Name" localSheetId="10" hidden="1">"PC_Clonado"</definedName>
    <definedName name="HTML_Name" hidden="1">"PC_Clonado"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10" hidden="1">"C:\FELIPE\certificados\CERTIFICADOS 10PORCENT\HTML.htm"</definedName>
    <definedName name="HTML_PathFile" hidden="1">"C:\FELIPE\certificados\CERTIFICADOS 10PORCENT\HTML.htm"</definedName>
    <definedName name="HTML_PathFileMac" hidden="1">"Macintosh HD:HomePageStuff:New_Home_Page:datafile:ctryprem.html"</definedName>
    <definedName name="HTML_PathTemplate" hidden="1">"C:\Eew\Internet\Estadistica.htm"</definedName>
    <definedName name="HTML_Title" localSheetId="10" hidden="1">"100"</definedName>
    <definedName name="HTML_Title" hidden="1">"100"</definedName>
    <definedName name="HTML1_1" hidden="1">"'[ES_97_03.xls]Comparativo R-P Abr-96'!$A$1:$J$32"</definedName>
    <definedName name="HTML1_10" hidden="1">""</definedName>
    <definedName name="HTML1_11" hidden="1">1</definedName>
    <definedName name="HTML1_12" hidden="1">"C:\Mis documentos\Archivos Excel\Estadisticas Mensuales\EST_MENS\MyHTML.htm"</definedName>
    <definedName name="HTML1_2" hidden="1">1</definedName>
    <definedName name="HTML1_3" hidden="1">"Estadìstica Mensual"</definedName>
    <definedName name="HTML1_4" hidden="1">"Comparativo Real Vs Presupuesto"</definedName>
    <definedName name="HTML1_5" hidden="1">""</definedName>
    <definedName name="HTML1_6" hidden="1">-4146</definedName>
    <definedName name="HTML1_7" hidden="1">1</definedName>
    <definedName name="HTML1_8" hidden="1">"10/04/1997"</definedName>
    <definedName name="HTML1_9" hidden="1">"Gerencia de Planeamiento"</definedName>
    <definedName name="HTML10_1" hidden="1">"'[97RNKAPR.XLS]North'!$A$1:$H$255"</definedName>
    <definedName name="HTML10_10" hidden="1">""</definedName>
    <definedName name="HTML10_11" hidden="1">1</definedName>
    <definedName name="HTML10_12" hidden="1">"D:\nthrnk.htm"</definedName>
    <definedName name="HTML10_2" hidden="1">1</definedName>
    <definedName name="HTML10_3" hidden="1">"97RNKAPR"</definedName>
    <definedName name="HTML10_4" hidden="1">"North"</definedName>
    <definedName name="HTML10_5" hidden="1">""</definedName>
    <definedName name="HTML10_6" hidden="1">1</definedName>
    <definedName name="HTML10_7" hidden="1">-4146</definedName>
    <definedName name="HTML10_8" hidden="1">"5/22/97"</definedName>
    <definedName name="HTML10_9" hidden="1">"Bell Atlantic"</definedName>
    <definedName name="HTML11_1" hidden="1">"'[97RNKAPR.XLS]South'!$A$1:$H$161"</definedName>
    <definedName name="HTML11_10" hidden="1">""</definedName>
    <definedName name="HTML11_11" hidden="1">1</definedName>
    <definedName name="HTML11_12" hidden="1">"D:\sthrnk.htm"</definedName>
    <definedName name="HTML11_2" hidden="1">1</definedName>
    <definedName name="HTML11_3" hidden="1">"97RNKAPR"</definedName>
    <definedName name="HTML11_4" hidden="1">"South"</definedName>
    <definedName name="HTML11_5" hidden="1">""</definedName>
    <definedName name="HTML11_6" hidden="1">1</definedName>
    <definedName name="HTML11_7" hidden="1">-4146</definedName>
    <definedName name="HTML11_8" hidden="1">"5/22/97"</definedName>
    <definedName name="HTML11_9" hidden="1">"Bell Atlantic"</definedName>
    <definedName name="HTML12_1" hidden="1">"'[97RNKAPR.XLS]Overview'!$A$1:$I$61"</definedName>
    <definedName name="HTML12_10" hidden="1">""</definedName>
    <definedName name="HTML12_11" hidden="1">1</definedName>
    <definedName name="HTML12_12" hidden="1">"D:\rankovw.htm"</definedName>
    <definedName name="HTML12_2" hidden="1">1</definedName>
    <definedName name="HTML12_3" hidden="1">"97RNKAPR"</definedName>
    <definedName name="HTML12_4" hidden="1">"Overview"</definedName>
    <definedName name="HTML12_5" hidden="1">""</definedName>
    <definedName name="HTML12_6" hidden="1">-4146</definedName>
    <definedName name="HTML12_7" hidden="1">-4146</definedName>
    <definedName name="HTML12_8" hidden="1">"5/22/97"</definedName>
    <definedName name="HTML12_9" hidden="1">"Bell Atlantic"</definedName>
    <definedName name="HTML13_1" hidden="1">"'[97RNKAUG.XLS]Regional'!$A$1:$H$225"</definedName>
    <definedName name="HTML13_10" hidden="1">""</definedName>
    <definedName name="HTML13_11" hidden="1">1</definedName>
    <definedName name="HTML13_12" hidden="1">"D:\regrnk.htm"</definedName>
    <definedName name="HTML13_2" hidden="1">1</definedName>
    <definedName name="HTML13_3" hidden="1">"97RNKAUG"</definedName>
    <definedName name="HTML13_4" hidden="1">"Regional"</definedName>
    <definedName name="HTML13_5" hidden="1">""</definedName>
    <definedName name="HTML13_6" hidden="1">1</definedName>
    <definedName name="HTML13_7" hidden="1">1</definedName>
    <definedName name="HTML13_8" hidden="1">"9/16/97"</definedName>
    <definedName name="HTML13_9" hidden="1">"Bell Atlantic"</definedName>
    <definedName name="HTML14_1" hidden="1">"'[97RNKAUG.XLS]ReglSys'!$A$1:$H$179"</definedName>
    <definedName name="HTML14_10" hidden="1">""</definedName>
    <definedName name="HTML14_11" hidden="1">1</definedName>
    <definedName name="HTML14_12" hidden="1">"D:\sernk.htm"</definedName>
    <definedName name="HTML14_2" hidden="1">1</definedName>
    <definedName name="HTML14_3" hidden="1">"97RNKAUG"</definedName>
    <definedName name="HTML14_4" hidden="1">"ReglSys"</definedName>
    <definedName name="HTML14_5" hidden="1">""</definedName>
    <definedName name="HTML14_6" hidden="1">1</definedName>
    <definedName name="HTML14_7" hidden="1">1</definedName>
    <definedName name="HTML14_8" hidden="1">"9/16/97"</definedName>
    <definedName name="HTML14_9" hidden="1">"Bell Atlantic"</definedName>
    <definedName name="HTML15_1" hidden="1">"'[97RNKAUG.XLS]North'!$A$1:$H$261"</definedName>
    <definedName name="HTML15_10" hidden="1">""</definedName>
    <definedName name="HTML15_11" hidden="1">1</definedName>
    <definedName name="HTML15_12" hidden="1">"D:\nthrnk.htm"</definedName>
    <definedName name="HTML15_2" hidden="1">1</definedName>
    <definedName name="HTML15_3" hidden="1">"97RNKAUG"</definedName>
    <definedName name="HTML15_4" hidden="1">"North"</definedName>
    <definedName name="HTML15_5" hidden="1">""</definedName>
    <definedName name="HTML15_6" hidden="1">1</definedName>
    <definedName name="HTML15_7" hidden="1">1</definedName>
    <definedName name="HTML15_8" hidden="1">"9/16/97"</definedName>
    <definedName name="HTML15_9" hidden="1">"Bell Atlantic"</definedName>
    <definedName name="HTML16_1" hidden="1">"'[97RNKAUG.XLS]South'!$A$1:$H$159"</definedName>
    <definedName name="HTML16_10" hidden="1">""</definedName>
    <definedName name="HTML16_11" hidden="1">1</definedName>
    <definedName name="HTML16_12" hidden="1">"D:\sthrnk.htm"</definedName>
    <definedName name="HTML16_2" hidden="1">1</definedName>
    <definedName name="HTML16_3" hidden="1">"97RNKAUG"</definedName>
    <definedName name="HTML16_4" hidden="1">"South"</definedName>
    <definedName name="HTML16_5" hidden="1">""</definedName>
    <definedName name="HTML16_6" hidden="1">1</definedName>
    <definedName name="HTML16_7" hidden="1">1</definedName>
    <definedName name="HTML16_8" hidden="1">"9/16/97"</definedName>
    <definedName name="HTML16_9" hidden="1">"Bell Atlantic"</definedName>
    <definedName name="HTML17_1" hidden="1">"'[97RNK.xls]ReglSys'!$A$1:$H$179"</definedName>
    <definedName name="HTML17_10" hidden="1">""</definedName>
    <definedName name="HTML17_11" hidden="1">1</definedName>
    <definedName name="HTML17_12" hidden="1">"D:\sernk.htm"</definedName>
    <definedName name="HTML17_2" hidden="1">1</definedName>
    <definedName name="HTML17_3" hidden="1">"97RNK"</definedName>
    <definedName name="HTML17_4" hidden="1">"ReglSys"</definedName>
    <definedName name="HTML17_5" hidden="1">""</definedName>
    <definedName name="HTML17_6" hidden="1">1</definedName>
    <definedName name="HTML17_7" hidden="1">1</definedName>
    <definedName name="HTML17_8" hidden="1">"9/16/97"</definedName>
    <definedName name="HTML17_9" hidden="1">"Bell Atlantic"</definedName>
    <definedName name="HTML18_1" hidden="1">"'[97RNKNOV.XLS]Regional'!$A$1:$H$225"</definedName>
    <definedName name="HTML18_10" hidden="1">""</definedName>
    <definedName name="HTML18_11" hidden="1">1</definedName>
    <definedName name="HTML18_12" hidden="1">"D:\regrnk.htm"</definedName>
    <definedName name="HTML18_2" hidden="1">1</definedName>
    <definedName name="HTML18_3" hidden="1">"97RNKNOV"</definedName>
    <definedName name="HTML18_4" hidden="1">"Regional"</definedName>
    <definedName name="HTML18_5" hidden="1">""</definedName>
    <definedName name="HTML18_6" hidden="1">1</definedName>
    <definedName name="HTML18_7" hidden="1">1</definedName>
    <definedName name="HTML18_8" hidden="1">"12/22/97"</definedName>
    <definedName name="HTML18_9" hidden="1">"Bell Atlantic"</definedName>
    <definedName name="HTML19_1" hidden="1">"'[97RNKNOV.XLS]ReglSys'!$A$1:$H$183"</definedName>
    <definedName name="HTML19_10" hidden="1">""</definedName>
    <definedName name="HTML19_11" hidden="1">1</definedName>
    <definedName name="HTML19_12" hidden="1">"D:\sernk.htm"</definedName>
    <definedName name="HTML19_2" hidden="1">1</definedName>
    <definedName name="HTML19_3" hidden="1">"97RNKNOV"</definedName>
    <definedName name="HTML19_4" hidden="1">"ReglSys"</definedName>
    <definedName name="HTML19_5" hidden="1">""</definedName>
    <definedName name="HTML19_6" hidden="1">1</definedName>
    <definedName name="HTML19_7" hidden="1">1</definedName>
    <definedName name="HTML19_8" hidden="1">"12/23/97"</definedName>
    <definedName name="HTML19_9" hidden="1">"Bell Atlantic"</definedName>
    <definedName name="HTML2_1" hidden="1">"'[96RNKNOV.XLS]North'!$A$1:$I$150"</definedName>
    <definedName name="HTML2_10" hidden="1">""</definedName>
    <definedName name="HTML2_11" hidden="1">1</definedName>
    <definedName name="HTML2_12" hidden="1">"D:\nthrnk11.htm"</definedName>
    <definedName name="HTML2_2" hidden="1">1</definedName>
    <definedName name="HTML2_3" hidden="1">"Financials"</definedName>
    <definedName name="HTML2_4" hidden="1">"Income Statement"</definedName>
    <definedName name="HTML2_5" hidden="1">""</definedName>
    <definedName name="HTML2_6" hidden="1">-4146</definedName>
    <definedName name="HTML2_7" hidden="1">1</definedName>
    <definedName name="HTML2_8" hidden="1">"8/22/98"</definedName>
    <definedName name="HTML2_9" hidden="1">"Bill Nguyen"</definedName>
    <definedName name="HTML20_1" hidden="1">"'[97RNKNOV.XLS]North'!$A$1:$H$259"</definedName>
    <definedName name="HTML20_10" hidden="1">""</definedName>
    <definedName name="HTML20_11" hidden="1">1</definedName>
    <definedName name="HTML20_12" hidden="1">"D:\nthrnk.htm"</definedName>
    <definedName name="HTML20_2" hidden="1">1</definedName>
    <definedName name="HTML20_3" hidden="1">"97RNKNOV"</definedName>
    <definedName name="HTML20_4" hidden="1">"North"</definedName>
    <definedName name="HTML20_5" hidden="1">""</definedName>
    <definedName name="HTML20_6" hidden="1">1</definedName>
    <definedName name="HTML20_7" hidden="1">1</definedName>
    <definedName name="HTML20_8" hidden="1">"12/23/97"</definedName>
    <definedName name="HTML20_9" hidden="1">"Bell Atlantic"</definedName>
    <definedName name="HTML21_1" hidden="1">"'[97RNKNOV.XLS]South'!$A$1:$H$164"</definedName>
    <definedName name="HTML21_10" hidden="1">""</definedName>
    <definedName name="HTML21_11" hidden="1">1</definedName>
    <definedName name="HTML21_12" hidden="1">"D:\sthrnk.htm"</definedName>
    <definedName name="HTML21_2" hidden="1">1</definedName>
    <definedName name="HTML21_3" hidden="1">"97RNKNOV"</definedName>
    <definedName name="HTML21_4" hidden="1">"South"</definedName>
    <definedName name="HTML21_5" hidden="1">""</definedName>
    <definedName name="HTML21_6" hidden="1">1</definedName>
    <definedName name="HTML21_7" hidden="1">1</definedName>
    <definedName name="HTML21_8" hidden="1">"12/23/97"</definedName>
    <definedName name="HTML21_9" hidden="1">"Bell Atlantic"</definedName>
    <definedName name="HTML22_1" hidden="1">"'[97RNKDEC.XLS]CAM Perf Model'!$A$1:$J$39"</definedName>
    <definedName name="HTML22_10" hidden="1">""</definedName>
    <definedName name="HTML22_11" hidden="1">1</definedName>
    <definedName name="HTML22_12" hidden="1">"D:\perfgrf.htm"</definedName>
    <definedName name="HTML22_2" hidden="1">1</definedName>
    <definedName name="HTML22_3" hidden="1">"97RNKDEC"</definedName>
    <definedName name="HTML22_4" hidden="1">"CAM Perf Model"</definedName>
    <definedName name="HTML22_5" hidden="1">""</definedName>
    <definedName name="HTML22_6" hidden="1">1</definedName>
    <definedName name="HTML22_7" hidden="1">1</definedName>
    <definedName name="HTML22_8" hidden="1">"1/20/98"</definedName>
    <definedName name="HTML22_9" hidden="1">"Bell Atlantic"</definedName>
    <definedName name="HTML23_1" hidden="1">"'[97RNK.xls]Regional'!$A$1:$G$226"</definedName>
    <definedName name="HTML23_10" hidden="1">""</definedName>
    <definedName name="HTML23_11" hidden="1">1</definedName>
    <definedName name="HTML23_12" hidden="1">"D:\regrnk.htm"</definedName>
    <definedName name="HTML23_2" hidden="1">1</definedName>
    <definedName name="HTML23_3" hidden="1">"97RNK"</definedName>
    <definedName name="HTML23_4" hidden="1">"Regional"</definedName>
    <definedName name="HTML23_5" hidden="1">""</definedName>
    <definedName name="HTML23_6" hidden="1">1</definedName>
    <definedName name="HTML23_7" hidden="1">1</definedName>
    <definedName name="HTML23_8" hidden="1">"1/21/98"</definedName>
    <definedName name="HTML23_9" hidden="1">"Bell Atlantic"</definedName>
    <definedName name="HTML24_1" hidden="1">"'[97RNK.xls]ReglSys'!$A$1:$G$186"</definedName>
    <definedName name="HTML24_10" hidden="1">""</definedName>
    <definedName name="HTML24_11" hidden="1">1</definedName>
    <definedName name="HTML24_12" hidden="1">"D:\sernk.htm"</definedName>
    <definedName name="HTML24_2" hidden="1">1</definedName>
    <definedName name="HTML24_3" hidden="1">"97RNK"</definedName>
    <definedName name="HTML24_4" hidden="1">"ReglSys"</definedName>
    <definedName name="HTML24_5" hidden="1">""</definedName>
    <definedName name="HTML24_6" hidden="1">1</definedName>
    <definedName name="HTML24_7" hidden="1">1</definedName>
    <definedName name="HTML24_8" hidden="1">"1/21/98"</definedName>
    <definedName name="HTML24_9" hidden="1">"Bell Atlantic"</definedName>
    <definedName name="HTML25_1" hidden="1">"'[97RNK.xls]North'!$A$1:$G$260"</definedName>
    <definedName name="HTML25_10" hidden="1">""</definedName>
    <definedName name="HTML25_11" hidden="1">1</definedName>
    <definedName name="HTML25_12" hidden="1">"D:\nthrnk.htm"</definedName>
    <definedName name="HTML25_2" hidden="1">1</definedName>
    <definedName name="HTML25_3" hidden="1">"97RNK"</definedName>
    <definedName name="HTML25_4" hidden="1">"North"</definedName>
    <definedName name="HTML25_5" hidden="1">""</definedName>
    <definedName name="HTML25_6" hidden="1">1</definedName>
    <definedName name="HTML25_7" hidden="1">1</definedName>
    <definedName name="HTML25_8" hidden="1">"1/21/98"</definedName>
    <definedName name="HTML25_9" hidden="1">"Bell Atlantic"</definedName>
    <definedName name="HTML26_1" hidden="1">"'[97RNK.xls]South'!$A$1:$G$167"</definedName>
    <definedName name="HTML26_10" hidden="1">""</definedName>
    <definedName name="HTML26_11" hidden="1">1</definedName>
    <definedName name="HTML26_12" hidden="1">"D:\sthrnk.htm"</definedName>
    <definedName name="HTML26_2" hidden="1">1</definedName>
    <definedName name="HTML26_3" hidden="1">"97RNK"</definedName>
    <definedName name="HTML26_4" hidden="1">"South"</definedName>
    <definedName name="HTML26_5" hidden="1">""</definedName>
    <definedName name="HTML26_6" hidden="1">1</definedName>
    <definedName name="HTML26_7" hidden="1">1</definedName>
    <definedName name="HTML26_8" hidden="1">"1/21/98"</definedName>
    <definedName name="HTML26_9" hidden="1">"Bell Atlantic"</definedName>
    <definedName name="HTML27_1" hidden="1">"'[98RANK03.XLS]ReglSys'!$A$1:$H$189"</definedName>
    <definedName name="HTML27_10" hidden="1">""</definedName>
    <definedName name="HTML27_11" hidden="1">1</definedName>
    <definedName name="HTML27_12" hidden="1">"D:\sernk.htm"</definedName>
    <definedName name="HTML27_2" hidden="1">1</definedName>
    <definedName name="HTML27_3" hidden="1">"98RANK03"</definedName>
    <definedName name="HTML27_4" hidden="1">"ReglSys"</definedName>
    <definedName name="HTML27_5" hidden="1">""</definedName>
    <definedName name="HTML27_6" hidden="1">1</definedName>
    <definedName name="HTML27_7" hidden="1">1</definedName>
    <definedName name="HTML27_8" hidden="1">"4/21/98"</definedName>
    <definedName name="HTML27_9" hidden="1">"Bell Atlantic"</definedName>
    <definedName name="HTML28_1" hidden="1">"'[98RANK03.XLS]South'!$A$1:$H$196"</definedName>
    <definedName name="HTML28_10" hidden="1">""</definedName>
    <definedName name="HTML28_11" hidden="1">1</definedName>
    <definedName name="HTML28_12" hidden="1">"D:\sthrnk.htm"</definedName>
    <definedName name="HTML28_2" hidden="1">1</definedName>
    <definedName name="HTML28_3" hidden="1">"98RANK03"</definedName>
    <definedName name="HTML28_4" hidden="1">"South"</definedName>
    <definedName name="HTML28_5" hidden="1">""</definedName>
    <definedName name="HTML28_6" hidden="1">1</definedName>
    <definedName name="HTML28_7" hidden="1">1</definedName>
    <definedName name="HTML28_8" hidden="1">"4/21/98"</definedName>
    <definedName name="HTML28_9" hidden="1">"Bell Atlantic"</definedName>
    <definedName name="HTML29_1" hidden="1">"'[98RANK03.XLS]North'!$A$1:$H$243"</definedName>
    <definedName name="HTML29_10" hidden="1">""</definedName>
    <definedName name="HTML29_11" hidden="1">1</definedName>
    <definedName name="HTML29_12" hidden="1">"D:\nthrnk.htm"</definedName>
    <definedName name="HTML29_2" hidden="1">1</definedName>
    <definedName name="HTML29_3" hidden="1">"98RANK03"</definedName>
    <definedName name="HTML29_4" hidden="1">"North"</definedName>
    <definedName name="HTML29_5" hidden="1">""</definedName>
    <definedName name="HTML29_6" hidden="1">1</definedName>
    <definedName name="HTML29_7" hidden="1">1</definedName>
    <definedName name="HTML29_8" hidden="1">"4/21/98"</definedName>
    <definedName name="HTML29_9" hidden="1">"Bell Atlantic"</definedName>
    <definedName name="HTML3_1" hidden="1">"'[96RNKNOV.XLS]South'!$A$1:$I$100"</definedName>
    <definedName name="HTML3_10" hidden="1">""</definedName>
    <definedName name="HTML3_11" hidden="1">1</definedName>
    <definedName name="HTML3_12" hidden="1">"D:\sthrnk11.htm"</definedName>
    <definedName name="HTML3_2" hidden="1">1</definedName>
    <definedName name="HTML3_3" hidden="1">"96RNKNOV"</definedName>
    <definedName name="HTML3_4" hidden="1">"South"</definedName>
    <definedName name="HTML3_5" hidden="1">"November - South Rankings"</definedName>
    <definedName name="HTML3_6" hidden="1">-4146</definedName>
    <definedName name="HTML3_7" hidden="1">1</definedName>
    <definedName name="HTML3_8" hidden="1">"1/13/97"</definedName>
    <definedName name="HTML3_9" hidden="1">"Bell Atlantic"</definedName>
    <definedName name="HTML30_1" hidden="1">"'[98RNK.XLS]Regional'!$A$1:$H$232"</definedName>
    <definedName name="HTML30_10" hidden="1">""</definedName>
    <definedName name="HTML30_11" hidden="1">1</definedName>
    <definedName name="HTML30_12" hidden="1">"D:\regrnk.htm"</definedName>
    <definedName name="HTML30_2" hidden="1">1</definedName>
    <definedName name="HTML30_3" hidden="1">"98RNK"</definedName>
    <definedName name="HTML30_4" hidden="1">"Regional"</definedName>
    <definedName name="HTML30_5" hidden="1">""</definedName>
    <definedName name="HTML30_6" hidden="1">1</definedName>
    <definedName name="HTML30_7" hidden="1">1</definedName>
    <definedName name="HTML30_8" hidden="1">"5/21/98"</definedName>
    <definedName name="HTML30_9" hidden="1">"Bell Atlantic"</definedName>
    <definedName name="HTML31_1" hidden="1">"'[98RNK.XLS]ReglSys'!$A$1:$H$186"</definedName>
    <definedName name="HTML31_10" hidden="1">""</definedName>
    <definedName name="HTML31_11" hidden="1">1</definedName>
    <definedName name="HTML31_12" hidden="1">"D:\sernk.htm"</definedName>
    <definedName name="HTML31_2" hidden="1">1</definedName>
    <definedName name="HTML31_3" hidden="1">"98RNK"</definedName>
    <definedName name="HTML31_4" hidden="1">"ReglSys"</definedName>
    <definedName name="HTML31_5" hidden="1">""</definedName>
    <definedName name="HTML31_6" hidden="1">1</definedName>
    <definedName name="HTML31_7" hidden="1">1</definedName>
    <definedName name="HTML31_8" hidden="1">"5/21/98"</definedName>
    <definedName name="HTML31_9" hidden="1">"Bell Atlantic"</definedName>
    <definedName name="HTML32_1" hidden="1">"'[98RNK.XLS]MidAtlantic'!$A$1:$H$244"</definedName>
    <definedName name="HTML32_10" hidden="1">""</definedName>
    <definedName name="HTML32_11" hidden="1">1</definedName>
    <definedName name="HTML32_12" hidden="1">"D:\nthrnk.htm"</definedName>
    <definedName name="HTML32_2" hidden="1">1</definedName>
    <definedName name="HTML32_3" hidden="1">"98RNK"</definedName>
    <definedName name="HTML32_4" hidden="1">"MidAtlantic"</definedName>
    <definedName name="HTML32_5" hidden="1">""</definedName>
    <definedName name="HTML32_6" hidden="1">1</definedName>
    <definedName name="HTML32_7" hidden="1">1</definedName>
    <definedName name="HTML32_8" hidden="1">"5/21/98"</definedName>
    <definedName name="HTML32_9" hidden="1">"Bell Atlantic"</definedName>
    <definedName name="HTML33_1" hidden="1">"'[98RNK.XLS]Gateway'!$A$1:$H$192"</definedName>
    <definedName name="HTML33_10" hidden="1">""</definedName>
    <definedName name="HTML33_11" hidden="1">1</definedName>
    <definedName name="HTML33_12" hidden="1">"D:\sthrnk.htm"</definedName>
    <definedName name="HTML33_2" hidden="1">1</definedName>
    <definedName name="HTML33_3" hidden="1">"98RNK"</definedName>
    <definedName name="HTML33_4" hidden="1">"Gateway"</definedName>
    <definedName name="HTML33_5" hidden="1">""</definedName>
    <definedName name="HTML33_6" hidden="1">1</definedName>
    <definedName name="HTML33_7" hidden="1">1</definedName>
    <definedName name="HTML33_8" hidden="1">"5/21/98"</definedName>
    <definedName name="HTML33_9" hidden="1">"Bell Atlantic"</definedName>
    <definedName name="HTML34_1" hidden="1">"'[98RANK05.XLS]Regional'!$A$1:$H$232"</definedName>
    <definedName name="HTML34_10" hidden="1">""</definedName>
    <definedName name="HTML34_11" hidden="1">1</definedName>
    <definedName name="HTML34_12" hidden="1">"D:\regrnk.htm"</definedName>
    <definedName name="HTML34_2" hidden="1">1</definedName>
    <definedName name="HTML34_3" hidden="1">"98RANK05"</definedName>
    <definedName name="HTML34_4" hidden="1">"Regional"</definedName>
    <definedName name="HTML34_5" hidden="1">""</definedName>
    <definedName name="HTML34_6" hidden="1">1</definedName>
    <definedName name="HTML34_7" hidden="1">1</definedName>
    <definedName name="HTML34_8" hidden="1">"6/18/98"</definedName>
    <definedName name="HTML34_9" hidden="1">"Bell Atlantic"</definedName>
    <definedName name="HTML35_1" hidden="1">"'[98RANK05.XLS]ReglSys'!$A$1:$H$186"</definedName>
    <definedName name="HTML35_10" hidden="1">""</definedName>
    <definedName name="HTML35_11" hidden="1">1</definedName>
    <definedName name="HTML35_12" hidden="1">"D:\sernk.htm"</definedName>
    <definedName name="HTML35_2" hidden="1">1</definedName>
    <definedName name="HTML35_3" hidden="1">"98RANK05"</definedName>
    <definedName name="HTML35_4" hidden="1">"ReglSys"</definedName>
    <definedName name="HTML35_5" hidden="1">""</definedName>
    <definedName name="HTML35_6" hidden="1">1</definedName>
    <definedName name="HTML35_7" hidden="1">1</definedName>
    <definedName name="HTML35_8" hidden="1">"6/18/98"</definedName>
    <definedName name="HTML35_9" hidden="1">"Bell Atlantic"</definedName>
    <definedName name="HTML36_1" hidden="1">"'[98RANK05.XLS]MidAtlantic'!$A$1:$H$245"</definedName>
    <definedName name="HTML36_10" hidden="1">""</definedName>
    <definedName name="HTML36_11" hidden="1">1</definedName>
    <definedName name="HTML36_12" hidden="1">"D:\nthrnk.htm"</definedName>
    <definedName name="HTML36_2" hidden="1">1</definedName>
    <definedName name="HTML36_3" hidden="1">"98RANK05"</definedName>
    <definedName name="HTML36_4" hidden="1">"MidAtlantic"</definedName>
    <definedName name="HTML36_5" hidden="1">""</definedName>
    <definedName name="HTML36_6" hidden="1">1</definedName>
    <definedName name="HTML36_7" hidden="1">1</definedName>
    <definedName name="HTML36_8" hidden="1">"6/18/98"</definedName>
    <definedName name="HTML36_9" hidden="1">"Bell Atlantic"</definedName>
    <definedName name="HTML37_1" hidden="1">"'[98RANK05.XLS]Gateway'!$A$1:$H$191"</definedName>
    <definedName name="HTML37_10" hidden="1">""</definedName>
    <definedName name="HTML37_11" hidden="1">1</definedName>
    <definedName name="HTML37_12" hidden="1">"D:\sthrnk.htm"</definedName>
    <definedName name="HTML37_2" hidden="1">1</definedName>
    <definedName name="HTML37_3" hidden="1">"98RANK05"</definedName>
    <definedName name="HTML37_4" hidden="1">"Gateway"</definedName>
    <definedName name="HTML37_5" hidden="1">""</definedName>
    <definedName name="HTML37_6" hidden="1">1</definedName>
    <definedName name="HTML37_7" hidden="1">1</definedName>
    <definedName name="HTML37_8" hidden="1">"6/18/98"</definedName>
    <definedName name="HTML37_9" hidden="1">"Bell Atlantic"</definedName>
    <definedName name="HTML38_1" hidden="1">"'[98RNK.xls]ReglSys'!$A$1:$H$186"</definedName>
    <definedName name="HTML38_10" hidden="1">""</definedName>
    <definedName name="HTML38_11" hidden="1">1</definedName>
    <definedName name="HTML38_12" hidden="1">"D:\sernk.htm"</definedName>
    <definedName name="HTML38_2" hidden="1">1</definedName>
    <definedName name="HTML38_3" hidden="1">"98RNK"</definedName>
    <definedName name="HTML38_4" hidden="1">"ReglSys"</definedName>
    <definedName name="HTML38_5" hidden="1">""</definedName>
    <definedName name="HTML38_6" hidden="1">1</definedName>
    <definedName name="HTML38_7" hidden="1">1</definedName>
    <definedName name="HTML38_8" hidden="1">"8/20/98"</definedName>
    <definedName name="HTML38_9" hidden="1">"Bell Atlantic"</definedName>
    <definedName name="HTML39_1" hidden="1">"'[98RANK07.XLS]ReglSys'!$A$1:$H$186"</definedName>
    <definedName name="HTML39_10" hidden="1">""</definedName>
    <definedName name="HTML39_11" hidden="1">1</definedName>
    <definedName name="HTML39_12" hidden="1">"D:\sernk.htm"</definedName>
    <definedName name="HTML39_2" hidden="1">1</definedName>
    <definedName name="HTML39_3" hidden="1">"98RANK07"</definedName>
    <definedName name="HTML39_4" hidden="1">"ReglSys"</definedName>
    <definedName name="HTML39_5" hidden="1">""</definedName>
    <definedName name="HTML39_6" hidden="1">1</definedName>
    <definedName name="HTML39_7" hidden="1">1</definedName>
    <definedName name="HTML39_8" hidden="1">"8/20/98"</definedName>
    <definedName name="HTML39_9" hidden="1">"Bell Atlantic"</definedName>
    <definedName name="HTML4_1" hidden="1">"'[96RNKNOV.XLS]SE Rankings'!$A$1:$I$17"</definedName>
    <definedName name="HTML4_10" hidden="1">""</definedName>
    <definedName name="HTML4_11" hidden="1">1</definedName>
    <definedName name="HTML4_12" hidden="1">"D:\sernk11.htm"</definedName>
    <definedName name="HTML4_2" hidden="1">1</definedName>
    <definedName name="HTML4_3" hidden="1">"96RNKNOV"</definedName>
    <definedName name="HTML4_4" hidden="1">"SE Rankings"</definedName>
    <definedName name="HTML4_5" hidden="1">"November - SE Rankings"</definedName>
    <definedName name="HTML4_6" hidden="1">-4146</definedName>
    <definedName name="HTML4_7" hidden="1">1</definedName>
    <definedName name="HTML4_8" hidden="1">"1/13/97"</definedName>
    <definedName name="HTML4_9" hidden="1">"Bell Atlantic"</definedName>
    <definedName name="HTML40_1" hidden="1">"'[98RANK07.XLS]MidAtlantic'!$A$1:$H$246"</definedName>
    <definedName name="HTML40_10" hidden="1">""</definedName>
    <definedName name="HTML40_11" hidden="1">1</definedName>
    <definedName name="HTML40_12" hidden="1">"D:\nthrnk.htm"</definedName>
    <definedName name="HTML40_2" hidden="1">1</definedName>
    <definedName name="HTML40_3" hidden="1">"98RANK07"</definedName>
    <definedName name="HTML40_4" hidden="1">"MidAtlantic"</definedName>
    <definedName name="HTML40_5" hidden="1">""</definedName>
    <definedName name="HTML40_6" hidden="1">1</definedName>
    <definedName name="HTML40_7" hidden="1">1</definedName>
    <definedName name="HTML40_8" hidden="1">"8/20/98"</definedName>
    <definedName name="HTML40_9" hidden="1">"Bell Atlantic"</definedName>
    <definedName name="HTML41_1" hidden="1">"'[98RANK07.XLS]Gateway'!$A$1:$H$193"</definedName>
    <definedName name="HTML41_10" hidden="1">""</definedName>
    <definedName name="HTML41_11" hidden="1">1</definedName>
    <definedName name="HTML41_12" hidden="1">"D:\sthrnk.htm"</definedName>
    <definedName name="HTML41_2" hidden="1">1</definedName>
    <definedName name="HTML41_3" hidden="1">"98RANK07"</definedName>
    <definedName name="HTML41_4" hidden="1">"Gateway"</definedName>
    <definedName name="HTML41_5" hidden="1">""</definedName>
    <definedName name="HTML41_6" hidden="1">1</definedName>
    <definedName name="HTML41_7" hidden="1">1</definedName>
    <definedName name="HTML41_8" hidden="1">"8/20/98"</definedName>
    <definedName name="HTML41_9" hidden="1">"Bell Atlantic"</definedName>
    <definedName name="HTML5_1" hidden="1">"'[96RNKNOV.XLS]Appl. Spec.'!$A$1:$O$183"</definedName>
    <definedName name="HTML5_10" hidden="1">""</definedName>
    <definedName name="HTML5_11" hidden="1">1</definedName>
    <definedName name="HTML5_12" hidden="1">"D:\asrnk11.htm"</definedName>
    <definedName name="HTML5_2" hidden="1">1</definedName>
    <definedName name="HTML5_3" hidden="1">"96RNKNOV"</definedName>
    <definedName name="HTML5_4" hidden="1">"Appl. Spec."</definedName>
    <definedName name="HTML5_5" hidden="1">"November - AS/ASM Rankings"</definedName>
    <definedName name="HTML5_6" hidden="1">-4146</definedName>
    <definedName name="HTML5_7" hidden="1">1</definedName>
    <definedName name="HTML5_8" hidden="1">"1/13/97"</definedName>
    <definedName name="HTML5_9" hidden="1">"Bell Atlantic"</definedName>
    <definedName name="HTML6_1" hidden="1">"'[97RNK.xls]North'!$A$1:$H$255"</definedName>
    <definedName name="HTML6_10" hidden="1">""</definedName>
    <definedName name="HTML6_11" hidden="1">1</definedName>
    <definedName name="HTML6_12" hidden="1">"D:\nthrnk.htm"</definedName>
    <definedName name="HTML6_2" hidden="1">1</definedName>
    <definedName name="HTML6_3" hidden="1">"97RNK"</definedName>
    <definedName name="HTML6_4" hidden="1">"North"</definedName>
    <definedName name="HTML6_5" hidden="1">""</definedName>
    <definedName name="HTML6_6" hidden="1">1</definedName>
    <definedName name="HTML6_7" hidden="1">1</definedName>
    <definedName name="HTML6_8" hidden="1">"3/24/97"</definedName>
    <definedName name="HTML6_9" hidden="1">"Bell Atlantic"</definedName>
    <definedName name="HTML7_1" hidden="1">"'[97RNK.xls]South'!$A$1:$H$159"</definedName>
    <definedName name="HTML7_10" hidden="1">""</definedName>
    <definedName name="HTML7_11" hidden="1">1</definedName>
    <definedName name="HTML7_12" hidden="1">"D:\sthrnk.htm"</definedName>
    <definedName name="HTML7_2" hidden="1">1</definedName>
    <definedName name="HTML7_3" hidden="1">"97RNK"</definedName>
    <definedName name="HTML7_4" hidden="1">"South"</definedName>
    <definedName name="HTML7_5" hidden="1">""</definedName>
    <definedName name="HTML7_6" hidden="1">1</definedName>
    <definedName name="HTML7_7" hidden="1">1</definedName>
    <definedName name="HTML7_8" hidden="1">"3/24/97"</definedName>
    <definedName name="HTML7_9" hidden="1">"Bell Atlantic"</definedName>
    <definedName name="HTML8_1" hidden="1">"'[97RNKAPR.XLS]Regional'!$A$1:$H$227"</definedName>
    <definedName name="HTML8_10" hidden="1">""</definedName>
    <definedName name="HTML8_11" hidden="1">1</definedName>
    <definedName name="HTML8_12" hidden="1">"D:\regrnk.htm"</definedName>
    <definedName name="HTML8_2" hidden="1">1</definedName>
    <definedName name="HTML8_3" hidden="1">"97RNKAPR"</definedName>
    <definedName name="HTML8_4" hidden="1">"Regional"</definedName>
    <definedName name="HTML8_5" hidden="1">""</definedName>
    <definedName name="HTML8_6" hidden="1">1</definedName>
    <definedName name="HTML8_7" hidden="1">-4146</definedName>
    <definedName name="HTML8_8" hidden="1">"5/22/97"</definedName>
    <definedName name="HTML8_9" hidden="1">"Bell Atlantic"</definedName>
    <definedName name="HTML9_1" hidden="1">"'[97RNKAPR.XLS]ReglSys'!$A$1:$H$173"</definedName>
    <definedName name="HTML9_10" hidden="1">""</definedName>
    <definedName name="HTML9_11" hidden="1">1</definedName>
    <definedName name="HTML9_12" hidden="1">"D:\sernk.htm"</definedName>
    <definedName name="HTML9_2" hidden="1">1</definedName>
    <definedName name="HTML9_3" hidden="1">"97RNKAPR"</definedName>
    <definedName name="HTML9_4" hidden="1">"ReglSys"</definedName>
    <definedName name="HTML9_5" hidden="1">""</definedName>
    <definedName name="HTML9_6" hidden="1">1</definedName>
    <definedName name="HTML9_7" hidden="1">-4146</definedName>
    <definedName name="HTML9_8" hidden="1">"5/22/97"</definedName>
    <definedName name="HTML9_9" hidden="1">"Bell Atlantic"</definedName>
    <definedName name="HTMLCount" hidden="1">1</definedName>
    <definedName name="HTMLNNN" hidden="1">{"'12.150.020'!$B$2:$G$29"}</definedName>
    <definedName name="HTR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htrh" hidden="1">{#N/A,#N/A,FALSE,"Spain MKT";#N/A,#N/A,FALSE,"Assumptions";#N/A,#N/A,FALSE,"Adve";#N/A,#N/A,FALSE,"E-Commerce";#N/A,#N/A,FALSE,"Opex";#N/A,#N/A,FALSE,"P&amp;L";#N/A,#N/A,FALSE,"FCF &amp; DCF"}</definedName>
    <definedName name="hts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htsh" hidden="1">{"orixcsc",#N/A,FALSE,"ORIX CSC";"orixcsc2",#N/A,FALSE,"ORIX CSC"}</definedName>
    <definedName name="htsyh" hidden="1">{"mgmt forecast",#N/A,FALSE,"Mgmt Forecast";"dcf table",#N/A,FALSE,"Mgmt Forecast";"sensitivity",#N/A,FALSE,"Mgmt Forecast";"table inputs",#N/A,FALSE,"Mgmt Forecast";"calculations",#N/A,FALSE,"Mgmt Forecast"}</definedName>
    <definedName name="hu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hu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Huasco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Huasco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huenu" hidden="1">{#N/A,#N/A,TRUE,"ComparativoII"}</definedName>
    <definedName name="hueon" localSheetId="10" hidden="1">{#N/A,#N/A,FALSE,"Aging Summary";#N/A,#N/A,FALSE,"Ratio Analysis";#N/A,#N/A,FALSE,"Test 120 Day Accts";#N/A,#N/A,FALSE,"Tickmarks"}</definedName>
    <definedName name="hueon" hidden="1">{#N/A,#N/A,FALSE,"Aging Summary";#N/A,#N/A,FALSE,"Ratio Analysis";#N/A,#N/A,FALSE,"Test 120 Day Accts";#N/A,#N/A,FALSE,"Tickmarks"}</definedName>
    <definedName name="HUEVETA" hidden="1">{#N/A,#N/A,FALSE,"GTIA1297 "}</definedName>
    <definedName name="HUEVITO" hidden="1">{#N/A,#N/A,FALSE,"GTIA1297 "}</definedName>
    <definedName name="HUEVON" hidden="1">{#N/A,#N/A,FALSE,"GTIA1297 "}</definedName>
    <definedName name="hugo" hidden="1">{#N/A,#N/A,FALSE,"Aging Summary";#N/A,#N/A,FALSE,"Ratio Analysis";#N/A,#N/A,FALSE,"Test 120 Day Accts";#N/A,#N/A,FALSE,"Tickmarks"}</definedName>
    <definedName name="huhr" hidden="1">#REF!</definedName>
    <definedName name="hui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huio" hidden="1">{#N/A,#N/A,FALSE,"Aging Summary";#N/A,#N/A,FALSE,"Ratio Analysis";#N/A,#N/A,FALSE,"Test 120 Day Accts";#N/A,#N/A,FALSE,"Tickmarks"}</definedName>
    <definedName name="huj" hidden="1">{#N/A,#N/A,FALSE,"Aging Summary";#N/A,#N/A,FALSE,"Ratio Analysis";#N/A,#N/A,FALSE,"Test 120 Day Accts";#N/A,#N/A,FALSE,"Tickmarks"}</definedName>
    <definedName name="HUJKO" hidden="1">{#N/A,#N/A,FALSE,"Fecu21";#N/A,#N/A,FALSE,"Corr_Monet21";#N/A,#N/A,FALSE,"Trans_EERR_AA21";#N/A,#N/A,FALSE,"Trans_EERR_AN21";#N/A,#N/A,FALSE,"Pas_exig_CP21";#N/A,#N/A,FALSE,"Provisiones21";#N/A,#N/A,FALSE,"Patrimonio21";#N/A,#N/A,FALSE,"Imp_renta_LP21";#N/A,#N/A,FALSE,"Egre_Fex21";#N/A,#N/A,FALSE,"Ing_Fex21"}</definedName>
    <definedName name="huu" hidden="1">{#N/A,#N/A,FALSE,"4C0696";#N/A,#N/A,FALSE,"1B1193";#N/A,#N/A,FALSE,"TABLA";#N/A,#N/A,FALSE,"INST RTA FIJA"}</definedName>
    <definedName name="huuhuhuh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huy" hidden="1">{#N/A,#N/A,FALSE,"4C0696";#N/A,#N/A,FALSE,"1B1193";#N/A,#N/A,FALSE,"TABLA";#N/A,#N/A,FALSE,"INST RTA FIJA"}</definedName>
    <definedName name="hvhjjj" localSheetId="10" hidden="1">{#N/A,#N/A,FALSE,"Aging Summary";#N/A,#N/A,FALSE,"Ratio Analysis";#N/A,#N/A,FALSE,"Test 120 Day Accts";#N/A,#N/A,FALSE,"Tickmarks"}</definedName>
    <definedName name="hvhjjj" localSheetId="29" hidden="1">{#N/A,#N/A,FALSE,"Aging Summary";#N/A,#N/A,FALSE,"Ratio Analysis";#N/A,#N/A,FALSE,"Test 120 Day Accts";#N/A,#N/A,FALSE,"Tickmarks"}</definedName>
    <definedName name="hvhjjj" localSheetId="33" hidden="1">{#N/A,#N/A,FALSE,"Aging Summary";#N/A,#N/A,FALSE,"Ratio Analysis";#N/A,#N/A,FALSE,"Test 120 Day Accts";#N/A,#N/A,FALSE,"Tickmarks"}</definedName>
    <definedName name="hvhjjj" hidden="1">{#N/A,#N/A,FALSE,"Aging Summary";#N/A,#N/A,FALSE,"Ratio Analysis";#N/A,#N/A,FALSE,"Test 120 Day Accts";#N/A,#N/A,FALSE,"Tickmarks"}</definedName>
    <definedName name="hvhjjj_1" hidden="1">{#N/A,#N/A,FALSE,"Aging Summary";#N/A,#N/A,FALSE,"Ratio Analysis";#N/A,#N/A,FALSE,"Test 120 Day Accts";#N/A,#N/A,FALSE,"Tickmarks"}</definedName>
    <definedName name="hvhjjj_1_1" hidden="1">{#N/A,#N/A,FALSE,"Aging Summary";#N/A,#N/A,FALSE,"Ratio Analysis";#N/A,#N/A,FALSE,"Test 120 Day Accts";#N/A,#N/A,FALSE,"Tickmarks"}</definedName>
    <definedName name="hvhjjj_2" hidden="1">{#N/A,#N/A,FALSE,"Aging Summary";#N/A,#N/A,FALSE,"Ratio Analysis";#N/A,#N/A,FALSE,"Test 120 Day Accts";#N/A,#N/A,FALSE,"Tickmarks"}</definedName>
    <definedName name="hvhjjj_3" hidden="1">{#N/A,#N/A,FALSE,"Aging Summary";#N/A,#N/A,FALSE,"Ratio Analysis";#N/A,#N/A,FALSE,"Test 120 Day Accts";#N/A,#N/A,FALSE,"Tickmarks"}</definedName>
    <definedName name="hvjk" hidden="1">#REF!</definedName>
    <definedName name="HW" hidden="1">#REF!</definedName>
    <definedName name="hy" hidden="1">{#N/A,#N/A,FALSE,"BALLANTINE´S ";#N/A,#N/A,FALSE,"FUNDADOR"}</definedName>
    <definedName name="hy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hy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hy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HY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hye" hidden="1">{#N/A,#N/A,FALSE,"BALLANTINE´S ";#N/A,#N/A,FALSE,"FUNDADOR"}</definedName>
    <definedName name="hyf">#REF!</definedName>
    <definedName name="hyfchg">#REF!</definedName>
    <definedName name="hynj" hidden="1">{#N/A,#N/A,TRUE,"1842CWN0"}</definedName>
    <definedName name="HYOI" hidden="1">{#N/A,#N/A,FALSE,"Aging Summary";#N/A,#N/A,FALSE,"Ratio Analysis";#N/A,#N/A,FALSE,"Test 120 Day Accts";#N/A,#N/A,FALSE,"Tickmarks"}</definedName>
    <definedName name="HYSTER">#REF!</definedName>
    <definedName name="hytg" hidden="1">{#N/A,#N/A,FALSE,"Aging Summary";#N/A,#N/A,FALSE,"Ratio Analysis";#N/A,#N/A,FALSE,"Test 120 Day Accts";#N/A,#N/A,FALSE,"Tickmarks"}</definedName>
    <definedName name="i" localSheetId="10" hidden="1">{#N/A,#N/A,FALSE,"Aging Summary";#N/A,#N/A,FALSE,"Ratio Analysis";#N/A,#N/A,FALSE,"Test 120 Day Accts";#N/A,#N/A,FALSE,"Tickmarks"}</definedName>
    <definedName name="i" localSheetId="1" hidden="1">{#N/A,#N/A,FALSE,"Aging Summary";#N/A,#N/A,FALSE,"Ratio Analysis";#N/A,#N/A,FALSE,"Test 120 Day Accts";#N/A,#N/A,FALSE,"Tickmarks"}</definedName>
    <definedName name="i" localSheetId="30" hidden="1">{#N/A,#N/A,FALSE,"Aging Summary";#N/A,#N/A,FALSE,"Ratio Analysis";#N/A,#N/A,FALSE,"Test 120 Day Accts";#N/A,#N/A,FALSE,"Tickmarks"}</definedName>
    <definedName name="i" localSheetId="29" hidden="1">{#N/A,#N/A,FALSE,"Aging Summary";#N/A,#N/A,FALSE,"Ratio Analysis";#N/A,#N/A,FALSE,"Test 120 Day Accts";#N/A,#N/A,FALSE,"Tickmarks"}</definedName>
    <definedName name="i" localSheetId="33" hidden="1">{#N/A,#N/A,FALSE,"Aging Summary";#N/A,#N/A,FALSE,"Ratio Analysis";#N/A,#N/A,FALSE,"Test 120 Day Accts";#N/A,#N/A,FALSE,"Tickmarks"}</definedName>
    <definedName name="i" localSheetId="2" hidden="1">{#N/A,#N/A,FALSE,"Aging Summary";#N/A,#N/A,FALSE,"Ratio Analysis";#N/A,#N/A,FALSE,"Test 120 Day Accts";#N/A,#N/A,FALSE,"Tickmarks"}</definedName>
    <definedName name="i" hidden="1">{#N/A,#N/A,FALSE,"Aging Summary";#N/A,#N/A,FALSE,"Ratio Analysis";#N/A,#N/A,FALSE,"Test 120 Day Accts";#N/A,#N/A,FALSE,"Tickmarks"}</definedName>
    <definedName name="i.b.s.a.">#REF!</definedName>
    <definedName name="I.V.A">1.18</definedName>
    <definedName name="i_1" hidden="1">{#N/A,#N/A,FALSE,"Aging Summary";#N/A,#N/A,FALSE,"Ratio Analysis";#N/A,#N/A,FALSE,"Test 120 Day Accts";#N/A,#N/A,FALSE,"Tickmarks"}</definedName>
    <definedName name="i_1_1" hidden="1">{#N/A,#N/A,FALSE,"Aging Summary";#N/A,#N/A,FALSE,"Ratio Analysis";#N/A,#N/A,FALSE,"Test 120 Day Accts";#N/A,#N/A,FALSE,"Tickmarks"}</definedName>
    <definedName name="i_2" hidden="1">{#N/A,#N/A,FALSE,"Aging Summary";#N/A,#N/A,FALSE,"Ratio Analysis";#N/A,#N/A,FALSE,"Test 120 Day Accts";#N/A,#N/A,FALSE,"Tickmarks"}</definedName>
    <definedName name="i_3" hidden="1">{#N/A,#N/A,FALSE,"Aging Summary";#N/A,#N/A,FALSE,"Ratio Analysis";#N/A,#N/A,FALSE,"Test 120 Day Accts";#N/A,#N/A,FALSE,"Tickmarks"}</definedName>
    <definedName name="I_ARRIENDOS">#REF!</definedName>
    <definedName name="I_bal">#REF!</definedName>
    <definedName name="I_cir">#REF!</definedName>
    <definedName name="I_deu_fin">#REF!</definedName>
    <definedName name="I_div">#REF!</definedName>
    <definedName name="I_est_tra">#REF!</definedName>
    <definedName name="I_fon_pro">#REF!</definedName>
    <definedName name="I_gas">#REF!</definedName>
    <definedName name="I_hip_gen">#REF!</definedName>
    <definedName name="I_ing">#REF!</definedName>
    <definedName name="I_ing_fin">#REF!</definedName>
    <definedName name="I_inm">#REF!</definedName>
    <definedName name="I_ResultadoAcumActualiz">#REF!</definedName>
    <definedName name="I_ResultadoAcumHistorico">#REF!</definedName>
    <definedName name="iact" hidden="1">{#N/A,#N/A,TRUE,"1842CWN0"}</definedName>
    <definedName name="iajfajlasflaflajfoajfajsfjsafljfajgagjdajgña" hidden="1">{#N/A,#N/A,TRUE,"ComparativoII"}</definedName>
    <definedName name="ias">#REF!</definedName>
    <definedName name="iaUSOIAS" localSheetId="10" hidden="1">{#N/A,#N/A,FALSE,"Aging Summary";#N/A,#N/A,FALSE,"Ratio Analysis";#N/A,#N/A,FALSE,"Test 120 Day Accts";#N/A,#N/A,FALSE,"Tickmarks"}</definedName>
    <definedName name="iaUSOIAS" localSheetId="29" hidden="1">{#N/A,#N/A,FALSE,"Aging Summary";#N/A,#N/A,FALSE,"Ratio Analysis";#N/A,#N/A,FALSE,"Test 120 Day Accts";#N/A,#N/A,FALSE,"Tickmarks"}</definedName>
    <definedName name="iaUSOIAS" localSheetId="33" hidden="1">{#N/A,#N/A,FALSE,"Aging Summary";#N/A,#N/A,FALSE,"Ratio Analysis";#N/A,#N/A,FALSE,"Test 120 Day Accts";#N/A,#N/A,FALSE,"Tickmarks"}</definedName>
    <definedName name="iaUSOIAS" hidden="1">{#N/A,#N/A,FALSE,"Aging Summary";#N/A,#N/A,FALSE,"Ratio Analysis";#N/A,#N/A,FALSE,"Test 120 Day Accts";#N/A,#N/A,FALSE,"Tickmarks"}</definedName>
    <definedName name="iaUSOIAS_1" hidden="1">{#N/A,#N/A,FALSE,"Aging Summary";#N/A,#N/A,FALSE,"Ratio Analysis";#N/A,#N/A,FALSE,"Test 120 Day Accts";#N/A,#N/A,FALSE,"Tickmarks"}</definedName>
    <definedName name="iaUSOIAS_1_1" hidden="1">{#N/A,#N/A,FALSE,"Aging Summary";#N/A,#N/A,FALSE,"Ratio Analysis";#N/A,#N/A,FALSE,"Test 120 Day Accts";#N/A,#N/A,FALSE,"Tickmarks"}</definedName>
    <definedName name="iaUSOIAS_2" hidden="1">{#N/A,#N/A,FALSE,"Aging Summary";#N/A,#N/A,FALSE,"Ratio Analysis";#N/A,#N/A,FALSE,"Test 120 Day Accts";#N/A,#N/A,FALSE,"Tickmarks"}</definedName>
    <definedName name="iaUSOIAS_3" hidden="1">{#N/A,#N/A,FALSE,"Aging Summary";#N/A,#N/A,FALSE,"Ratio Analysis";#N/A,#N/A,FALSE,"Test 120 Day Accts";#N/A,#N/A,FALSE,"Tickmarks"}</definedName>
    <definedName name="IB" hidden="1">{#N/A,#N/A,FALSE,"Aging Summary";#N/A,#N/A,FALSE,"Ratio Analysis";#N/A,#N/A,FALSE,"Test 120 Day Accts";#N/A,#N/A,FALSE,"Tickmarks"}</definedName>
    <definedName name="IB_1" hidden="1">{#N/A,#N/A,FALSE,"Aging Summary";#N/A,#N/A,FALSE,"Ratio Analysis";#N/A,#N/A,FALSE,"Test 120 Day Accts";#N/A,#N/A,FALSE,"Tickmarks"}</definedName>
    <definedName name="IBA">#REF!</definedName>
    <definedName name="IBSa">#REF!</definedName>
    <definedName name="ibv" hidden="1">#REF!</definedName>
    <definedName name="IC">#REF!</definedName>
    <definedName name="IC_FYIAS19LiabAsset">#REF!</definedName>
    <definedName name="ICC">#REF!</definedName>
    <definedName name="ICE">#REF!</definedName>
    <definedName name="ICO">#REF!</definedName>
    <definedName name="ICOCoupon">#REF!</definedName>
    <definedName name="id">#REF!</definedName>
    <definedName name="ID_200711">#REF!</definedName>
    <definedName name="iD31.12.05" hidden="1">{"anex_I",#N/A,FALSE,"Anexos";#N/A,#N/A,FALSE,"Carát 12_97";"ESP",#N/A,FALSE,"eecc";"rdo",#N/A,FALSE,"eecc";"evpn98",#N/A,FALSE,"eecc";"evpn97",#N/A,FALSE,"eecc";"anex_II",#N/A,FALSE,"Anexos";"anex_III",#N/A,FALSE,"Anexos";"anex_IV",#N/A,FALSE,"Anexos";"anex_V",#N/A,FALSE,"Anexos";"anex_VI",#N/A,FALSE,"Anexos";"anex_VII",#N/A,FALSE,"Anexos"}</definedName>
    <definedName name="ida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IDB">#REF!</definedName>
    <definedName name="idc">#REF!</definedName>
    <definedName name="Identificación_Local" localSheetId="10">#REF!</definedName>
    <definedName name="Identificación_Local">#N/A</definedName>
    <definedName name="idif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IDifMar07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idiot" hidden="1">{#N/A,#N/A,FALSE,"Aging Summary";#N/A,#N/A,FALSE,"Ratio Analysis";#N/A,#N/A,FALSE,"Test 120 Day Accts";#N/A,#N/A,FALSE,"Tickmarks"}</definedName>
    <definedName name="IDL.Connector.UDF" hidden="1">0</definedName>
    <definedName name="ie" hidden="1">1/EUReXToIEP</definedName>
    <definedName name="iep" hidden="1">1/#REF!</definedName>
    <definedName name="IEPACT97">#REF!</definedName>
    <definedName name="IEPBUD97">#REF!</definedName>
    <definedName name="iepe" hidden="1">1/#REF!</definedName>
    <definedName name="IEPeXToEUR" hidden="1">1/EUReXToIEP</definedName>
    <definedName name="IEPPLAN00">#REF!</definedName>
    <definedName name="IEPPLAN98">#REF!</definedName>
    <definedName name="IEPPLAN99">#REF!</definedName>
    <definedName name="IEPREEL96">#REF!</definedName>
    <definedName name="ier" localSheetId="10">#REF!</definedName>
    <definedName name="ier">#REF!</definedName>
    <definedName name="IF" hidden="1">{"JVSumm_Report",#N/A,FALSE,"JV Summ";"Newman_Report",#N/A,FALSE,"Output - 7";"Yandi_Report",#N/A,FALSE,"Output - 8"}</definedName>
    <definedName name="IFN">#REF!</definedName>
    <definedName name="IFOAFF">#REF!</definedName>
    <definedName name="ifobridge">#REF!</definedName>
    <definedName name="ifobyqtr">#REF!</definedName>
    <definedName name="ifocons">#REF!</definedName>
    <definedName name="ifoinput">#REF!</definedName>
    <definedName name="ifoiva">#REF!</definedName>
    <definedName name="ifrs" hidden="1">#REF!</definedName>
    <definedName name="ifrs_balance">#REF!</definedName>
    <definedName name="ifrs_resultados">#REF!</definedName>
    <definedName name="ig" localSheetId="10" hidden="1">{#N/A,#N/A,FALSE,"Aging Summary";#N/A,#N/A,FALSE,"Ratio Analysis";#N/A,#N/A,FALSE,"Test 120 Day Accts";#N/A,#N/A,FALSE,"Tickmarks"}</definedName>
    <definedName name="ig" hidden="1">{#N/A,#N/A,FALSE,"Aging Summary";#N/A,#N/A,FALSE,"Ratio Analysis";#N/A,#N/A,FALSE,"Test 120 Day Accts";#N/A,#N/A,FALSE,"Tickmarks"}</definedName>
    <definedName name="igmp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IGV">1.19</definedName>
    <definedName name="ihfcyxz" hidden="1">{#N/A,#N/A,FALSE,"Aging Summary";#N/A,#N/A,FALSE,"Ratio Analysis";#N/A,#N/A,FALSE,"Test 120 Day Accts";#N/A,#N/A,FALSE,"Tickmarks"}</definedName>
    <definedName name="ii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ii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ii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ii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II_4" hidden="1">{#N/A,#N/A,FALSE,"Aging Summary";#N/A,#N/A,FALSE,"Ratio Analysis";#N/A,#N/A,FALSE,"Test 120 Day Accts";#N/A,#N/A,FALSE,"Tickmarks"}</definedName>
    <definedName name="IIBB" hidden="1">{#N/A,#N/A,FALSE,"Aging Summary";#N/A,#N/A,FALSE,"Ratio Analysis";#N/A,#N/A,FALSE,"Test 120 Day Accts";#N/A,#N/A,FALSE,"Tickmarks"}</definedName>
    <definedName name="iii" hidden="1">{#N/A,#N/A,FALSE,"Aging Summary";#N/A,#N/A,FALSE,"Ratio Analysis";#N/A,#N/A,FALSE,"Test 120 Day Accts";#N/A,#N/A,FALSE,"Tickmarks"}</definedName>
    <definedName name="III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III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III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iiii" localSheetId="10" hidden="1">{#N/A,#N/A,FALSE,"Aging Summary";#N/A,#N/A,FALSE,"Ratio Analysis";#N/A,#N/A,FALSE,"Test 120 Day Accts";#N/A,#N/A,FALSE,"Tickmarks"}</definedName>
    <definedName name="iiii" localSheetId="29" hidden="1">{#N/A,#N/A,FALSE,"Aging Summary";#N/A,#N/A,FALSE,"Ratio Analysis";#N/A,#N/A,FALSE,"Test 120 Day Accts";#N/A,#N/A,FALSE,"Tickmarks"}</definedName>
    <definedName name="iiii" localSheetId="33" hidden="1">{#N/A,#N/A,FALSE,"Aging Summary";#N/A,#N/A,FALSE,"Ratio Analysis";#N/A,#N/A,FALSE,"Test 120 Day Accts";#N/A,#N/A,FALSE,"Tickmarks"}</definedName>
    <definedName name="iiii" hidden="1">{#N/A,#N/A,FALSE,"Aging Summary";#N/A,#N/A,FALSE,"Ratio Analysis";#N/A,#N/A,FALSE,"Test 120 Day Accts";#N/A,#N/A,FALSE,"Tickmarks"}</definedName>
    <definedName name="iiii_1" hidden="1">{#N/A,#N/A,FALSE,"Aging Summary";#N/A,#N/A,FALSE,"Ratio Analysis";#N/A,#N/A,FALSE,"Test 120 Day Accts";#N/A,#N/A,FALSE,"Tickmarks"}</definedName>
    <definedName name="iiii_1_1" hidden="1">{#N/A,#N/A,FALSE,"Aging Summary";#N/A,#N/A,FALSE,"Ratio Analysis";#N/A,#N/A,FALSE,"Test 120 Day Accts";#N/A,#N/A,FALSE,"Tickmarks"}</definedName>
    <definedName name="iiii_2" hidden="1">{#N/A,#N/A,FALSE,"Aging Summary";#N/A,#N/A,FALSE,"Ratio Analysis";#N/A,#N/A,FALSE,"Test 120 Day Accts";#N/A,#N/A,FALSE,"Tickmarks"}</definedName>
    <definedName name="iiii_3" hidden="1">{#N/A,#N/A,FALSE,"Aging Summary";#N/A,#N/A,FALSE,"Ratio Analysis";#N/A,#N/A,FALSE,"Test 120 Day Accts";#N/A,#N/A,FALSE,"Tickmarks"}</definedName>
    <definedName name="IIIII" localSheetId="10" hidden="1">{#N/A,#N/A,FALSE,"Aging Summary";#N/A,#N/A,FALSE,"Ratio Analysis";#N/A,#N/A,FALSE,"Test 120 Day Accts";#N/A,#N/A,FALSE,"Tickmarks"}</definedName>
    <definedName name="IIIII" localSheetId="29" hidden="1">{#N/A,#N/A,FALSE,"Aging Summary";#N/A,#N/A,FALSE,"Ratio Analysis";#N/A,#N/A,FALSE,"Test 120 Day Accts";#N/A,#N/A,FALSE,"Tickmarks"}</definedName>
    <definedName name="IIIII" localSheetId="33" hidden="1">{#N/A,#N/A,FALSE,"Aging Summary";#N/A,#N/A,FALSE,"Ratio Analysis";#N/A,#N/A,FALSE,"Test 120 Day Accts";#N/A,#N/A,FALSE,"Tickmarks"}</definedName>
    <definedName name="IIIII" hidden="1">{#N/A,#N/A,FALSE,"Aging Summary";#N/A,#N/A,FALSE,"Ratio Analysis";#N/A,#N/A,FALSE,"Test 120 Day Accts";#N/A,#N/A,FALSE,"Tickmarks"}</definedName>
    <definedName name="IIIII_1" hidden="1">{#N/A,#N/A,FALSE,"Aging Summary";#N/A,#N/A,FALSE,"Ratio Analysis";#N/A,#N/A,FALSE,"Test 120 Day Accts";#N/A,#N/A,FALSE,"Tickmarks"}</definedName>
    <definedName name="IIIII_1_1" hidden="1">{#N/A,#N/A,FALSE,"Aging Summary";#N/A,#N/A,FALSE,"Ratio Analysis";#N/A,#N/A,FALSE,"Test 120 Day Accts";#N/A,#N/A,FALSE,"Tickmarks"}</definedName>
    <definedName name="IIIII_2" hidden="1">{#N/A,#N/A,FALSE,"Aging Summary";#N/A,#N/A,FALSE,"Ratio Analysis";#N/A,#N/A,FALSE,"Test 120 Day Accts";#N/A,#N/A,FALSE,"Tickmarks"}</definedName>
    <definedName name="IIIII_3" hidden="1">{#N/A,#N/A,FALSE,"Aging Summary";#N/A,#N/A,FALSE,"Ratio Analysis";#N/A,#N/A,FALSE,"Test 120 Day Accts";#N/A,#N/A,FALSE,"Tickmarks"}</definedName>
    <definedName name="iiiiii" localSheetId="10" hidden="1">{"RESULTADOS REAIS",#N/A,FALSE,"Dem.Res.R$";"RESULTADOS DOLARES",#N/A,FALSE,"Dem.Res.US$";"PERCENTUAIS REAIS",#N/A,FALSE,"Percentuais R$";"PERCENTUAIS DOLARES",#N/A,FALSE,"Percentuais US$"}</definedName>
    <definedName name="iiiiii" hidden="1">{"RESULTADOS REAIS",#N/A,FALSE,"Dem.Res.R$";"RESULTADOS DOLARES",#N/A,FALSE,"Dem.Res.US$";"PERCENTUAIS REAIS",#N/A,FALSE,"Percentuais R$";"PERCENTUAIS DOLARES",#N/A,FALSE,"Percentuais US$"}</definedName>
    <definedName name="iiiiii_1" hidden="1">{"RESULTADOS REAIS",#N/A,FALSE,"Dem.Res.R$";"RESULTADOS DOLARES",#N/A,FALSE,"Dem.Res.US$";"PERCENTUAIS REAIS",#N/A,FALSE,"Percentuais R$";"PERCENTUAIS DOLARES",#N/A,FALSE,"Percentuais US$"}</definedName>
    <definedName name="iiiiii_1_1" hidden="1">{"RESULTADOS REAIS",#N/A,FALSE,"Dem.Res.R$";"RESULTADOS DOLARES",#N/A,FALSE,"Dem.Res.US$";"PERCENTUAIS REAIS",#N/A,FALSE,"Percentuais R$";"PERCENTUAIS DOLARES",#N/A,FALSE,"Percentuais US$"}</definedName>
    <definedName name="iiiiii_2" hidden="1">{"RESULTADOS REAIS",#N/A,FALSE,"Dem.Res.R$";"RESULTADOS DOLARES",#N/A,FALSE,"Dem.Res.US$";"PERCENTUAIS REAIS",#N/A,FALSE,"Percentuais R$";"PERCENTUAIS DOLARES",#N/A,FALSE,"Percentuais US$"}</definedName>
    <definedName name="iiiiiiiii" hidden="1">{"cash flow ex",#N/A,FALSE,"Cash Flow"}</definedName>
    <definedName name="iiiiiiiiii" hidden="1">#REF!</definedName>
    <definedName name="IIIIIIIIIIIIII" hidden="1">{"Activos",#N/A,FALSE,"V.L.D.";"Pasivos",#N/A,FALSE,"V.L.D.";"Resultado",#N/A,FALSE,"V.L.D.";"Activos",#N/A,FALSE,"Dominicos";"Pasivos",#N/A,FALSE,"Dominicos";"Resultados",#N/A,FALSE,"Dominicos";"Activos",#N/A,FALSE,"Benedictinos";"Pasivos",#N/A,FALSE,"Benedictinos";"Resultado",#N/A,FALSE,"Benedictinos"}</definedName>
    <definedName name="iiiiiiiiiiiiiiiiiiiiiiiiiii" hidden="1">{#N/A,#N/A,FALSE,"Aging Summary";#N/A,#N/A,FALSE,"Ratio Analysis";#N/A,#N/A,FALSE,"Test 120 Day Accts";#N/A,#N/A,FALSE,"Tickmarks"}</definedName>
    <definedName name="iikk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IIMV">#REF!</definedName>
    <definedName name="IIMVCORACEROS__.">#REF!</definedName>
    <definedName name="IIOJUAOI" localSheetId="10" hidden="1">{#N/A,#N/A,FALSE,"Aging Summary";#N/A,#N/A,FALSE,"Ratio Analysis";#N/A,#N/A,FALSE,"Test 120 Day Accts";#N/A,#N/A,FALSE,"Tickmarks"}</definedName>
    <definedName name="IIOJUAOI" localSheetId="29" hidden="1">{#N/A,#N/A,FALSE,"Aging Summary";#N/A,#N/A,FALSE,"Ratio Analysis";#N/A,#N/A,FALSE,"Test 120 Day Accts";#N/A,#N/A,FALSE,"Tickmarks"}</definedName>
    <definedName name="IIOJUAOI" localSheetId="33" hidden="1">{#N/A,#N/A,FALSE,"Aging Summary";#N/A,#N/A,FALSE,"Ratio Analysis";#N/A,#N/A,FALSE,"Test 120 Day Accts";#N/A,#N/A,FALSE,"Tickmarks"}</definedName>
    <definedName name="IIOJUAOI" hidden="1">{#N/A,#N/A,FALSE,"Aging Summary";#N/A,#N/A,FALSE,"Ratio Analysis";#N/A,#N/A,FALSE,"Test 120 Day Accts";#N/A,#N/A,FALSE,"Tickmarks"}</definedName>
    <definedName name="IIOJUAOI_1" hidden="1">{#N/A,#N/A,FALSE,"Aging Summary";#N/A,#N/A,FALSE,"Ratio Analysis";#N/A,#N/A,FALSE,"Test 120 Day Accts";#N/A,#N/A,FALSE,"Tickmarks"}</definedName>
    <definedName name="IIOJUAOI_1_1" hidden="1">{#N/A,#N/A,FALSE,"Aging Summary";#N/A,#N/A,FALSE,"Ratio Analysis";#N/A,#N/A,FALSE,"Test 120 Day Accts";#N/A,#N/A,FALSE,"Tickmarks"}</definedName>
    <definedName name="IIOJUAOI_2" hidden="1">{#N/A,#N/A,FALSE,"Aging Summary";#N/A,#N/A,FALSE,"Ratio Analysis";#N/A,#N/A,FALSE,"Test 120 Day Accts";#N/A,#N/A,FALSE,"Tickmarks"}</definedName>
    <definedName name="IIOJUAOI_3" hidden="1">{#N/A,#N/A,FALSE,"Aging Summary";#N/A,#N/A,FALSE,"Ratio Analysis";#N/A,#N/A,FALSE,"Test 120 Day Accts";#N/A,#N/A,FALSE,"Tickmarks"}</definedName>
    <definedName name="IITEM" localSheetId="10">#REF!</definedName>
    <definedName name="IITEM">#REF!</definedName>
    <definedName name="IITEM_2">#REF!</definedName>
    <definedName name="IITEM_3">#REF!</definedName>
    <definedName name="ij" hidden="1">{#N/A,#N/A,FALSE,"Sheet1";#N/A,#N/A,FALSE,"Sheet2";#N/A,#N/A,FALSE,"Sheet3"}</definedName>
    <definedName name="ijfd" hidden="1">{#N/A,#N/A,TRUE,"INGENIERIA";#N/A,#N/A,TRUE,"COMPRAS";#N/A,#N/A,TRUE,"DIRECCION";#N/A,#N/A,TRUE,"RESUMEN"}</definedName>
    <definedName name="iji" hidden="1">#REF!</definedName>
    <definedName name="ijjbg" hidden="1">{#N/A,#N/A,TRUE,"1842CWN0"}</definedName>
    <definedName name="ijknlnm" hidden="1">{#N/A,#N/A,FALSE,"Aging Summary";#N/A,#N/A,FALSE,"Ratio Analysis";#N/A,#N/A,FALSE,"Test 120 Day Accts";#N/A,#N/A,FALSE,"Tickmarks"}</definedName>
    <definedName name="IJUOIJLO" localSheetId="10" hidden="1">{#N/A,#N/A,FALSE,"Aging Summary";#N/A,#N/A,FALSE,"Ratio Analysis";#N/A,#N/A,FALSE,"Test 120 Day Accts";#N/A,#N/A,FALSE,"Tickmarks"}</definedName>
    <definedName name="IJUOIJLO" localSheetId="29" hidden="1">{#N/A,#N/A,FALSE,"Aging Summary";#N/A,#N/A,FALSE,"Ratio Analysis";#N/A,#N/A,FALSE,"Test 120 Day Accts";#N/A,#N/A,FALSE,"Tickmarks"}</definedName>
    <definedName name="IJUOIJLO" localSheetId="33" hidden="1">{#N/A,#N/A,FALSE,"Aging Summary";#N/A,#N/A,FALSE,"Ratio Analysis";#N/A,#N/A,FALSE,"Test 120 Day Accts";#N/A,#N/A,FALSE,"Tickmarks"}</definedName>
    <definedName name="IJUOIJLO" hidden="1">{#N/A,#N/A,FALSE,"Aging Summary";#N/A,#N/A,FALSE,"Ratio Analysis";#N/A,#N/A,FALSE,"Test 120 Day Accts";#N/A,#N/A,FALSE,"Tickmarks"}</definedName>
    <definedName name="IJUOIJLO_1" hidden="1">{#N/A,#N/A,FALSE,"Aging Summary";#N/A,#N/A,FALSE,"Ratio Analysis";#N/A,#N/A,FALSE,"Test 120 Day Accts";#N/A,#N/A,FALSE,"Tickmarks"}</definedName>
    <definedName name="IJUOIJLO_1_1" hidden="1">{#N/A,#N/A,FALSE,"Aging Summary";#N/A,#N/A,FALSE,"Ratio Analysis";#N/A,#N/A,FALSE,"Test 120 Day Accts";#N/A,#N/A,FALSE,"Tickmarks"}</definedName>
    <definedName name="IJUOIJLO_2" hidden="1">{#N/A,#N/A,FALSE,"Aging Summary";#N/A,#N/A,FALSE,"Ratio Analysis";#N/A,#N/A,FALSE,"Test 120 Day Accts";#N/A,#N/A,FALSE,"Tickmarks"}</definedName>
    <definedName name="IJUOIJLO_3" hidden="1">{#N/A,#N/A,FALSE,"Aging Summary";#N/A,#N/A,FALSE,"Ratio Analysis";#N/A,#N/A,FALSE,"Test 120 Day Accts";#N/A,#N/A,FALSE,"Tickmarks"}</definedName>
    <definedName name="ik" hidden="1">{#N/A,#N/A,TRUE,"Resumen"}</definedName>
    <definedName name="IKL">#REF!</definedName>
    <definedName name="ikml" hidden="1">{#N/A,#N/A,FALSE,"Aging Summary";#N/A,#N/A,FALSE,"Ratio Analysis";#N/A,#N/A,FALSE,"Test 120 Day Accts";#N/A,#N/A,FALSE,"Tickmarks"}</definedName>
    <definedName name="ikol" localSheetId="10" hidden="1">{#N/A,#N/A,FALSE,"Aging Summary";#N/A,#N/A,FALSE,"Ratio Analysis";#N/A,#N/A,FALSE,"Test 120 Day Accts";#N/A,#N/A,FALSE,"Tickmarks"}</definedName>
    <definedName name="ikol" localSheetId="29" hidden="1">{#N/A,#N/A,FALSE,"Aging Summary";#N/A,#N/A,FALSE,"Ratio Analysis";#N/A,#N/A,FALSE,"Test 120 Day Accts";#N/A,#N/A,FALSE,"Tickmarks"}</definedName>
    <definedName name="ikol" localSheetId="33" hidden="1">{#N/A,#N/A,FALSE,"Aging Summary";#N/A,#N/A,FALSE,"Ratio Analysis";#N/A,#N/A,FALSE,"Test 120 Day Accts";#N/A,#N/A,FALSE,"Tickmarks"}</definedName>
    <definedName name="ikol" hidden="1">{#N/A,#N/A,FALSE,"Aging Summary";#N/A,#N/A,FALSE,"Ratio Analysis";#N/A,#N/A,FALSE,"Test 120 Day Accts";#N/A,#N/A,FALSE,"Tickmarks"}</definedName>
    <definedName name="ikol_1" hidden="1">{#N/A,#N/A,FALSE,"Aging Summary";#N/A,#N/A,FALSE,"Ratio Analysis";#N/A,#N/A,FALSE,"Test 120 Day Accts";#N/A,#N/A,FALSE,"Tickmarks"}</definedName>
    <definedName name="ikol_1_1" hidden="1">{#N/A,#N/A,FALSE,"Aging Summary";#N/A,#N/A,FALSE,"Ratio Analysis";#N/A,#N/A,FALSE,"Test 120 Day Accts";#N/A,#N/A,FALSE,"Tickmarks"}</definedName>
    <definedName name="ikol_2" hidden="1">{#N/A,#N/A,FALSE,"Aging Summary";#N/A,#N/A,FALSE,"Ratio Analysis";#N/A,#N/A,FALSE,"Test 120 Day Accts";#N/A,#N/A,FALSE,"Tickmarks"}</definedName>
    <definedName name="ikol_3" hidden="1">{#N/A,#N/A,FALSE,"Aging Summary";#N/A,#N/A,FALSE,"Ratio Analysis";#N/A,#N/A,FALSE,"Test 120 Day Accts";#N/A,#N/A,FALSE,"Tickmarks"}</definedName>
    <definedName name="ileana" hidden="1">{"data",#N/A,FALSE,"Ratios";"ratios",#N/A,FALSE,"Ratios"}</definedName>
    <definedName name="ili" hidden="1">{#N/A,#N/A,FALSE,"Sheet1";#N/A,#N/A,FALSE,"Sheet2";#N/A,#N/A,FALSE,"Sheet3"}</definedName>
    <definedName name="ilojlhjl" hidden="1">{#N/A,#N/A,FALSE,"Aging Summary";#N/A,#N/A,FALSE,"Ratio Analysis";#N/A,#N/A,FALSE,"Test 120 Day Accts";#N/A,#N/A,FALSE,"Tickmarks"}</definedName>
    <definedName name="ILOJLKJL" localSheetId="10" hidden="1">{#N/A,#N/A,FALSE,"Aging Summary";#N/A,#N/A,FALSE,"Ratio Analysis";#N/A,#N/A,FALSE,"Test 120 Day Accts";#N/A,#N/A,FALSE,"Tickmarks"}</definedName>
    <definedName name="ILOJLKJL" localSheetId="29" hidden="1">{#N/A,#N/A,FALSE,"Aging Summary";#N/A,#N/A,FALSE,"Ratio Analysis";#N/A,#N/A,FALSE,"Test 120 Day Accts";#N/A,#N/A,FALSE,"Tickmarks"}</definedName>
    <definedName name="ILOJLKJL" localSheetId="33" hidden="1">{#N/A,#N/A,FALSE,"Aging Summary";#N/A,#N/A,FALSE,"Ratio Analysis";#N/A,#N/A,FALSE,"Test 120 Day Accts";#N/A,#N/A,FALSE,"Tickmarks"}</definedName>
    <definedName name="ILOJLKJL" hidden="1">{#N/A,#N/A,FALSE,"Aging Summary";#N/A,#N/A,FALSE,"Ratio Analysis";#N/A,#N/A,FALSE,"Test 120 Day Accts";#N/A,#N/A,FALSE,"Tickmarks"}</definedName>
    <definedName name="ILOJLKJL_1" hidden="1">{#N/A,#N/A,FALSE,"Aging Summary";#N/A,#N/A,FALSE,"Ratio Analysis";#N/A,#N/A,FALSE,"Test 120 Day Accts";#N/A,#N/A,FALSE,"Tickmarks"}</definedName>
    <definedName name="ILOJLKJL_1_1" hidden="1">{#N/A,#N/A,FALSE,"Aging Summary";#N/A,#N/A,FALSE,"Ratio Analysis";#N/A,#N/A,FALSE,"Test 120 Day Accts";#N/A,#N/A,FALSE,"Tickmarks"}</definedName>
    <definedName name="ILOJLKJL_2" hidden="1">{#N/A,#N/A,FALSE,"Aging Summary";#N/A,#N/A,FALSE,"Ratio Analysis";#N/A,#N/A,FALSE,"Test 120 Day Accts";#N/A,#N/A,FALSE,"Tickmarks"}</definedName>
    <definedName name="ILOJLKJL_3" hidden="1">{#N/A,#N/A,FALSE,"Aging Summary";#N/A,#N/A,FALSE,"Ratio Analysis";#N/A,#N/A,FALSE,"Test 120 Day Accts";#N/A,#N/A,FALSE,"Tickmarks"}</definedName>
    <definedName name="ImAClientOrganizer" hidden="1">TRUE</definedName>
    <definedName name="Imagen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IMAT" localSheetId="10">#REF!</definedName>
    <definedName name="IMAT">#REF!</definedName>
    <definedName name="IMATCO" localSheetId="10">#REF!</definedName>
    <definedName name="IMATCO">#REF!</definedName>
    <definedName name="imgt" hidden="1">{#N/A,#N/A,TRUE,"INGENIERIA";#N/A,#N/A,TRUE,"COMPRAS";#N/A,#N/A,TRUE,"DIRECCION";#N/A,#N/A,TRUE,"RESUMEN"}</definedName>
    <definedName name="ImNo_Castigos">#REF!</definedName>
    <definedName name="ImNo_Pensiones">#REF!</definedName>
    <definedName name="ImNo_Rez">#REF!</definedName>
    <definedName name="ImNoBol_Recau">#REF!</definedName>
    <definedName name="ImNoDirec_Mul">#REF!</definedName>
    <definedName name="ImNoFon_RPen">#REF!</definedName>
    <definedName name="ImNoGFin_Cust">#REF!</definedName>
    <definedName name="ImNOT_Cont">#REF!</definedName>
    <definedName name="imp">#REF!</definedName>
    <definedName name="Imp.1">#REF!</definedName>
    <definedName name="Imp.2">#REF!</definedName>
    <definedName name="IMP.CAPACITACION" localSheetId="10">#REF!</definedName>
    <definedName name="IMP.CAPACITACION">#REF!</definedName>
    <definedName name="IMP.CAPACITACION_11">#REF!</definedName>
    <definedName name="IMP.CAPACITACION_12">#REF!</definedName>
    <definedName name="imp_aaa10">#REF!</definedName>
    <definedName name="IMP_CAST">#REF!</definedName>
    <definedName name="IMP_CMEXLIB">#REF!</definedName>
    <definedName name="Imp_conarr">#REF!</definedName>
    <definedName name="Imp_conot">#REF!</definedName>
    <definedName name="imp_conpu">#REF!</definedName>
    <definedName name="Imp_conpub">#REF!</definedName>
    <definedName name="imp_conseg">#REF!</definedName>
    <definedName name="IMP_CONT">#REF!</definedName>
    <definedName name="Imp_CreditoCapacitación">#REF!</definedName>
    <definedName name="Imp_CreditoCapacitación_11">#REF!</definedName>
    <definedName name="Imp_CreditoCapacitación_12">#REF!</definedName>
    <definedName name="IMP_DCV">#REF!</definedName>
    <definedName name="IMP_EL">#REF!</definedName>
    <definedName name="IMP_EN">#REF!</definedName>
    <definedName name="IMP_ENC">#REF!</definedName>
    <definedName name="Imp_ER_f">#REF!</definedName>
    <definedName name="IMP_EXCDCV">#REF!</definedName>
    <definedName name="IMP_EXCMC">#REF!</definedName>
    <definedName name="IMP_EXCMP">#REF!</definedName>
    <definedName name="IMP_EXLIB">#REF!</definedName>
    <definedName name="IMP_IESP">#REF!</definedName>
    <definedName name="Imp_Kpro">#REF!</definedName>
    <definedName name="IMP_MUL">#REF!</definedName>
    <definedName name="IMP_PAGO">#REF!</definedName>
    <definedName name="IMP_PERU">#REF!</definedName>
    <definedName name="IMP_PI">#REF!</definedName>
    <definedName name="IMP_PRPERD">#REF!</definedName>
    <definedName name="IMP_PRT">#REF!</definedName>
    <definedName name="imp_rem">#REF!</definedName>
    <definedName name="IMP_UNI">#REF!</definedName>
    <definedName name="IMP_VPP">#REF!</definedName>
    <definedName name="impadicional">#REF!</definedName>
    <definedName name="IMPBCE">#REF!</definedName>
    <definedName name="IMPBCEUS">#REF!</definedName>
    <definedName name="IMPDIF1">#REF!</definedName>
    <definedName name="IMPDIF2">#REF!</definedName>
    <definedName name="IMPDIF3">#REF!</definedName>
    <definedName name="IMPFINAL">#REF!</definedName>
    <definedName name="ImporteDec">#REF!</definedName>
    <definedName name="Importes">#REF!</definedName>
    <definedName name="importesbg">#REF!</definedName>
    <definedName name="importeser">#REF!</definedName>
    <definedName name="IMPOSTOS" hidden="1">{#N/A,#N/A,FALSE,"ATIVO";#N/A,#N/A,FALSE,"PASSIVO";#N/A,#N/A,FALSE,"L&amp;P";#N/A,#N/A,FALSE,"INTEREST";#N/A,#N/A,FALSE,"IRDIFERIDO"}</definedName>
    <definedName name="IMPOSTOS_CPBS_2006" hidden="1">{#N/A,#N/A,FALSE,"RESUMO";#N/A,#N/A,FALSE,"DISTRIB";#N/A,#N/A,FALSE,"CB";#N/A,#N/A,FALSE,"FERTCUB";#N/A,#N/A,FALSE,"FERTCAT";#N/A,#N/A,FALSE,"TRADE";#N/A,#N/A,FALSE,"DISTSELGA"}</definedName>
    <definedName name="IMPR_PI">#REF!</definedName>
    <definedName name="Impr_resumen_estrat">#REF!</definedName>
    <definedName name="ImprAFjo">#REF!</definedName>
    <definedName name="ImprAFjo22">#REF!</definedName>
    <definedName name="IMPRE">#REF!</definedName>
    <definedName name="IMPRESION">#REF!</definedName>
    <definedName name="Impresión">#REF!</definedName>
    <definedName name="Impresión11090020">#N/A</definedName>
    <definedName name="ImpresiónContCamiónPiso">#REF!</definedName>
    <definedName name="ImpresionCPB">#REF!</definedName>
    <definedName name="ImpresiónEvInvent">#REF!</definedName>
    <definedName name="ImpresionFNN">#REF!</definedName>
    <definedName name="ImpresionGtosADM">#REF!</definedName>
    <definedName name="ImpresionJGL">#REF!</definedName>
    <definedName name="ImpresionLJR">#REF!</definedName>
    <definedName name="ImpresiónMermasyExcedentes">#REF!</definedName>
    <definedName name="ImpresionRPB">#REF!</definedName>
    <definedName name="impressao">#REF!</definedName>
    <definedName name="IMPRESSAO_COMPLETA">#REF!,#REF!,#REF!,#REF!,#REF!,#REF!,#REF!,#REF!,#REF!,#REF!,#REF!,#REF!</definedName>
    <definedName name="Imprfondosgrales">#REF!</definedName>
    <definedName name="IMPRIME" localSheetId="10">#REF!</definedName>
    <definedName name="IMPRIME">#REF!</definedName>
    <definedName name="IMPRIME_1">#REF!</definedName>
    <definedName name="ImprimeFin2001">#REF!</definedName>
    <definedName name="IMPRIMEPARTE1">#REF!</definedName>
    <definedName name="IMPRIMEPARTE2">#REF!</definedName>
    <definedName name="IMPRIMIR">#REF!</definedName>
    <definedName name="Imprimir_1">#REF!</definedName>
    <definedName name="Imprimir_2">#REF!</definedName>
    <definedName name="Imprimir_3">#REF!</definedName>
    <definedName name="Imprimir_4">#REF!</definedName>
    <definedName name="Imprimir_5">#REF!</definedName>
    <definedName name="Imprimir_6">#REF!</definedName>
    <definedName name="Imprimir_área_IM" localSheetId="10">#REF!</definedName>
    <definedName name="Imprimir_área_IM">#REF!</definedName>
    <definedName name="ImprimirhojaTrabajo">#REF!</definedName>
    <definedName name="Impringlés">#REF!</definedName>
    <definedName name="imprirresumen">#REF!</definedName>
    <definedName name="Imprmgig">#REF!</definedName>
    <definedName name="Imprmgtx">#REF!</definedName>
    <definedName name="Imprremg">#REF!</definedName>
    <definedName name="Imprresu">#REF!</definedName>
    <definedName name="Imprresumen">#REF!</definedName>
    <definedName name="Imprresumenlíneas">#REF!</definedName>
    <definedName name="Imprrrdo">#REF!</definedName>
    <definedName name="Imprtexto">#REF!</definedName>
    <definedName name="IMPT" hidden="1">{#N/A,#N/A,FALSE,"Aging Summary";#N/A,#N/A,FALSE,"Ratio Analysis";#N/A,#N/A,FALSE,"Test 120 Day Accts";#N/A,#N/A,FALSE,"Tickmarks"}</definedName>
    <definedName name="impto" localSheetId="10">#REF!</definedName>
    <definedName name="impto">#REF!</definedName>
    <definedName name="IMPTO.RENTA">#REF!</definedName>
    <definedName name="Impto_1">#REF!</definedName>
    <definedName name="Impto_5">#REF!</definedName>
    <definedName name="Impto_Diferidos" localSheetId="10">#REF!</definedName>
    <definedName name="Impto_Diferidos">#REF!</definedName>
    <definedName name="Impto_Diferidos_11">#REF!</definedName>
    <definedName name="Impto_Diferidos_11_20">#REF!</definedName>
    <definedName name="Impto_Diferidos_12">#REF!</definedName>
    <definedName name="Impto_Diferidos_12_20">#REF!</definedName>
    <definedName name="Impto_Diferidos_20">#REF!</definedName>
    <definedName name="IMPTO_IVA" hidden="1">{#N/A,#N/A,FALSE,"47.1.3.R ";#N/A,#N/A,FALSE,"50.R";#N/A,#N/A,FALSE,"54.R";#N/A,#N/A,FALSE,"54.1.R ";#N/A,#N/A,FALSE,"54.2.R";#N/A,#N/A,FALSE,"54.3.R";#N/A,#N/A,FALSE,"58.R";#N/A,#N/A,FALSE,"62.R";#N/A,#N/A,FALSE,"64.R";#N/A,#N/A,FALSE,"70.R";#N/A,#N/A,FALSE,"73.R ";#N/A,#N/A,FALSE,"75. R ";#N/A,#N/A,FALSE,"76.R";#N/A,#N/A,FALSE,"76.1.R";#N/A,#N/A,FALSE,"76.1. cont. 1.-R";#N/A,#N/A,FALSE,"76.1. cont.- 2 .R ";#N/A,#N/A,FALSE,"83.R";#N/A,#N/A,FALSE,"85.R";#N/A,#N/A,FALSE,"85.1. R";#N/A,#N/A,FALSE,"85.2. R";#N/A,#N/A,FALSE,"85.3.R";#N/A,#N/A,FALSE,"86.R";#N/A,#N/A,FALSE,"86.1. R ";#N/A,#N/A,FALSE,"86.2.R";#N/A,#N/A,FALSE,"86.3.R ";#N/A,#N/A,FALSE,"87. R";#N/A,#N/A,FALSE,"88.R";#N/A,#N/A,FALSE,"88.1.R ";#N/A,#N/A,FALSE,"88.2.R";#N/A,#N/A,FALSE,"88.3.R "}</definedName>
    <definedName name="impto_renta_ano_2001_at_2002">#REF!</definedName>
    <definedName name="Impto1">#REF!</definedName>
    <definedName name="Impto2">#REF!</definedName>
    <definedName name="ImptoDic." hidden="1">{#N/A,#N/A,FALSE,"Aging Summary";#N/A,#N/A,FALSE,"Ratio Analysis";#N/A,#N/A,FALSE,"Test 120 Day Accts";#N/A,#N/A,FALSE,"Tickmarks"}</definedName>
    <definedName name="IMPTODIF">#REF!</definedName>
    <definedName name="ImptoDif_Ind">#REF!</definedName>
    <definedName name="IMPTODIF2">#REF!</definedName>
    <definedName name="IMPTODIFG">#REF!</definedName>
    <definedName name="IMPTODIFLPAZO">#REF!</definedName>
    <definedName name="IMPTORENTA">#REF!</definedName>
    <definedName name="IMPTOS_DIFERID_9">#REF!</definedName>
    <definedName name="ImptoTimbre">#REF!</definedName>
    <definedName name="impuesto">#REF!</definedName>
    <definedName name="Impuestos" hidden="1">{#N/A,#N/A,FALSE,"Aging Summary";#N/A,#N/A,FALSE,"Ratio Analysis";#N/A,#N/A,FALSE,"Test 120 Day Accts";#N/A,#N/A,FALSE,"Tickmarks"}</definedName>
    <definedName name="Imputación">#REF!</definedName>
    <definedName name="IMSS">#REF!</definedName>
    <definedName name="imto">#REF!</definedName>
    <definedName name="IMVLADEHESA">#REF!</definedName>
    <definedName name="IN" hidden="1">{#N/A,#N/A,FALSE,"RLI Junio  1997 ";#N/A,#N/A,FALSE,"Provisión impto. renta";#N/A,#N/A,FALSE,"Capacitación";#N/A,#N/A,FALSE,"Provisión deudores incobrables";#N/A,#N/A,FALSE,"Provisión intereses no devengad";#N/A,#N/A,FALSE,"Provisiónes varias";#N/A,#N/A,FALSE,"Provisión utilidad no realizada";#N/A,#N/A,FALSE,"Provisión mercaderias obsoletas";#N/A,#N/A,FALSE,"Provisión de vacaciones";#N/A,#N/A,FALSE,"Contribuciones";#N/A,#N/A,FALSE,"Dif. C-M CPI Finan. y Tribut.";#N/A,#N/A,FALSE,"Act. Fijo Financiero-Tributario";#N/A,#N/A,FALSE,"Automóviles";#N/A,#N/A,FALSE,"Valorización Existencias";#N/A,#N/A,FALSE,"Inversión empresas relacionadas";#N/A,#N/A,FALSE,"Mayor valor inversiones";#N/A,#N/A,FALSE,"Indemnización años de servicios";#N/A,#N/A,FALSE,"Amortización líneas telefónicas";#N/A,#N/A,FALSE,"Remodelaciones ";#N/A,#N/A,FALSE,"Gastos diferidos";#N/A,#N/A,FALSE,"Crédito por donaciones";#N/A,#N/A,FALSE,"Crédito por renta zona franca"}</definedName>
    <definedName name="In_Act" localSheetId="10">#REF!,#REF!,#REF!</definedName>
    <definedName name="In_Act">#REF!,#REF!,#REF!</definedName>
    <definedName name="In_Ef" localSheetId="10">#REF!,#REF!,#REF!,#REF!,#REF!,#REF!,#REF!,#REF!,#REF!</definedName>
    <definedName name="In_Ef">#REF!,#REF!,#REF!,#REF!,#REF!,#REF!,#REF!,#REF!,#REF!</definedName>
    <definedName name="In_EfCo" localSheetId="10">#REF!,#REF!,#REF!,#REF!,#REF!,#REF!,#REF!,#REF!,#REF!</definedName>
    <definedName name="In_EfCo">#REF!,#REF!,#REF!,#REF!,#REF!,#REF!,#REF!,#REF!,#REF!</definedName>
    <definedName name="In_ER" localSheetId="10">#REF!,#REF!,#REF!,#REF!,#REF!,#REF!,#REF!</definedName>
    <definedName name="In_ER">#REF!,#REF!,#REF!,#REF!,#REF!,#REF!,#REF!</definedName>
    <definedName name="In_Pas" localSheetId="10">#REF!,#REF!,#REF!,#REF!</definedName>
    <definedName name="In_Pas">#REF!,#REF!,#REF!,#REF!</definedName>
    <definedName name="INC">#REF!</definedName>
    <definedName name="Inc_Avg_FX">#REF!</definedName>
    <definedName name="inc_print">#REF!</definedName>
    <definedName name="INCCA1" localSheetId="10">#REF!</definedName>
    <definedName name="INCCA1">#REF!</definedName>
    <definedName name="INCCA2" localSheetId="10">#REF!</definedName>
    <definedName name="INCCA2">#REF!</definedName>
    <definedName name="INCCA3" localSheetId="10">#REF!</definedName>
    <definedName name="INCCA3">#REF!</definedName>
    <definedName name="INCCA4">#REF!</definedName>
    <definedName name="Incidents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}</definedName>
    <definedName name="incobrable" localSheetId="10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incobrable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Incomepb" hidden="1">#REF!</definedName>
    <definedName name="IncomeStatementDates">#REF!</definedName>
    <definedName name="incometax">#REF!</definedName>
    <definedName name="incorrecto" hidden="1">{#N/A,#N/A,FALSE,"Aging Summary";#N/A,#N/A,FALSE,"Ratio Analysis";#N/A,#N/A,FALSE,"Test 120 Day Accts";#N/A,#N/A,FALSE,"Tickmarks"}</definedName>
    <definedName name="INCU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incurrido2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incurrido3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Incusa">#REF!</definedName>
    <definedName name="INCVAR">#REF!,#REF!</definedName>
    <definedName name="IND" hidden="1">{#N/A,#N/A,FALSE,"RLI Diciembre ";#N/A,#N/A,FALSE,"Capacitación";#N/A,#N/A,FALSE,"Provisión deudores incobrables";#N/A,#N/A,FALSE,"Provisiónes varias";#N/A,#N/A,FALSE,"Anticipo  Incentivos jefaturas";#N/A,#N/A,FALSE,"Provisión mercaderias obsoletas";#N/A,#N/A,FALSE,"Contribuciones";#N/A,#N/A,FALSE,"Dif. C-M CPI Finan. y Tribut.";#N/A,#N/A,FALSE,"Automóviles";#N/A,#N/A,FALSE,"Valorización Existencias";#N/A,#N/A,FALSE,"Inversión empresas relacionadas";#N/A,#N/A,FALSE,"Mayor valor inversiones";#N/A,#N/A,FALSE,"Crédito por donaciones";#N/A,#N/A,FALSE,"Gastos diferidos";#N/A,#N/A,FALSE,"Amortización líneas telefónicas";#N/A,#N/A,FALSE,"Indemnización años de servicios";#N/A,#N/A,FALSE,"Act. Fijo Financiero-Tributario";#N/A,#N/A,FALSE,"Valoriz. finan.-trib. edificios";#N/A,#N/A,FALSE,"Const.terreno ajeno";#N/A,#N/A,FALSE,"Software";#N/A,#N/A,FALSE,"Remodelaciones "}</definedName>
    <definedName name="inddiododo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inddiododo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inde" hidden="1">{#N/A,#N/A,FALSE,"Aging Summary";#N/A,#N/A,FALSE,"Ratio Analysis";#N/A,#N/A,FALSE,"Test 120 Day Accts";#N/A,#N/A,FALSE,"Tickmarks"}</definedName>
    <definedName name="INDECONO">#REF!</definedName>
    <definedName name="INDEM">#REF!</definedName>
    <definedName name="IndemMax">#REF!</definedName>
    <definedName name="indemn" localSheetId="10">#REF!</definedName>
    <definedName name="indemn">#REF!</definedName>
    <definedName name="index" hidden="1">Indexx1,Indexx2</definedName>
    <definedName name="INDEX_CIG">#REF!</definedName>
    <definedName name="IndexNames" hidden="1">Indexn1,IndexN2</definedName>
    <definedName name="indexx" hidden="1">Indexx1,Indexx2</definedName>
    <definedName name="INDI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INDI1">#REF!</definedName>
    <definedName name="INDI10">#REF!</definedName>
    <definedName name="INDI2">#REF!</definedName>
    <definedName name="INDI3">#REF!</definedName>
    <definedName name="INDI5">#REF!</definedName>
    <definedName name="INDI6">#REF!</definedName>
    <definedName name="INDI7">#REF!</definedName>
    <definedName name="INDI8">#REF!</definedName>
    <definedName name="INDI9">#REF!</definedName>
    <definedName name="INDIC" hidden="1">{#N/A,#N/A,FALSE,"RLI Mayo";#N/A,#N/A,FALSE,"Activo fijo";#N/A,#N/A,FALSE,"IAS";#N/A,#N/A,FALSE,"Contribuciones";#N/A,#N/A,FALSE,"Corr.Monet. KPT";#N/A,#N/A,FALSE,"Donaciones";#N/A,#N/A,FALSE,"Gastos diferidos"}</definedName>
    <definedName name="INDICADORES">#REF!</definedName>
    <definedName name="INDICADORES1">#REF!</definedName>
    <definedName name="Indicat.bis" hidden="1">{"'PROFILS'!$A$2:$E$3"}</definedName>
    <definedName name="INDICE">#REF!</definedName>
    <definedName name="INDICES">#REF!</definedName>
    <definedName name="INDICES___FINANCIEROS">#REF!</definedName>
    <definedName name="INDICES_COMPARATIVOS">#REF!</definedName>
    <definedName name="indra" hidden="1">#REF!</definedName>
    <definedName name="indu">#REF!</definedName>
    <definedName name="Industry">#REF!</definedName>
    <definedName name="INDYCOMDES">#REF!</definedName>
    <definedName name="INF">#REF!</definedName>
    <definedName name="INFBCV" hidden="1">{#N/A,#N/A,FALSE,"FASA";#N/A,#N/A,FALSE,"FASA2";#N/A,#N/A,FALSE,"BASA";#N/A,#N/A,FALSE,"BASA2";#N/A,#N/A,FALSE,"FVSA";#N/A,#N/A,FALSE,"FVSA2";#N/A,#N/A,FALSE,"fcsa";#N/A,#N/A,FALSE,"fcsa2"}</definedName>
    <definedName name="InfCpto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INFGTOS">#REF!</definedName>
    <definedName name="Inflation">#REF!</definedName>
    <definedName name="inflList" hidden="1">"10000000000000000000000000000000000000000000000000000000000000000000000000000000000000000000000000000000000000000000000000000000000000000000000000000000000000000000000000000000000000000000000000000000"</definedName>
    <definedName name="INFO">#REF!</definedName>
    <definedName name="INFOINPUT">#REF!</definedName>
    <definedName name="Infor">#REF!</definedName>
    <definedName name="Infor_2">#REF!</definedName>
    <definedName name="Infor_3">#REF!</definedName>
    <definedName name="INFORM" hidden="1">{#N/A,#N/A,FALSE,"Aging Summary";#N/A,#N/A,FALSE,"Ratio Analysis";#N/A,#N/A,FALSE,"Test 120 Day Accts";#N/A,#N/A,FALSE,"Tickmarks"}</definedName>
    <definedName name="Informações" hidden="1">{#N/A,#N/A,FALSE,"BALL&amp;P";#N/A,#N/A,FALSE,"INCEXPOTHER";#N/A,#N/A,FALSE,"PLINTEXP"}</definedName>
    <definedName name="informe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INFORME1">#REF!</definedName>
    <definedName name="INFORME2">#REF!</definedName>
    <definedName name="INFORMES">#REF!</definedName>
    <definedName name="informesoles" hidden="1">{"vista1",#N/A,FALSE,"Central_Hidráulica_Existente";"vista1",#N/A,FALSE,"Central_Térmica_Existente";"vista1",#N/A,FALSE,"Demanda";"vista1",#N/A,FALSE,"Plan_de_Obras";"vista1",#N/A,FALSE,"Precio_Basico_Potencia";"vista1",#N/A,FALSE,"Precio_Basico_Energia";"vista1",#N/A,FALSE,"Combustibles";"vista2",#N/A,FALSE,"Combustibles";"vista1",#N/A,FALSE,"Costos_Fijos_Variables";"vista1",#N/A,FALSE,"Costos_Variables_Totales";"vista1",#N/A,FALSE,"Factores_Penalizacion";"vista1",#N/A,FALSE,"Tarifas_Teoricas_May_97";"vista2",#N/A,FALSE,"Tarifas_Teoricas_May_97";"vista1",#N/A,FALSE,"Tarifas_Barra_May_97";"vista2",#N/A,FALSE,"Tarifas_Barra_May_97";"vista1",#N/A,FALSE,"Comparac_Libres"}</definedName>
    <definedName name="Ing" hidden="1">{#N/A,#N/A,FALSE,"Aging Summary";#N/A,#N/A,FALSE,"Ratio Analysis";#N/A,#N/A,FALSE,"Test 120 Day Accts";#N/A,#N/A,FALSE,"Tickmarks"}</definedName>
    <definedName name="Ing_1" hidden="1">{#N/A,#N/A,FALSE,"Aging Summary";#N/A,#N/A,FALSE,"Ratio Analysis";#N/A,#N/A,FALSE,"Test 120 Day Accts";#N/A,#N/A,FALSE,"Tickmarks"}</definedName>
    <definedName name="Ingen">#REF!</definedName>
    <definedName name="Ingen_2">#REF!</definedName>
    <definedName name="Ingen_3">#REF!</definedName>
    <definedName name="INGENIERIA">#REF!</definedName>
    <definedName name="INGENIERIA_II">#REF!</definedName>
    <definedName name="INGFIN">#REF!</definedName>
    <definedName name="ing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IngPresupEnF2001" localSheetId="10">#REF!</definedName>
    <definedName name="IngPresupEnF2001">#REF!</definedName>
    <definedName name="ingre" hidden="1">{#N/A,#N/A,FALSE,"Aging Summary";#N/A,#N/A,FALSE,"Ratio Analysis";#N/A,#N/A,FALSE,"Test 120 Day Accts";#N/A,#N/A,FALSE,"Tickmarks"}</definedName>
    <definedName name="ingresd" hidden="1">{#N/A,#N/A,FALSE,"Aging Summary";#N/A,#N/A,FALSE,"Ratio Analysis";#N/A,#N/A,FALSE,"Test 120 Day Accts";#N/A,#N/A,FALSE,"Tickmarks"}</definedName>
    <definedName name="INGRESO">#REF!</definedName>
    <definedName name="IngresoBureauPresup" localSheetId="10">#REF!</definedName>
    <definedName name="IngresoBureauPresup">#REF!</definedName>
    <definedName name="ingresol" hidden="1">{#N/A,#N/A,FALSE,"Aging Summary";#N/A,#N/A,FALSE,"Ratio Analysis";#N/A,#N/A,FALSE,"Test 120 Day Accts";#N/A,#N/A,FALSE,"Tickmarks"}</definedName>
    <definedName name="INGRESOS">#REF!</definedName>
    <definedName name="INGRESOS__MENSUALES">#REF!</definedName>
    <definedName name="INGRESOS_COMPLETO">#REF!</definedName>
    <definedName name="INGRESOS_OPERACIONALES">#REF!</definedName>
    <definedName name="Ingresos_Operacionales_US_mill">#REF!</definedName>
    <definedName name="ingresos1">#REF!</definedName>
    <definedName name="ingresos2">#REF!</definedName>
    <definedName name="ingresos3">#REF!</definedName>
    <definedName name="ingresos4">#REF!</definedName>
    <definedName name="INGRESOSAD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INGRESOSNG">#REF!</definedName>
    <definedName name="INGRESOSNG1">#REF!</definedName>
    <definedName name="inicat.client" hidden="1">{"'PROFILS'!$A$2:$E$3"}</definedName>
    <definedName name="inicial">#REF!</definedName>
    <definedName name="Inicial_enc">#REF!</definedName>
    <definedName name="Inicial_enc1">#REF!</definedName>
    <definedName name="Inicial_enc2">#REF!</definedName>
    <definedName name="Inicial_man">#REF!</definedName>
    <definedName name="inicial1">#REF!</definedName>
    <definedName name="Inicio">#REF!</definedName>
    <definedName name="inicio_2">#REF!</definedName>
    <definedName name="inicio_3">#REF!</definedName>
    <definedName name="inmobiliariainmobiliariainmobiliariainmobiliari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inmobiliariapl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INMOBILIARIO">#REF!</definedName>
    <definedName name="inpFirstYear">#REF!</definedName>
    <definedName name="Input">#REF!</definedName>
    <definedName name="Input_2">#REF!</definedName>
    <definedName name="Input_3">#REF!</definedName>
    <definedName name="Input_Area">#REF!</definedName>
    <definedName name="INPUT_CAPTION">#REF!</definedName>
    <definedName name="INPUT_MONTH">#REF!</definedName>
    <definedName name="INPUT_PRIORYR">#REF!</definedName>
    <definedName name="INPUT_YTDFRCST">#REF!</definedName>
    <definedName name="input1">#REF!</definedName>
    <definedName name="input10">#REF!</definedName>
    <definedName name="input11">#REF!</definedName>
    <definedName name="input12">#REF!</definedName>
    <definedName name="input13">#REF!</definedName>
    <definedName name="input14">#REF!</definedName>
    <definedName name="input15">#REF!</definedName>
    <definedName name="input17">#REF!</definedName>
    <definedName name="input2">#REF!</definedName>
    <definedName name="input3">#REF!</definedName>
    <definedName name="input4">#REF!</definedName>
    <definedName name="input5">#REF!</definedName>
    <definedName name="input6">#REF!</definedName>
    <definedName name="input7">#REF!</definedName>
    <definedName name="input8">#REF!</definedName>
    <definedName name="input9">#REF!</definedName>
    <definedName name="InputBasis">#REF!</definedName>
    <definedName name="INPUTS" localSheetId="10">#REF!</definedName>
    <definedName name="INPUTS">#REF!</definedName>
    <definedName name="inputs1.1" hidden="1">{"Inputs 1","Base",FALSE,"INPUTS";"Inputs 2","Base",FALSE,"INPUTS";"Inputs 3","Base",FALSE,"INPUTS";"Inputs 4","Base",FALSE,"INPUTS";"Inputs 5","Base",FALSE,"INPUTS"}</definedName>
    <definedName name="InputSource_List">#REF!</definedName>
    <definedName name="INR" hidden="1">{#N/A,#N/A,FALSE,"Aging Summary";#N/A,#N/A,FALSE,"Ratio Analysis";#N/A,#N/A,FALSE,"Test 120 Day Accts";#N/A,#N/A,FALSE,"Tickmarks"}</definedName>
    <definedName name="INR_1" hidden="1">{#N/A,#N/A,FALSE,"Aging Summary";#N/A,#N/A,FALSE,"Ratio Analysis";#N/A,#N/A,FALSE,"Test 120 Day Accts";#N/A,#N/A,FALSE,"Tickmarks"}</definedName>
    <definedName name="INSTAL">#N/A</definedName>
    <definedName name="Instalaciones">#REF!</definedName>
    <definedName name="insumos" hidden="1">#REF!</definedName>
    <definedName name="INSURANCE">#REF!</definedName>
    <definedName name="INT">#REF!</definedName>
    <definedName name="int_ext_sel" hidden="1">1</definedName>
    <definedName name="INT_PAC_AAB">#REF!</definedName>
    <definedName name="Int_SWAP_23255814_pagar">"'Intereses SWAPS'!$O$37"</definedName>
    <definedName name="INTACT">#REF!</definedName>
    <definedName name="intang" localSheetId="10">#REF!</definedName>
    <definedName name="intang">#REF!</definedName>
    <definedName name="IntangAssets">#REF!</definedName>
    <definedName name="INTANGIB">#REF!,#REF!</definedName>
    <definedName name="Intangible">#REF!</definedName>
    <definedName name="inte" localSheetId="10">#REF!</definedName>
    <definedName name="inte">#REF!</definedName>
    <definedName name="INTEGRACION_CODIGOS__CARGAMAL">#REF!</definedName>
    <definedName name="Interc_completo">#REF!</definedName>
    <definedName name="INTERCO" hidden="1">{"Pèrdues i Guanys analític.Català",#N/A,FALSE,"Català";"Pèrdues i G. analític.castellà",#N/A,FALSE,"Castellà"}</definedName>
    <definedName name="INTERCODIEZ" hidden="1">{"Pèrdues i Guanys analític.Català",#N/A,FALSE,"Català";"Pèrdues i G. analític.castellà",#N/A,FALSE,"Castellà"}</definedName>
    <definedName name="interd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iNTERES" localSheetId="10">IF(Loan_Amount*Interest_Rate*Loan_Years*Loan_Start&gt;0,1,0)</definedName>
    <definedName name="iNTERES" localSheetId="1">IF(Loan_Amount*Interest_Rate*Loan_Years*Loan_Start&gt;0,1,0)</definedName>
    <definedName name="iNTERES" localSheetId="2">IF(Loan_Amount*Interest_Rate*Loan_Years*Loan_Start&gt;0,1,0)</definedName>
    <definedName name="iNTERES">IF(Loan_Amount*Interest_Rate*Loan_Years*Loan_Start&gt;0,1,0)</definedName>
    <definedName name="Interés_Minoritario">#REF!</definedName>
    <definedName name="intereses">#REF!</definedName>
    <definedName name="Intereses_Cuota_Avance_en_efectivo">#REF!</definedName>
    <definedName name="Intereses_Cuota_Contado">#REF!</definedName>
    <definedName name="Intereses_Cuota_Diferida">#REF!</definedName>
    <definedName name="Intereses_Cuota_Renegociación">#REF!</definedName>
    <definedName name="Intereses_Cuota_Tradicional">#REF!</definedName>
    <definedName name="Intereses_Mora">#REF!</definedName>
    <definedName name="Intereses_préstamos_corto_plazo">#REF!</definedName>
    <definedName name="Intereses_Revolving">#REF!</definedName>
    <definedName name="intereses81">#REF!</definedName>
    <definedName name="interesses" hidden="1">{#N/A,#N/A,FALSE,"Aging Summary";#N/A,#N/A,FALSE,"Ratio Analysis";#N/A,#N/A,FALSE,"Test 120 Day Accts";#N/A,#N/A,FALSE,"Tickmarks"}</definedName>
    <definedName name="INTEREST">#REF!</definedName>
    <definedName name="Interest_Rate">#REF!</definedName>
    <definedName name="InterestExpense">#REF!</definedName>
    <definedName name="InterestIncome">#REF!</definedName>
    <definedName name="interet">#REF!</definedName>
    <definedName name="INTERIOR">#REF!</definedName>
    <definedName name="Internatinal_Spending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international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interprete_monedas">#REF!</definedName>
    <definedName name="IntExp">#REF!</definedName>
    <definedName name="IntInc">#REF!</definedName>
    <definedName name="INTR_DPF">#REF!</definedName>
    <definedName name="INTR_DPUSD">#REF!</definedName>
    <definedName name="Intran" hidden="1">{"'teste'!$B$2:$R$49"}</definedName>
    <definedName name="intro1">#REF!</definedName>
    <definedName name="IntroPrintArea" hidden="1">#REF!</definedName>
    <definedName name="INTS" localSheetId="10">MATCH(0.01,End_Bal,-1)+1</definedName>
    <definedName name="INTS" localSheetId="1">MATCH(0.01,End_Bal,-1)+1</definedName>
    <definedName name="INTS" localSheetId="2">MATCH(0.01,End_Bal,-1)+1</definedName>
    <definedName name="INTS">MATCH(0.01,End_Bal,-1)+1</definedName>
    <definedName name="INUECON">#REF!</definedName>
    <definedName name="Inv" localSheetId="10" hidden="1">{#N/A,#N/A,FALSE,"Aging Summary";#N/A,#N/A,FALSE,"Ratio Analysis";#N/A,#N/A,FALSE,"Test 120 Day Accts";#N/A,#N/A,FALSE,"Tickmarks"}</definedName>
    <definedName name="Inv" localSheetId="29" hidden="1">{#N/A,#N/A,FALSE,"Aging Summary";#N/A,#N/A,FALSE,"Ratio Analysis";#N/A,#N/A,FALSE,"Test 120 Day Accts";#N/A,#N/A,FALSE,"Tickmarks"}</definedName>
    <definedName name="Inv" localSheetId="33" hidden="1">{#N/A,#N/A,FALSE,"Aging Summary";#N/A,#N/A,FALSE,"Ratio Analysis";#N/A,#N/A,FALSE,"Test 120 Day Accts";#N/A,#N/A,FALSE,"Tickmarks"}</definedName>
    <definedName name="Inv" hidden="1">{#N/A,#N/A,FALSE,"Aging Summary";#N/A,#N/A,FALSE,"Ratio Analysis";#N/A,#N/A,FALSE,"Test 120 Day Accts";#N/A,#N/A,FALSE,"Tickmarks"}</definedName>
    <definedName name="INV." hidden="1">{#N/A,#N/A,TRUE,"TUBINV";#N/A,#N/A,TRUE,"EXP TUB INV.";#N/A,#N/A,TRUE,"SHEETINV"}</definedName>
    <definedName name="Inv.3">#REF!</definedName>
    <definedName name="Inv.Ajustado" hidden="1">{#N/A,#N/A,FALSE,"BCE";#N/A,#N/A,FALSE,"E_R";#N/A,#N/A,FALSE,"ANA";#N/A,#N/A,FALSE,"PAT";#N/A,#N/A,FALSE,"A_F";#N/A,#N/A,FALSE,"INV";#N/A,#N/A,FALSE,"M_V";#N/A,#N/A,FALSE,"C_M";#N/A,#N/A,FALSE,"BCECONS";#N/A,#N/A,FALSE,"ERCONS";#N/A,#N/A,FALSE,"PLANILL"}</definedName>
    <definedName name="Inv_1" hidden="1">{#N/A,#N/A,FALSE,"Aging Summary";#N/A,#N/A,FALSE,"Ratio Analysis";#N/A,#N/A,FALSE,"Test 120 Day Accts";#N/A,#N/A,FALSE,"Tickmarks"}</definedName>
    <definedName name="Inv_1_1" hidden="1">{#N/A,#N/A,FALSE,"Aging Summary";#N/A,#N/A,FALSE,"Ratio Analysis";#N/A,#N/A,FALSE,"Test 120 Day Accts";#N/A,#N/A,FALSE,"Tickmarks"}</definedName>
    <definedName name="Inv_2" hidden="1">{#N/A,#N/A,FALSE,"Aging Summary";#N/A,#N/A,FALSE,"Ratio Analysis";#N/A,#N/A,FALSE,"Test 120 Day Accts";#N/A,#N/A,FALSE,"Tickmarks"}</definedName>
    <definedName name="Inv_3" hidden="1">{#N/A,#N/A,FALSE,"Aging Summary";#N/A,#N/A,FALSE,"Ratio Analysis";#N/A,#N/A,FALSE,"Test 120 Day Accts";#N/A,#N/A,FALSE,"Tickmarks"}</definedName>
    <definedName name="INV_ECON_MENSAL" hidden="1">{#N/A,#N/A,FALSE,"DEF1";#N/A,#N/A,FALSE,"DEF2";#N/A,#N/A,FALSE,"DEF3"}</definedName>
    <definedName name="inv_financ_Mensal_desemb" hidden="1">{#N/A,#N/A,FALSE,"DEF1";#N/A,#N/A,FALSE,"DEF2";#N/A,#N/A,FALSE,"DEF3"}</definedName>
    <definedName name="InvAMRealvsEstTrucha" hidden="1">#REF!</definedName>
    <definedName name="INVENt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1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_3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inventario" hidden="1">{#N/A,#N/A,TRUE,"TUBINV";#N/A,#N/A,TRUE,"EXP TUB INV.";#N/A,#N/A,TRUE,"SHEETINV"}</definedName>
    <definedName name="inventario2" hidden="1">#REF!</definedName>
    <definedName name="InventarioNov">#REF!</definedName>
    <definedName name="Inventories">#REF!</definedName>
    <definedName name="INVER.">#REF!</definedName>
    <definedName name="Inver4" hidden="1">{#N/A,#N/A,FALSE,"Personal";#N/A,#N/A,FALSE,"Comenta";#N/A,#N/A,FALSE,"Eco-efi"}</definedName>
    <definedName name="Invers_Otras_Soc.">#REF!</definedName>
    <definedName name="INVERSION">#REF!</definedName>
    <definedName name="Inversion___Año" localSheetId="10">#REF!</definedName>
    <definedName name="Inversion___Año">#REF!</definedName>
    <definedName name="inversión_eb_rc">#REF!</definedName>
    <definedName name="INVERSION_ESTIMADA">#REF!</definedName>
    <definedName name="Inversiones">#REF!</definedName>
    <definedName name="INVERSIONES__sopraval" localSheetId="10">#REF!</definedName>
    <definedName name="INVERSIONES__sopraval">#REF!</definedName>
    <definedName name="INVERSIONES_MATERIALES_POR_EMPRESA_A_JULIO__MMUS">#REF!</definedName>
    <definedName name="Inversiones2" localSheetId="10">#REF!</definedName>
    <definedName name="Inversiones2">#REF!</definedName>
    <definedName name="INVEST">#REF!</definedName>
    <definedName name="InvestBook">#REF!</definedName>
    <definedName name="investitii" hidden="1">{#N/A,#N/A,FALSE,"Ventes V.P. V.U.";#N/A,#N/A,FALSE,"Les Concurences";#N/A,#N/A,FALSE,"DACIA"}</definedName>
    <definedName name="Investments">#REF!</definedName>
    <definedName name="InvestmentsUnconsol">#REF!</definedName>
    <definedName name="InvestUncAff">#REF!</definedName>
    <definedName name="INVFEST" localSheetId="10">#REF!</definedName>
    <definedName name="INVFEST">#REF!</definedName>
    <definedName name="InvJustificativas6" hidden="1">{"'REL CUSTODIF'!$B$1:$H$72"}</definedName>
    <definedName name="InvJustificativas9" hidden="1">{"'REL CUSTODIF'!$B$1:$H$72"}</definedName>
    <definedName name="INVO" hidden="1">{#N/A,#N/A,TRUE,"TUBINV";#N/A,#N/A,TRUE,"EXP TUB INV.";#N/A,#N/A,TRUE,"SHEETINV"}</definedName>
    <definedName name="INVPEI">#REF!</definedName>
    <definedName name="invr">#REF!</definedName>
    <definedName name="invra">#REF!</definedName>
    <definedName name="InvRoll" localSheetId="10">#REF!</definedName>
    <definedName name="InvRoll">#REF!</definedName>
    <definedName name="InvRoll_2">#REF!</definedName>
    <definedName name="InvRoll_3">#REF!</definedName>
    <definedName name="io" hidden="1">{#N/A,#N/A,FALSE,"Aging Summary";#N/A,#N/A,FALSE,"Ratio Analysis";#N/A,#N/A,FALSE,"Test 120 Day Accts";#N/A,#N/A,FALSE,"Tickmarks"}</definedName>
    <definedName name="IO_Cash_Flow_Statement">#N/A</definedName>
    <definedName name="IO_SUMMARY_CASH_FLOW_STATEMENT">#N/A</definedName>
    <definedName name="IOF">#REF!</definedName>
    <definedName name="ioliolio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ion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ioo" hidden="1">{#N/A,#N/A,FALSE,"Aging Summary";#N/A,#N/A,FALSE,"Ratio Analysis";#N/A,#N/A,FALSE,"Test 120 Day Accts";#N/A,#N/A,FALSE,"Tickmarks"}</definedName>
    <definedName name="ioooio" hidden="1">{#N/A,#N/A,FALSE,"Aging Summary";#N/A,#N/A,FALSE,"Ratio Analysis";#N/A,#N/A,FALSE,"Test 120 Day Accts";#N/A,#N/A,FALSE,"Tickmarks"}</definedName>
    <definedName name="IOP" localSheetId="10">#REF!</definedName>
    <definedName name="IOP">#REF!</definedName>
    <definedName name="IOP_2">#REF!</definedName>
    <definedName name="IOP_3">#REF!</definedName>
    <definedName name="iosufdiwf" hidden="1">#REF!</definedName>
    <definedName name="iouu" hidden="1">#REF!</definedName>
    <definedName name="IOWC">#REF!</definedName>
    <definedName name="IP_IA_GastosAmortizables">#REF!</definedName>
    <definedName name="IP_IA_InversFinanciera">#REF!</definedName>
    <definedName name="IP_IA_InversInmaterial">#REF!</definedName>
    <definedName name="IP_IA_InversMaterial">#REF!</definedName>
    <definedName name="IP_InversionAnual">#REF!</definedName>
    <definedName name="IP_P_Filiales">#REF!</definedName>
    <definedName name="IP_P_FilialesContrat">#REF!</definedName>
    <definedName name="IP_P_FilialesPropia">#REF!</definedName>
    <definedName name="IP_P_FilialesTelefon">#REF!</definedName>
    <definedName name="IP_P_Telefonica">#REF!</definedName>
    <definedName name="IP_Plantilla">#REF!</definedName>
    <definedName name="IPATH">"\\Pesca01\formatos compleo\PDF"</definedName>
    <definedName name="IPC" localSheetId="10">#REF!</definedName>
    <definedName name="IPC">#REF!</definedName>
    <definedName name="IPC_ABR">#REF!</definedName>
    <definedName name="IPC_ABR_ANT">#REF!</definedName>
    <definedName name="IPC_Ago" localSheetId="10">#REF!</definedName>
    <definedName name="IPC_Ago">#REF!</definedName>
    <definedName name="IPC_AGO_ANT">#REF!</definedName>
    <definedName name="IPC_ANT">#REF!</definedName>
    <definedName name="IPC_Bolivia">#REF!</definedName>
    <definedName name="IPC_DIC">#REF!</definedName>
    <definedName name="IPC_DIC_ANT">#REF!</definedName>
    <definedName name="IPC_Ene" localSheetId="10">#REF!</definedName>
    <definedName name="IPC_Ene">#REF!</definedName>
    <definedName name="IPC_ENE_ANT">#REF!</definedName>
    <definedName name="IPC_Feb" localSheetId="10">#REF!</definedName>
    <definedName name="IPC_Feb">#REF!</definedName>
    <definedName name="IPC_FEB_ANT">#REF!</definedName>
    <definedName name="ipc_ingresos">#REF!</definedName>
    <definedName name="IPC_INI">#REF!</definedName>
    <definedName name="IPC_INI_ANT">#REF!</definedName>
    <definedName name="IPC_IPCo">#N/A</definedName>
    <definedName name="IPC_Jul" localSheetId="10">#REF!</definedName>
    <definedName name="IPC_Jul">#REF!</definedName>
    <definedName name="IPC_JUL_ANT">#REF!</definedName>
    <definedName name="IPC_JUN">#REF!</definedName>
    <definedName name="IPC_JUN_ANT">#REF!</definedName>
    <definedName name="IPC_MAR">#REF!</definedName>
    <definedName name="IPC_MAR_ANT">#REF!</definedName>
    <definedName name="IPC_MAY">#REF!</definedName>
    <definedName name="IPC_MAY_ANT">#REF!</definedName>
    <definedName name="IPC_MES">#REF!</definedName>
    <definedName name="IPC_MES2">#REF!</definedName>
    <definedName name="IPC_NOV">#REF!</definedName>
    <definedName name="IPC_NOV_ANT">#REF!</definedName>
    <definedName name="IPC_OCT">#REF!</definedName>
    <definedName name="IPC_OCT_ANT">#REF!</definedName>
    <definedName name="IPC_Sep" localSheetId="10">#REF!</definedName>
    <definedName name="IPC_Sep">#REF!</definedName>
    <definedName name="IPC_SEP_ANT">#REF!</definedName>
    <definedName name="ipc0">#REF!</definedName>
    <definedName name="IPCABR" localSheetId="10">#REF!</definedName>
    <definedName name="IPCABR">#REF!</definedName>
    <definedName name="IPCAGO" localSheetId="10">#REF!</definedName>
    <definedName name="IPCAGO">#REF!</definedName>
    <definedName name="IPCAGOS">#REF!</definedName>
    <definedName name="IPCdic">#REF!</definedName>
    <definedName name="IPCENE" localSheetId="10">#REF!</definedName>
    <definedName name="IPCENE">#REF!</definedName>
    <definedName name="IPCfeb">#REF!</definedName>
    <definedName name="IPCjul">#REF!</definedName>
    <definedName name="IPCjun">#REF!</definedName>
    <definedName name="IPCmar">#REF!</definedName>
    <definedName name="IPCMAY">#REF!</definedName>
    <definedName name="IPCMedio">#REF!</definedName>
    <definedName name="IPCNOV">#REF!</definedName>
    <definedName name="IPCoct">#REF!</definedName>
    <definedName name="IPCsep">#REF!</definedName>
    <definedName name="IPCu_IPCuo">#N/A</definedName>
    <definedName name="IPIC" hidden="1">{#N/A,#N/A,TRUE,"Contents";#N/A,#N/A,TRUE,"Cover Page";#N/A,#N/A,TRUE,"Highlights";#N/A,#N/A,TRUE,"Financial Summary";#N/A,#N/A,TRUE,"Blank";#N/A,#N/A,TRUE,"Orders";#N/A,#N/A,TRUE,"Orders Elims";#N/A,#N/A,TRUE,"Sig Orders";#N/A,#N/A,TRUE,"Sales";#N/A,#N/A,TRUE,"Sales Elims";#N/A,#N/A,TRUE,"EBIT";#N/A,#N/A,TRUE,"EBIT Elims";#N/A,#N/A,TRUE,"Backlog";#N/A,#N/A,TRUE,"Backlog Elims";#N/A,#N/A,TRUE,"Funded Backlog ";#N/A,#N/A,TRUE,"Funded BL Elims";#N/A,#N/A,TRUE,"Cash";#N/A,#N/A,TRUE,"Employment";#N/A,#N/A,TRUE,"Award Fee";#N/A,#N/A,TRUE,"Ops &amp; Risks";#N/A,#N/A,TRUE,"Ops &amp; Risks 2";#N/A,#N/A,TRUE,"Key Issues ";#N/A,#N/A,TRUE,"Open";#N/A,#N/A,TRUE,"Orders 97-98";#N/A,#N/A,TRUE,"Sales 97-98 ";#N/A,#N/A,TRUE,"EBIT 97-98 ";#N/A,#N/A,TRUE,"Cash 97-98";#N/A,#N/A,TRUE,"Blank (2)";#N/A,#N/A,TRUE,"Yr to Yr Sales";#N/A,#N/A,TRUE,"Yr to Yr EBIT";#N/A,#N/A,TRUE,"Qtr to Qtr";#N/A,#N/A,TRUE,"AOD Status";#N/A,#N/A,TRUE,"Unex Options";#N/A,#N/A,TRUE,"Loss Contracts";#N/A,#N/A,TRUE,"Debooks";#N/A,#N/A,TRUE,"Proposals"}</definedName>
    <definedName name="ipkj" hidden="1">{#N/A,#N/A,FALSE,"4C0696";#N/A,#N/A,FALSE,"1B1193";#N/A,#N/A,FALSE,"TABLA";#N/A,#N/A,FALSE,"INST RTA FIJA"}</definedName>
    <definedName name="IPLK" hidden="1">{#N/A,#N/A,FALSE,"4C0696";#N/A,#N/A,FALSE,"1B1193";#N/A,#N/A,FALSE,"TABLA";#N/A,#N/A,FALSE,"INST RTA FIJA"}</definedName>
    <definedName name="IPMN_IPMNo">#N/A</definedName>
    <definedName name="IPO">#REF!</definedName>
    <definedName name="IPR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ING_STANDARD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K_DATE_RT">"ASKDATE"</definedName>
    <definedName name="IQ_ASK_NUM_ORDERS_RT">"ASKNUMBERORDERS"</definedName>
    <definedName name="IQ_ASK_PRICE_RT">"ASK"</definedName>
    <definedName name="IQ_ASK_TIME_RT">"ASKTIME"</definedName>
    <definedName name="IQ_ASK_VOLUME_RT">"ASKVOLUME"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>"c5094"</definedName>
    <definedName name="IQ_AVG_BROKER_REC_REUT" hidden="1">"c3630"</definedName>
    <definedName name="IQ_AVG_BROKER_REC_THOM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NO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OUTSTANDING_CURRENT_EST">"c4128"</definedName>
    <definedName name="IQ_BASIC_OUTSTANDING_CURRENT_HIGH_EST">"c4129"</definedName>
    <definedName name="IQ_BASIC_OUTSTANDING_CURRENT_LOW_EST">"c4130"</definedName>
    <definedName name="IQ_BASIC_OUTSTANDING_CURRENT_MEDIAN_EST">"c4131"</definedName>
    <definedName name="IQ_BASIC_OUTSTANDING_CURRENT_NUM_EST">"c4132"</definedName>
    <definedName name="IQ_BASIC_OUTSTANDING_CURRENT_STDDEV_EST">"c4133"</definedName>
    <definedName name="IQ_BASIC_OUTSTANDING_EST">"c4134"</definedName>
    <definedName name="IQ_BASIC_OUTSTANDING_HIGH_EST">"c4135"</definedName>
    <definedName name="IQ_BASIC_OUTSTANDING_LOW_EST">"c4136"</definedName>
    <definedName name="IQ_BASIC_OUTSTANDING_MEDIAN_EST">"c4137"</definedName>
    <definedName name="IQ_BASIC_OUTSTANDING_NUM_EST">"c4138"</definedName>
    <definedName name="IQ_BASIC_OUTSTANDING_STDDEV_EST">"c4139"</definedName>
    <definedName name="IQ_BASIC_WEIGHT" hidden="1">"c87"</definedName>
    <definedName name="IQ_BASIC_WEIGHT_EST">"c4140"</definedName>
    <definedName name="IQ_BASIC_WEIGHT_GUIDANCE">"c4141"</definedName>
    <definedName name="IQ_BASIC_WEIGHT_HIGH_EST">"c4142"</definedName>
    <definedName name="IQ_BASIC_WEIGHT_LOW_EST">"c4143"</definedName>
    <definedName name="IQ_BASIC_WEIGHT_MEDIAN_EST">"c4144"</definedName>
    <definedName name="IQ_BASIC_WEIGHT_NUM_EST">"c4145"</definedName>
    <definedName name="IQ_BASIC_WEIGHT_STDDEV_EST">"c4146"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D_DATE_RT">"BIDDATE"</definedName>
    <definedName name="IQ_BID_NUM_ORDERS_RT">"BIDNUMBERORDERS"</definedName>
    <definedName name="IQ_BID_PRICE_RT">"BID"</definedName>
    <definedName name="IQ_BID_TIME_RT">"BIDTIME"</definedName>
    <definedName name="IQ_BID_VOLUME_RT">"BIDVOLUME"</definedName>
    <definedName name="IQ_BIG_INT_BEAR_CD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ACT_OR_EST_REUT" hidden="1">"c5471"</definedName>
    <definedName name="IQ_BV_EST">"c5624"</definedName>
    <definedName name="IQ_BV_EST_REUT" hidden="1">"c5403"</definedName>
    <definedName name="IQ_BV_HIGH_EST">"c5626"</definedName>
    <definedName name="IQ_BV_HIGH_EST_REUT" hidden="1">"c5405"</definedName>
    <definedName name="IQ_BV_LOW_EST">"c5627"</definedName>
    <definedName name="IQ_BV_LOW_EST_REUT" hidden="1">"c5406"</definedName>
    <definedName name="IQ_BV_MEDIAN_EST">"c5625"</definedName>
    <definedName name="IQ_BV_MEDIAN_EST_REUT" hidden="1">"c5404"</definedName>
    <definedName name="IQ_BV_NUM_EST">"c5628"</definedName>
    <definedName name="IQ_BV_NUM_EST_REUT" hidden="1">"c5407"</definedName>
    <definedName name="IQ_BV_OVER_SHARES" hidden="1">"c1349"</definedName>
    <definedName name="IQ_BV_SHARE" hidden="1">"c100"</definedName>
    <definedName name="IQ_BV_SHARE_ACT_OR_EST">"c3587"</definedName>
    <definedName name="IQ_BV_SHARE_ACT_OR_EST_REUT">"c5477"</definedName>
    <definedName name="IQ_BV_SHARE_ACT_OR_EST_THOM">"c5312"</definedName>
    <definedName name="IQ_BV_SHARE_EST">"c3541"</definedName>
    <definedName name="IQ_BV_SHARE_EST_REUT">"c5439"</definedName>
    <definedName name="IQ_BV_SHARE_EST_THOM">"c4020"</definedName>
    <definedName name="IQ_BV_SHARE_HIGH_EST">"c3542"</definedName>
    <definedName name="IQ_BV_SHARE_HIGH_EST_REUT">"c5441"</definedName>
    <definedName name="IQ_BV_SHARE_HIGH_EST_THOM">"c4022"</definedName>
    <definedName name="IQ_BV_SHARE_LOW_EST">"c3543"</definedName>
    <definedName name="IQ_BV_SHARE_LOW_EST_REUT">"c5442"</definedName>
    <definedName name="IQ_BV_SHARE_LOW_EST_THOM">"c4023"</definedName>
    <definedName name="IQ_BV_SHARE_MEDIAN_EST">"c3544"</definedName>
    <definedName name="IQ_BV_SHARE_MEDIAN_EST_REUT">"c5440"</definedName>
    <definedName name="IQ_BV_SHARE_MEDIAN_EST_THOM">"c4021"</definedName>
    <definedName name="IQ_BV_SHARE_NUM_EST">"c3539"</definedName>
    <definedName name="IQ_BV_SHARE_NUM_EST_REUT">"c5443"</definedName>
    <definedName name="IQ_BV_SHARE_NUM_EST_THOM">"c4024"</definedName>
    <definedName name="IQ_BV_SHARE_STDDEV_EST">"c3540"</definedName>
    <definedName name="IQ_BV_SHARE_STDDEV_EST_REUT">"c5444"</definedName>
    <definedName name="IQ_BV_SHARE_STDDEV_EST_THOM">"c4025"</definedName>
    <definedName name="IQ_BV_STDDEV_EST">"c5629"</definedName>
    <definedName name="IQ_BV_STDDEV_EST_REUT" hidden="1">"c5408"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REUT" hidden="1">"c6800"</definedName>
    <definedName name="IQ_CAL_Q_EST_THOM" hidden="1">"c6804"</definedName>
    <definedName name="IQ_CAL_Y" hidden="1">"c102"</definedName>
    <definedName name="IQ_CAL_Y_EST" hidden="1">"c6797"</definedName>
    <definedName name="IQ_CAL_Y_EST_REUT" hidden="1">"c6801"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>"c3584"</definedName>
    <definedName name="IQ_CAPEX_ACT_OR_EST_REUT">"c5474"</definedName>
    <definedName name="IQ_CAPEX_ACT_OR_EST_THOM">"c5546"</definedName>
    <definedName name="IQ_CAPEX_BNK" hidden="1">"c110"</definedName>
    <definedName name="IQ_CAPEX_BR" hidden="1">"c111"</definedName>
    <definedName name="IQ_CAPEX_EST">"c3523"</definedName>
    <definedName name="IQ_CAPEX_EST_REUT">"c3969"</definedName>
    <definedName name="IQ_CAPEX_EST_THOM">"c5502"</definedName>
    <definedName name="IQ_CAPEX_FIN" hidden="1">"c112"</definedName>
    <definedName name="IQ_CAPEX_GUIDANCE">"c4150"</definedName>
    <definedName name="IQ_CAPEX_HIGH_EST">"c3524"</definedName>
    <definedName name="IQ_CAPEX_HIGH_EST_REUT">"c3971"</definedName>
    <definedName name="IQ_CAPEX_HIGH_EST_THOM">"c5504"</definedName>
    <definedName name="IQ_CAPEX_HIGH_GUIDANCE">"c4180"</definedName>
    <definedName name="IQ_CAPEX_INS" hidden="1">"c113"</definedName>
    <definedName name="IQ_CAPEX_LOW_EST">"c3525"</definedName>
    <definedName name="IQ_CAPEX_LOW_EST_REUT">"c3972"</definedName>
    <definedName name="IQ_CAPEX_LOW_EST_THOM">"c5505"</definedName>
    <definedName name="IQ_CAPEX_LOW_GUIDANCE">"c4220"</definedName>
    <definedName name="IQ_CAPEX_MEDIAN_EST">"c3526"</definedName>
    <definedName name="IQ_CAPEX_MEDIAN_EST_REUT">"c3970"</definedName>
    <definedName name="IQ_CAPEX_MEDIAN_EST_THOM">"c5503"</definedName>
    <definedName name="IQ_CAPEX_NUM_EST">"c3521"</definedName>
    <definedName name="IQ_CAPEX_NUM_EST_REUT">"c3973"</definedName>
    <definedName name="IQ_CAPEX_NUM_EST_THOM">"c5506"</definedName>
    <definedName name="IQ_CAPEX_STDDEV_EST">"c3522"</definedName>
    <definedName name="IQ_CAPEX_STDDEV_EST_REUT">"c3974"</definedName>
    <definedName name="IQ_CAPEX_STDDEV_EST_THOM">"c5507"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PS_ACT_OR_EST">"c5638"</definedName>
    <definedName name="IQ_CASH_EPS_ACT_OR_EST_THOM">"c5646"</definedName>
    <definedName name="IQ_CASH_EPS_EST">"c5631"</definedName>
    <definedName name="IQ_CASH_EPS_EST_THOM">"c5639"</definedName>
    <definedName name="IQ_CASH_EPS_HIGH_EST">"c5633"</definedName>
    <definedName name="IQ_CASH_EPS_HIGH_EST_THOM">"c5641"</definedName>
    <definedName name="IQ_CASH_EPS_LOW_EST">"c5634"</definedName>
    <definedName name="IQ_CASH_EPS_LOW_EST_THOM">"c5642"</definedName>
    <definedName name="IQ_CASH_EPS_MEDIAN_EST">"c5632"</definedName>
    <definedName name="IQ_CASH_EPS_MEDIAN_EST_THOM">"c5640"</definedName>
    <definedName name="IQ_CASH_EPS_NUM_EST">"c5635"</definedName>
    <definedName name="IQ_CASH_EPS_NUM_EST_THOM">"c5643"</definedName>
    <definedName name="IQ_CASH_EPS_STDDEV_EST">"c5636"</definedName>
    <definedName name="IQ_CASH_EPS_STDDEV_EST_THOM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EST">"c4153"</definedName>
    <definedName name="IQ_CASH_FLOW_GUIDANCE">"c4155"</definedName>
    <definedName name="IQ_CASH_FLOW_HIGH_EST">"c4156"</definedName>
    <definedName name="IQ_CASH_FLOW_HIGH_GUIDANCE">"c4201"</definedName>
    <definedName name="IQ_CASH_FLOW_LOW_EST">"c4157"</definedName>
    <definedName name="IQ_CASH_FLOW_LOW_GUIDANCE">"c4241"</definedName>
    <definedName name="IQ_CASH_FLOW_MEDIAN_EST">"c4158"</definedName>
    <definedName name="IQ_CASH_FLOW_NUM_EST">"c4159"</definedName>
    <definedName name="IQ_CASH_FLOW_STDDEV_EST">"c4160"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P" hidden="1">"c8888"</definedName>
    <definedName name="IQ_CASH_OPER_AP_ABS" hidden="1">"c8907"</definedName>
    <definedName name="IQ_CASH_OPER_EST">"c4163"</definedName>
    <definedName name="IQ_CASH_OPER_GUIDANCE">"c4165"</definedName>
    <definedName name="IQ_CASH_OPER_HIGH_EST">"c4166"</definedName>
    <definedName name="IQ_CASH_OPER_HIGH_GUIDANCE">"c4185"</definedName>
    <definedName name="IQ_CASH_OPER_LOW_EST">"c4244"</definedName>
    <definedName name="IQ_CASH_OPER_LOW_GUIDANCE">"c4225"</definedName>
    <definedName name="IQ_CASH_OPER_MEDIAN_EST">"c4245"</definedName>
    <definedName name="IQ_CASH_OPER_NAME_AP" hidden="1">"c8926"</definedName>
    <definedName name="IQ_CASH_OPER_NAME_AP_ABS" hidden="1">"c8945"</definedName>
    <definedName name="IQ_CASH_OPER_NUM_EST">"c4246"</definedName>
    <definedName name="IQ_CASH_OPER_STDDEV_EST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>"c4249"</definedName>
    <definedName name="IQ_CASH_ST_INVEST_GUIDANCE">"c4250"</definedName>
    <definedName name="IQ_CASH_ST_INVEST_HIGH_EST">"c4251"</definedName>
    <definedName name="IQ_CASH_ST_INVEST_HIGH_GUIDANCE">"c4195"</definedName>
    <definedName name="IQ_CASH_ST_INVEST_LOW_EST">"c4252"</definedName>
    <definedName name="IQ_CASH_ST_INVEST_LOW_GUIDANCE">"c4235"</definedName>
    <definedName name="IQ_CASH_ST_INVEST_MEDIAN_EST">"c4253"</definedName>
    <definedName name="IQ_CASH_ST_INVEST_NUM_EST">"c4254"</definedName>
    <definedName name="IQ_CASH_ST_INVEST_STDDEV_EST">"c4255"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ACT_OR_EST_REUT">"c5463"</definedName>
    <definedName name="IQ_CFPS_ACT_OR_EST_THOM">"c5301"</definedName>
    <definedName name="IQ_CFPS_EST" hidden="1">"c1667"</definedName>
    <definedName name="IQ_CFPS_EST_REUT">"c3844"</definedName>
    <definedName name="IQ_CFPS_EST_THOM">"c4006"</definedName>
    <definedName name="IQ_CFPS_GUIDANCE">"c4256"</definedName>
    <definedName name="IQ_CFPS_HIGH_EST" hidden="1">"c1669"</definedName>
    <definedName name="IQ_CFPS_HIGH_EST_REUT">"c3846"</definedName>
    <definedName name="IQ_CFPS_HIGH_EST_THOM">"c4008"</definedName>
    <definedName name="IQ_CFPS_HIGH_GUIDANCE">"c4167"</definedName>
    <definedName name="IQ_CFPS_LOW_EST" hidden="1">"c1670"</definedName>
    <definedName name="IQ_CFPS_LOW_EST_REUT">"c3847"</definedName>
    <definedName name="IQ_CFPS_LOW_EST_THOM">"c4009"</definedName>
    <definedName name="IQ_CFPS_LOW_GUIDANCE">"c4207"</definedName>
    <definedName name="IQ_CFPS_MEDIAN_EST" hidden="1">"c1668"</definedName>
    <definedName name="IQ_CFPS_MEDIAN_EST_REUT">"c3845"</definedName>
    <definedName name="IQ_CFPS_MEDIAN_EST_THOM">"c4007"</definedName>
    <definedName name="IQ_CFPS_NUM_EST" hidden="1">"c1671"</definedName>
    <definedName name="IQ_CFPS_NUM_EST_REUT">"c3848"</definedName>
    <definedName name="IQ_CFPS_NUM_EST_THOM">"c4010"</definedName>
    <definedName name="IQ_CFPS_STDDEV_EST" hidden="1">"c1672"</definedName>
    <definedName name="IQ_CFPS_STDDEV_EST_REUT">"c3849"</definedName>
    <definedName name="IQ_CFPS_STDDEV_EST_THOM">"c4011"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DE_QUALITY_PRICE_BID_ASK_RT">"BIDASKQUALITY"</definedName>
    <definedName name="IQ_CODE_QUALITY_PRICE_RT">"PRICEQUALITY"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TRIBUTOR_CODE_RT">"CONTRIBUTOR"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CY_RT">"ISOCURRENCY"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>"c2245"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TY_EST">"c4257"</definedName>
    <definedName name="IQ_DEBT_EQUITY_HIGH_EST">"c4258"</definedName>
    <definedName name="IQ_DEBT_EQUITY_LOW_EST">"c4259"</definedName>
    <definedName name="IQ_DEBT_EQUITY_MEDIAN_EST">"c4260"</definedName>
    <definedName name="IQ_DEBT_EQUITY_NUM_EST">"c4261"</definedName>
    <definedName name="IQ_DEBT_EQUITY_STDDEV_EST">"c4262"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FF_LASTCLOSE_TARGET_PRICE_CIQ" hidden="1">"c4767"</definedName>
    <definedName name="IQ_DIFF_LASTCLOSE_TARGET_PRICE_REUT">"c5436"</definedName>
    <definedName name="IQ_DIFF_LASTCLOSE_TARGET_PRICE_THOM">"c5278"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>"c4263"</definedName>
    <definedName name="IQ_DILUT_OUTSTANDING_CURRENT_HIGH_EST">"c4264"</definedName>
    <definedName name="IQ_DILUT_OUTSTANDING_CURRENT_LOW_EST">"c4265"</definedName>
    <definedName name="IQ_DILUT_OUTSTANDING_CURRENT_MEDIAN_EST">"c4266"</definedName>
    <definedName name="IQ_DILUT_OUTSTANDING_CURRENT_NUM_EST">"c4267"</definedName>
    <definedName name="IQ_DILUT_OUTSTANDING_CURRENT_STDDEV_EST">"c4268"</definedName>
    <definedName name="IQ_DILUT_WEIGHT" hidden="1">"c326"</definedName>
    <definedName name="IQ_DILUT_WEIGHT_EST">"c4269"</definedName>
    <definedName name="IQ_DILUT_WEIGHT_GUIDANCE">"c4270"</definedName>
    <definedName name="IQ_DILUT_WEIGHT_HIGH_EST">"c4271"</definedName>
    <definedName name="IQ_DILUT_WEIGHT_LOW_EST">"c4272"</definedName>
    <definedName name="IQ_DILUT_WEIGHT_MEDIAN_EST">"c4273"</definedName>
    <definedName name="IQ_DILUT_WEIGHT_NUM_EST">"c4274"</definedName>
    <definedName name="IQ_DILUT_WEIGHT_STDDEV_EST">"c4275"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EST">"c4277"</definedName>
    <definedName name="IQ_DISTRIBUTABLE_CASH_GUIDANCE">"c4279"</definedName>
    <definedName name="IQ_DISTRIBUTABLE_CASH_HIGH_EST">"c4280"</definedName>
    <definedName name="IQ_DISTRIBUTABLE_CASH_HIGH_GUIDANCE">"c4198"</definedName>
    <definedName name="IQ_DISTRIBUTABLE_CASH_LOW_EST">"c4281"</definedName>
    <definedName name="IQ_DISTRIBUTABLE_CASH_LOW_GUIDANCE">"c4238"</definedName>
    <definedName name="IQ_DISTRIBUTABLE_CASH_MEDIAN_EST">"c4282"</definedName>
    <definedName name="IQ_DISTRIBUTABLE_CASH_NUM_EST">"c4283"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EST">"c4285"</definedName>
    <definedName name="IQ_DISTRIBUTABLE_CASH_SHARE_GUIDANCE">"c4287"</definedName>
    <definedName name="IQ_DISTRIBUTABLE_CASH_SHARE_HIGH_EST">"c4288"</definedName>
    <definedName name="IQ_DISTRIBUTABLE_CASH_SHARE_HIGH_GUIDANCE">"c4199"</definedName>
    <definedName name="IQ_DISTRIBUTABLE_CASH_SHARE_LOW_EST">"c4289"</definedName>
    <definedName name="IQ_DISTRIBUTABLE_CASH_SHARE_LOW_GUIDANCE">"c4239"</definedName>
    <definedName name="IQ_DISTRIBUTABLE_CASH_SHARE_MEDIAN_EST">"c4290"</definedName>
    <definedName name="IQ_DISTRIBUTABLE_CASH_SHARE_NUM_EST">"c4291"</definedName>
    <definedName name="IQ_DISTRIBUTABLE_CASH_SHARE_STDDEV_EST">"c4292"</definedName>
    <definedName name="IQ_DISTRIBUTABLE_CASH_STDDEV_EST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>"c4296"</definedName>
    <definedName name="IQ_DIVIDEND_HIGH_EST">"c4297"</definedName>
    <definedName name="IQ_DIVIDEND_LOW_EST">"c4298"</definedName>
    <definedName name="IQ_DIVIDEND_MEDIAN_EST">"c4299"</definedName>
    <definedName name="IQ_DIVIDEND_NUM_EST">"c4300"</definedName>
    <definedName name="IQ_DIVIDEND_STDDEV_EST">"c4301"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REUT">"c5464"</definedName>
    <definedName name="IQ_DPS_ACT_OR_EST_THOM">"c5302"</definedName>
    <definedName name="IQ_DPS_EST" hidden="1">"c1674"</definedName>
    <definedName name="IQ_DPS_EST_BOTTOM_UP">"c5493"</definedName>
    <definedName name="IQ_DPS_EST_BOTTOM_UP_REUT">"c5501"</definedName>
    <definedName name="IQ_DPS_EST_REUT">"c3851"</definedName>
    <definedName name="IQ_DPS_EST_THOM">"c4013"</definedName>
    <definedName name="IQ_DPS_GUIDANCE">"c4302"</definedName>
    <definedName name="IQ_DPS_HIGH_EST" hidden="1">"c1676"</definedName>
    <definedName name="IQ_DPS_HIGH_EST_REUT">"c3853"</definedName>
    <definedName name="IQ_DPS_HIGH_EST_THOM">"c4015"</definedName>
    <definedName name="IQ_DPS_HIGH_GUIDANCE">"c4168"</definedName>
    <definedName name="IQ_DPS_LOW_EST" hidden="1">"c1677"</definedName>
    <definedName name="IQ_DPS_LOW_EST_REUT">"c3854"</definedName>
    <definedName name="IQ_DPS_LOW_EST_THOM">"c4016"</definedName>
    <definedName name="IQ_DPS_LOW_GUIDANCE">"c4208"</definedName>
    <definedName name="IQ_DPS_MEDIAN_EST" hidden="1">"c1675"</definedName>
    <definedName name="IQ_DPS_MEDIAN_EST_REUT">"c3852"</definedName>
    <definedName name="IQ_DPS_MEDIAN_EST_THOM">"c4014"</definedName>
    <definedName name="IQ_DPS_NUM_EST" hidden="1">"c1678"</definedName>
    <definedName name="IQ_DPS_NUM_EST_REUT">"c3855"</definedName>
    <definedName name="IQ_DPS_NUM_EST_THOM">"c4017"</definedName>
    <definedName name="IQ_DPS_STDDEV_EST" hidden="1">"c1679"</definedName>
    <definedName name="IQ_DPS_STDDEV_EST_REUT">"c3856"</definedName>
    <definedName name="IQ_DPS_STDDEV_EST_THOM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ARNINGS_ANNOUNCE_DATE_THOM">"c5093"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REUT">"c5465"</definedName>
    <definedName name="IQ_EBIT_ACT_OR_EST_THOM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REUT">"c5333"</definedName>
    <definedName name="IQ_EBIT_EST_THOM">"c5105"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UIDANCE">"c4303"</definedName>
    <definedName name="IQ_EBIT_GW_ACT_OR_EST" hidden="1">"c4306"</definedName>
    <definedName name="IQ_EBIT_GW_EST">"c4305"</definedName>
    <definedName name="IQ_EBIT_GW_GUIDANCE">"c4307"</definedName>
    <definedName name="IQ_EBIT_GW_HIGH_EST">"c4308"</definedName>
    <definedName name="IQ_EBIT_GW_HIGH_GUIDANCE">"c4171"</definedName>
    <definedName name="IQ_EBIT_GW_LOW_EST">"c4309"</definedName>
    <definedName name="IQ_EBIT_GW_LOW_GUIDANCE">"c4211"</definedName>
    <definedName name="IQ_EBIT_GW_MEDIAN_EST">"c4310"</definedName>
    <definedName name="IQ_EBIT_GW_NUM_EST">"c4311"</definedName>
    <definedName name="IQ_EBIT_GW_STDDEV_EST">"c4312"</definedName>
    <definedName name="IQ_EBIT_HIGH_EST" hidden="1">"c1683"</definedName>
    <definedName name="IQ_EBIT_HIGH_EST_REUT">"c5335"</definedName>
    <definedName name="IQ_EBIT_HIGH_EST_THOM">"c5107"</definedName>
    <definedName name="IQ_EBIT_HIGH_GUIDANCE">"c4172"</definedName>
    <definedName name="IQ_EBIT_INT" hidden="1">"c360"</definedName>
    <definedName name="IQ_EBIT_LOW_EST" hidden="1">"c1684"</definedName>
    <definedName name="IQ_EBIT_LOW_EST_REUT">"c5336"</definedName>
    <definedName name="IQ_EBIT_LOW_EST_THOM">"c5108"</definedName>
    <definedName name="IQ_EBIT_LOW_GUIDANCE">"c4212"</definedName>
    <definedName name="IQ_EBIT_MARGIN" hidden="1">"c359"</definedName>
    <definedName name="IQ_EBIT_MEDIAN_EST" hidden="1">"c1682"</definedName>
    <definedName name="IQ_EBIT_MEDIAN_EST_REUT">"c5334"</definedName>
    <definedName name="IQ_EBIT_MEDIAN_EST_THOM">"c5106"</definedName>
    <definedName name="IQ_EBIT_NUM_EST" hidden="1">"c1685"</definedName>
    <definedName name="IQ_EBIT_NUM_EST_REUT">"c5337"</definedName>
    <definedName name="IQ_EBIT_NUM_EST_THOM">"c5109"</definedName>
    <definedName name="IQ_EBIT_OVER_IE" hidden="1">"c1369"</definedName>
    <definedName name="IQ_EBIT_SBC_ACT_OR_EST" hidden="1">"c4316"</definedName>
    <definedName name="IQ_EBIT_SBC_EST">"c4315"</definedName>
    <definedName name="IQ_EBIT_SBC_GUIDANCE">"c4317"</definedName>
    <definedName name="IQ_EBIT_SBC_GW_ACT_OR_EST" hidden="1">"c4320"</definedName>
    <definedName name="IQ_EBIT_SBC_GW_EST">"c4319"</definedName>
    <definedName name="IQ_EBIT_SBC_GW_GUIDANCE">"c4321"</definedName>
    <definedName name="IQ_EBIT_SBC_GW_HIGH_EST">"c4322"</definedName>
    <definedName name="IQ_EBIT_SBC_GW_HIGH_GUIDANCE">"c4193"</definedName>
    <definedName name="IQ_EBIT_SBC_GW_LOW_EST">"c4323"</definedName>
    <definedName name="IQ_EBIT_SBC_GW_LOW_GUIDANCE">"c4233"</definedName>
    <definedName name="IQ_EBIT_SBC_GW_MEDIAN_EST">"c4324"</definedName>
    <definedName name="IQ_EBIT_SBC_GW_NUM_EST">"c4325"</definedName>
    <definedName name="IQ_EBIT_SBC_GW_STDDEV_EST">"c4326"</definedName>
    <definedName name="IQ_EBIT_SBC_HIGH_EST">"c4328"</definedName>
    <definedName name="IQ_EBIT_SBC_HIGH_GUIDANCE">"c4192"</definedName>
    <definedName name="IQ_EBIT_SBC_LOW_EST">"c4329"</definedName>
    <definedName name="IQ_EBIT_SBC_LOW_GUIDANCE">"c4232"</definedName>
    <definedName name="IQ_EBIT_SBC_MEDIAN_EST">"c4330"</definedName>
    <definedName name="IQ_EBIT_SBC_NUM_EST">"c4331"</definedName>
    <definedName name="IQ_EBIT_SBC_STDDEV_EST">"c4332"</definedName>
    <definedName name="IQ_EBIT_STDDEV_EST" hidden="1">"c1686"</definedName>
    <definedName name="IQ_EBIT_STDDEV_EST_REUT">"c5338"</definedName>
    <definedName name="IQ_EBIT_STDDEV_EST_THOM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REUT">"c5462"</definedName>
    <definedName name="IQ_EBITDA_ACT_OR_EST_THOM">"c5300"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ST_THOM">"c3658"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GUIDANCE">"c4334"</definedName>
    <definedName name="IQ_EBITDA_HIGH_EST" hidden="1">"c370"</definedName>
    <definedName name="IQ_EBITDA_HIGH_EST_REUT" hidden="1">"c3642"</definedName>
    <definedName name="IQ_EBITDA_HIGH_EST_THOM">"c3660"</definedName>
    <definedName name="IQ_EBITDA_HIGH_GUIDANCE">"c4170"</definedName>
    <definedName name="IQ_EBITDA_INT" hidden="1">"c373"</definedName>
    <definedName name="IQ_EBITDA_LOW_EST" hidden="1">"c371"</definedName>
    <definedName name="IQ_EBITDA_LOW_EST_REUT" hidden="1">"c3643"</definedName>
    <definedName name="IQ_EBITDA_LOW_EST_THOM">"c3661"</definedName>
    <definedName name="IQ_EBITDA_LOW_GUIDANCE">"c4210"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MEDIAN_EST_THOM">"c3659"</definedName>
    <definedName name="IQ_EBITDA_NUM_EST" hidden="1">"c374"</definedName>
    <definedName name="IQ_EBITDA_NUM_EST_REUT" hidden="1">"c3644"</definedName>
    <definedName name="IQ_EBITDA_NUM_EST_THOM">"c3662"</definedName>
    <definedName name="IQ_EBITDA_OVER_TOTAL_IE" hidden="1">"c1371"</definedName>
    <definedName name="IQ_EBITDA_SBC_ACT_OR_EST" hidden="1">"c4337"</definedName>
    <definedName name="IQ_EBITDA_SBC_EST">"c4336"</definedName>
    <definedName name="IQ_EBITDA_SBC_GUIDANCE">"c4338"</definedName>
    <definedName name="IQ_EBITDA_SBC_HIGH_EST">"c4339"</definedName>
    <definedName name="IQ_EBITDA_SBC_HIGH_GUIDANCE">"c4194"</definedName>
    <definedName name="IQ_EBITDA_SBC_LOW_EST">"c4340"</definedName>
    <definedName name="IQ_EBITDA_SBC_LOW_GUIDANCE">"c4234"</definedName>
    <definedName name="IQ_EBITDA_SBC_MEDIAN_EST">"c4341"</definedName>
    <definedName name="IQ_EBITDA_SBC_NUM_EST">"c4342"</definedName>
    <definedName name="IQ_EBITDA_SBC_STDDEV_EST">"c4343"</definedName>
    <definedName name="IQ_EBITDA_STDDEV_EST" hidden="1">"c375"</definedName>
    <definedName name="IQ_EBITDA_STDDEV_EST_REUT" hidden="1">"c3645"</definedName>
    <definedName name="IQ_EBITDA_STDDEV_EST_THOM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GAAP_GUIDANCE">"c4345"</definedName>
    <definedName name="IQ_EBT_GAAP_HIGH_GUIDANCE">"c4174"</definedName>
    <definedName name="IQ_EBT_GAAP_LOW_GUIDANCE">"c4214"</definedName>
    <definedName name="IQ_EBT_GUIDANCE">"c4346"</definedName>
    <definedName name="IQ_EBT_GW_GUIDANCE">"c4347"</definedName>
    <definedName name="IQ_EBT_GW_HIGH_GUIDANCE">"c4175"</definedName>
    <definedName name="IQ_EBT_GW_LOW_GUIDANCE">"c4215"</definedName>
    <definedName name="IQ_EBT_HIGH_GUIDANCE">"c4173"</definedName>
    <definedName name="IQ_EBT_INCL_MARGIN" hidden="1">"c387"</definedName>
    <definedName name="IQ_EBT_INS" hidden="1">"c388"</definedName>
    <definedName name="IQ_EBT_LOW_GUIDANCE">"c4213"</definedName>
    <definedName name="IQ_EBT_RE" hidden="1">"c6215"</definedName>
    <definedName name="IQ_EBT_REIT" hidden="1">"c389"</definedName>
    <definedName name="IQ_EBT_SBC_ACT_OR_EST" hidden="1">"c4350"</definedName>
    <definedName name="IQ_EBT_SBC_EST">"c4349"</definedName>
    <definedName name="IQ_EBT_SBC_GUIDANCE">"c4351"</definedName>
    <definedName name="IQ_EBT_SBC_GW_ACT_OR_EST" hidden="1">"c4354"</definedName>
    <definedName name="IQ_EBT_SBC_GW_EST">"c4353"</definedName>
    <definedName name="IQ_EBT_SBC_GW_GUIDANCE">"c4355"</definedName>
    <definedName name="IQ_EBT_SBC_GW_HIGH_EST">"c4356"</definedName>
    <definedName name="IQ_EBT_SBC_GW_HIGH_GUIDANCE">"c4191"</definedName>
    <definedName name="IQ_EBT_SBC_GW_LOW_EST">"c4357"</definedName>
    <definedName name="IQ_EBT_SBC_GW_LOW_GUIDANCE">"c4231"</definedName>
    <definedName name="IQ_EBT_SBC_GW_MEDIAN_EST">"c4358"</definedName>
    <definedName name="IQ_EBT_SBC_GW_NUM_EST">"c4359"</definedName>
    <definedName name="IQ_EBT_SBC_GW_STDDEV_EST">"c4360"</definedName>
    <definedName name="IQ_EBT_SBC_HIGH_EST">"c4362"</definedName>
    <definedName name="IQ_EBT_SBC_HIGH_GUIDANCE">"c4190"</definedName>
    <definedName name="IQ_EBT_SBC_LOW_EST">"c4363"</definedName>
    <definedName name="IQ_EBT_SBC_LOW_GUIDANCE">"c4230"</definedName>
    <definedName name="IQ_EBT_SBC_MEDIAN_EST">"c4364"</definedName>
    <definedName name="IQ_EBT_SBC_NUM_EST">"c4365"</definedName>
    <definedName name="IQ_EBT_SBC_STDDEV_EST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REUT">"c5460"</definedName>
    <definedName name="IQ_EPS_ACT_OR_EST_THOM">"c5298"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BOTTOM_UP">"c5489"</definedName>
    <definedName name="IQ_EPS_EST_BOTTOM_UP_REUT">"c5497"</definedName>
    <definedName name="IQ_EPS_EST_BOTTOM_UP_THOM">"c5647"</definedName>
    <definedName name="IQ_EPS_EST_CIQ" hidden="1">"c4994"</definedName>
    <definedName name="IQ_EPS_EST_REUT" hidden="1">"c5453"</definedName>
    <definedName name="IQ_EPS_EST_THOM">"c5290"</definedName>
    <definedName name="IQ_EPS_EXCL_GUIDANCE">"c4368"</definedName>
    <definedName name="IQ_EPS_EXCL_HIGH_GUIDANCE">"c4369"</definedName>
    <definedName name="IQ_EPS_EXCL_LOW_GUIDANCE">"c4204"</definedName>
    <definedName name="IQ_EPS_GAAP_GUIDANCE">"c4370"</definedName>
    <definedName name="IQ_EPS_GAAP_HIGH_GUIDANCE">"c4371"</definedName>
    <definedName name="IQ_EPS_GAAP_LOW_GUIDANCE">"c4205"</definedName>
    <definedName name="IQ_EPS_GW_ACT_OR_EST" hidden="1">"c2223"</definedName>
    <definedName name="IQ_EPS_GW_ACT_OR_EST_REUT">"c5469"</definedName>
    <definedName name="IQ_EPS_GW_EST" hidden="1">"c1737"</definedName>
    <definedName name="IQ_EPS_GW_EST_BOTTOM_UP">"c5491"</definedName>
    <definedName name="IQ_EPS_GW_EST_BOTTOM_UP_REUT">"c5499"</definedName>
    <definedName name="IQ_EPS_GW_EST_REUT" hidden="1">"c5389"</definedName>
    <definedName name="IQ_EPS_GW_EST_THOM">"c5133"</definedName>
    <definedName name="IQ_EPS_GW_GUIDANCE">"c4372"</definedName>
    <definedName name="IQ_EPS_GW_HIGH_EST" hidden="1">"c1739"</definedName>
    <definedName name="IQ_EPS_GW_HIGH_EST_REUT" hidden="1">"c5391"</definedName>
    <definedName name="IQ_EPS_GW_HIGH_EST_THOM">"c5135"</definedName>
    <definedName name="IQ_EPS_GW_HIGH_GUIDANCE">"c4373"</definedName>
    <definedName name="IQ_EPS_GW_LOW_EST" hidden="1">"c1740"</definedName>
    <definedName name="IQ_EPS_GW_LOW_EST_REUT" hidden="1">"c5392"</definedName>
    <definedName name="IQ_EPS_GW_LOW_EST_THOM">"c5136"</definedName>
    <definedName name="IQ_EPS_GW_LOW_GUIDANCE">"c4206"</definedName>
    <definedName name="IQ_EPS_GW_MEDIAN_EST" hidden="1">"c1738"</definedName>
    <definedName name="IQ_EPS_GW_MEDIAN_EST_REUT" hidden="1">"c5390"</definedName>
    <definedName name="IQ_EPS_GW_MEDIAN_EST_THOM">"c5134"</definedName>
    <definedName name="IQ_EPS_GW_NUM_EST" hidden="1">"c1741"</definedName>
    <definedName name="IQ_EPS_GW_NUM_EST_REUT" hidden="1">"c5393"</definedName>
    <definedName name="IQ_EPS_GW_NUM_EST_THOM">"c5137"</definedName>
    <definedName name="IQ_EPS_GW_STDDEV_EST" hidden="1">"c1742"</definedName>
    <definedName name="IQ_EPS_GW_STDDEV_EST_REUT" hidden="1">"c5394"</definedName>
    <definedName name="IQ_EPS_GW_STDDEV_EST_THOM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>"c5490"</definedName>
    <definedName name="IQ_EPS_NORM_EST_BOTTOM_UP_REUT">"c5498"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>"c5288"</definedName>
    <definedName name="IQ_EPS_PRIMARY_EST" hidden="1">"c2226"</definedName>
    <definedName name="IQ_EPS_PRIMARY_HIGH_EST" hidden="1">"c2228"</definedName>
    <definedName name="IQ_EPS_PRIMARY_LOW_EST" hidden="1">"c2229"</definedName>
    <definedName name="IQ_EPS_PRIMARY_MEDIAN_EST" hidden="1">"c2227"</definedName>
    <definedName name="IQ_EPS_PRIMARY_NUM_EST" hidden="1">"c2230"</definedName>
    <definedName name="IQ_EPS_PRIMARY_STDDEV_EST" hidden="1">"c2231"</definedName>
    <definedName name="IQ_EPS_REPORT_ACT_OR_EST" hidden="1">"c2224"</definedName>
    <definedName name="IQ_EPS_REPORT_ACT_OR_EST_REUT">"c5470"</definedName>
    <definedName name="IQ_EPS_REPORT_ACT_OR_EST_THOM">"c5307"</definedName>
    <definedName name="IQ_EPS_REPORTED_EST" hidden="1">"c1744"</definedName>
    <definedName name="IQ_EPS_REPORTED_EST_BOTTOM_UP">"c5492"</definedName>
    <definedName name="IQ_EPS_REPORTED_EST_BOTTOM_UP_REUT">"c5500"</definedName>
    <definedName name="IQ_EPS_REPORTED_EST_REUT" hidden="1">"c5396"</definedName>
    <definedName name="IQ_EPS_REPORTED_EST_THOM">"c5140"</definedName>
    <definedName name="IQ_EPS_REPORTED_HIGH_EST" hidden="1">"c1746"</definedName>
    <definedName name="IQ_EPS_REPORTED_HIGH_EST_REUT" hidden="1">"c5398"</definedName>
    <definedName name="IQ_EPS_REPORTED_HIGH_EST_THOM">"c5142"</definedName>
    <definedName name="IQ_EPS_REPORTED_LOW_EST" hidden="1">"c1747"</definedName>
    <definedName name="IQ_EPS_REPORTED_LOW_EST_REUT" hidden="1">"c5399"</definedName>
    <definedName name="IQ_EPS_REPORTED_LOW_EST_THOM">"c5143"</definedName>
    <definedName name="IQ_EPS_REPORTED_MEDIAN_EST" hidden="1">"c1745"</definedName>
    <definedName name="IQ_EPS_REPORTED_MEDIAN_EST_REUT" hidden="1">"c5397"</definedName>
    <definedName name="IQ_EPS_REPORTED_MEDIAN_EST_THOM">"c5141"</definedName>
    <definedName name="IQ_EPS_REPORTED_NUM_EST" hidden="1">"c1748"</definedName>
    <definedName name="IQ_EPS_REPORTED_NUM_EST_REUT" hidden="1">"c5400"</definedName>
    <definedName name="IQ_EPS_REPORTED_NUM_EST_THOM">"c5144"</definedName>
    <definedName name="IQ_EPS_REPORTED_STDDEV_EST" hidden="1">"c1749"</definedName>
    <definedName name="IQ_EPS_REPORTED_STDDEV_EST_REUT" hidden="1">"c5401"</definedName>
    <definedName name="IQ_EPS_REPORTED_STDDEV_EST_THOM">"c5145"</definedName>
    <definedName name="IQ_EPS_SBC_ACT_OR_EST" hidden="1">"c4376"</definedName>
    <definedName name="IQ_EPS_SBC_EST">"c4375"</definedName>
    <definedName name="IQ_EPS_SBC_GUIDANCE">"c4377"</definedName>
    <definedName name="IQ_EPS_SBC_GW_ACT_OR_EST" hidden="1">"c4380"</definedName>
    <definedName name="IQ_EPS_SBC_GW_EST">"c4379"</definedName>
    <definedName name="IQ_EPS_SBC_GW_GUIDANCE">"c4381"</definedName>
    <definedName name="IQ_EPS_SBC_GW_HIGH_EST">"c4382"</definedName>
    <definedName name="IQ_EPS_SBC_GW_HIGH_GUIDANCE">"c4189"</definedName>
    <definedName name="IQ_EPS_SBC_GW_LOW_EST">"c4383"</definedName>
    <definedName name="IQ_EPS_SBC_GW_LOW_GUIDANCE">"c4229"</definedName>
    <definedName name="IQ_EPS_SBC_GW_MEDIAN_EST">"c4384"</definedName>
    <definedName name="IQ_EPS_SBC_GW_NUM_EST">"c4385"</definedName>
    <definedName name="IQ_EPS_SBC_GW_STDDEV_EST">"c4386"</definedName>
    <definedName name="IQ_EPS_SBC_HIGH_EST">"c4388"</definedName>
    <definedName name="IQ_EPS_SBC_HIGH_GUIDANCE">"c4188"</definedName>
    <definedName name="IQ_EPS_SBC_LOW_EST">"c4389"</definedName>
    <definedName name="IQ_EPS_SBC_LOW_GUIDANCE">"c4228"</definedName>
    <definedName name="IQ_EPS_SBC_MEDIAN_EST">"c4390"</definedName>
    <definedName name="IQ_EPS_SBC_NUM_EST">"c4391"</definedName>
    <definedName name="IQ_EPS_SBC_STDDEV_EST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>"c5289"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">"c5630"</definedName>
    <definedName name="IQ_EST_ACT_BV_REUT" hidden="1">"c5409"</definedName>
    <definedName name="IQ_EST_ACT_BV_SHARE">"c3549"</definedName>
    <definedName name="IQ_EST_ACT_BV_SHARE_REUT">"c5445"</definedName>
    <definedName name="IQ_EST_ACT_BV_SHARE_THOM">"c4026"</definedName>
    <definedName name="IQ_EST_ACT_CAPEX">"c3546"</definedName>
    <definedName name="IQ_EST_ACT_CAPEX_REUT">"c3975"</definedName>
    <definedName name="IQ_EST_ACT_CAPEX_THOM">"c5508"</definedName>
    <definedName name="IQ_EST_ACT_CASH_EPS">"c5637"</definedName>
    <definedName name="IQ_EST_ACT_CASH_EPS_THOM">"c5645"</definedName>
    <definedName name="IQ_EST_ACT_CASH_FLOW">"c4394"</definedName>
    <definedName name="IQ_EST_ACT_CASH_OPER">"c4395"</definedName>
    <definedName name="IQ_EST_ACT_CFPS" hidden="1">"c1673"</definedName>
    <definedName name="IQ_EST_ACT_CFPS_REUT">"c3850"</definedName>
    <definedName name="IQ_EST_ACT_CFPS_THOM">"c4012"</definedName>
    <definedName name="IQ_EST_ACT_DISTRIBUTABLE_CASH">"c4396"</definedName>
    <definedName name="IQ_EST_ACT_DISTRIBUTABLE_CASH_SHARE">"c4397"</definedName>
    <definedName name="IQ_EST_ACT_DPS" hidden="1">"c1680"</definedName>
    <definedName name="IQ_EST_ACT_DPS_REUT">"c3857"</definedName>
    <definedName name="IQ_EST_ACT_DPS_THOM">"c4019"</definedName>
    <definedName name="IQ_EST_ACT_EBIT" hidden="1">"c1687"</definedName>
    <definedName name="IQ_EST_ACT_EBIT_GW">"c4398"</definedName>
    <definedName name="IQ_EST_ACT_EBIT_REUT">"c5339"</definedName>
    <definedName name="IQ_EST_ACT_EBIT_SBC">"c4399"</definedName>
    <definedName name="IQ_EST_ACT_EBIT_SBC_GW">"c4400"</definedName>
    <definedName name="IQ_EST_ACT_EBIT_THOM">"c5111"</definedName>
    <definedName name="IQ_EST_ACT_EBITDA" hidden="1">"c1664"</definedName>
    <definedName name="IQ_EST_ACT_EBITDA_REUT">"c3836"</definedName>
    <definedName name="IQ_EST_ACT_EBITDA_SBC">"c4401"</definedName>
    <definedName name="IQ_EST_ACT_EBITDA_THOM">"c3998"</definedName>
    <definedName name="IQ_EST_ACT_EBT_SBC">"c4402"</definedName>
    <definedName name="IQ_EST_ACT_EBT_SBC_GW">"c4403"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GW_THOM">"c5139"</definedName>
    <definedName name="IQ_EST_ACT_EPS_NORM" hidden="1">"c2232"</definedName>
    <definedName name="IQ_EST_ACT_EPS_NORM_REUT" hidden="1">"c5332"</definedName>
    <definedName name="IQ_EST_ACT_EPS_PRIMARY" hidden="1">"c2232"</definedName>
    <definedName name="IQ_EST_ACT_EPS_REPORTED" hidden="1">"c1750"</definedName>
    <definedName name="IQ_EST_ACT_EPS_REPORTED_REUT" hidden="1">"c5402"</definedName>
    <definedName name="IQ_EST_ACT_EPS_REPORTED_THOM">"c5146"</definedName>
    <definedName name="IQ_EST_ACT_EPS_REUT">"c5457"</definedName>
    <definedName name="IQ_EST_ACT_EPS_SBC">"c4404"</definedName>
    <definedName name="IQ_EST_ACT_EPS_SBC_GW">"c4405"</definedName>
    <definedName name="IQ_EST_ACT_EPS_THOM">"c5294"</definedName>
    <definedName name="IQ_EST_ACT_FFO" hidden="1">"c1666"</definedName>
    <definedName name="IQ_EST_ACT_FFO_ADJ">"c4406"</definedName>
    <definedName name="IQ_EST_ACT_FFO_REUT">"c3843"</definedName>
    <definedName name="IQ_EST_ACT_FFO_SHARE">"c4407"</definedName>
    <definedName name="IQ_EST_ACT_FFO_THOM">"c4005"</definedName>
    <definedName name="IQ_EST_ACT_GROSS_MARGIN">"c5553"</definedName>
    <definedName name="IQ_EST_ACT_GROSS_MARGIN_THOM">"c5561"</definedName>
    <definedName name="IQ_EST_ACT_MAINT_CAPEX">"c4408"</definedName>
    <definedName name="IQ_EST_ACT_NAV" hidden="1">"c1757"</definedName>
    <definedName name="IQ_EST_ACT_NAV_SHARE">"c5608"</definedName>
    <definedName name="IQ_EST_ACT_NAV_SHARE_REUT">"c5616"</definedName>
    <definedName name="IQ_EST_ACT_NAV_THOM">"c5600"</definedName>
    <definedName name="IQ_EST_ACT_NET_DEBT">"c3545"</definedName>
    <definedName name="IQ_EST_ACT_NET_DEBT_REUT">"c5446"</definedName>
    <definedName name="IQ_EST_ACT_NET_DEBT_THOM">"c4033"</definedName>
    <definedName name="IQ_EST_ACT_NI" hidden="1">"c1722"</definedName>
    <definedName name="IQ_EST_ACT_NI_GW" hidden="1">"c1729"</definedName>
    <definedName name="IQ_EST_ACT_NI_GW_REUT">"c5381"</definedName>
    <definedName name="IQ_EST_ACT_NI_REPORTED" hidden="1">"c1736"</definedName>
    <definedName name="IQ_EST_ACT_NI_REPORTED_REUT">"c5388"</definedName>
    <definedName name="IQ_EST_ACT_NI_REUT">"c5374"</definedName>
    <definedName name="IQ_EST_ACT_NI_SBC">"c4409"</definedName>
    <definedName name="IQ_EST_ACT_NI_SBC_GW">"c4410"</definedName>
    <definedName name="IQ_EST_ACT_NI_THOM">"c5132"</definedName>
    <definedName name="IQ_EST_ACT_OPER_INC" hidden="1">"c1694"</definedName>
    <definedName name="IQ_EST_ACT_OPER_INC_REUT">"c5346"</definedName>
    <definedName name="IQ_EST_ACT_OPER_INC_THOM">"c5118"</definedName>
    <definedName name="IQ_EST_ACT_PRETAX_GW_INC" hidden="1">"c1708"</definedName>
    <definedName name="IQ_EST_ACT_PRETAX_GW_INC_REUT">"c5360"</definedName>
    <definedName name="IQ_EST_ACT_PRETAX_INC" hidden="1">"c1701"</definedName>
    <definedName name="IQ_EST_ACT_PRETAX_INC_REUT">"c5353"</definedName>
    <definedName name="IQ_EST_ACT_PRETAX_INC_THOM">"c5125"</definedName>
    <definedName name="IQ_EST_ACT_PRETAX_REPORT_INC" hidden="1">"c1715"</definedName>
    <definedName name="IQ_EST_ACT_PRETAX_REPORT_INC_REUT">"c5367"</definedName>
    <definedName name="IQ_EST_ACT_RECURRING_PROFIT">"c4411"</definedName>
    <definedName name="IQ_EST_ACT_RECURRING_PROFIT_SHARE">"c4412"</definedName>
    <definedName name="IQ_EST_ACT_RETURN_ASSETS">"c3547"</definedName>
    <definedName name="IQ_EST_ACT_RETURN_ASSETS_REUT">"c3996"</definedName>
    <definedName name="IQ_EST_ACT_RETURN_ASSETS_THOM">"c4040"</definedName>
    <definedName name="IQ_EST_ACT_RETURN_EQUITY">"c3548"</definedName>
    <definedName name="IQ_EST_ACT_RETURN_EQUITY_REUT">"c3989"</definedName>
    <definedName name="IQ_EST_ACT_RETURN_EQUITY_THOM">"c5287"</definedName>
    <definedName name="IQ_EST_ACT_REV" hidden="1">"c2113"</definedName>
    <definedName name="IQ_EST_ACT_REV_REUT">"c3835"</definedName>
    <definedName name="IQ_EST_ACT_REV_THOM">"c3997"</definedName>
    <definedName name="IQ_EST_BV_DIFF_REUT" hidden="1">"c5433"</definedName>
    <definedName name="IQ_EST_BV_SHARE_DIFF">"c4147"</definedName>
    <definedName name="IQ_EST_BV_SHARE_SURPRISE_PERCENT">"c4148"</definedName>
    <definedName name="IQ_EST_BV_SURPRISE_PERCENT_REUT" hidden="1">"c5434"</definedName>
    <definedName name="IQ_EST_CAPEX_DIFF">"c4149"</definedName>
    <definedName name="IQ_EST_CAPEX_GROWTH_1YR">"c3588"</definedName>
    <definedName name="IQ_EST_CAPEX_GROWTH_1YR_REUT">"c5447"</definedName>
    <definedName name="IQ_EST_CAPEX_GROWTH_1YR_THOM">"c5542"</definedName>
    <definedName name="IQ_EST_CAPEX_GROWTH_2YR">"c3589"</definedName>
    <definedName name="IQ_EST_CAPEX_GROWTH_2YR_REUT">"c5448"</definedName>
    <definedName name="IQ_EST_CAPEX_GROWTH_2YR_THOM">"c5543"</definedName>
    <definedName name="IQ_EST_CAPEX_GROWTH_Q_1YR">"c3590"</definedName>
    <definedName name="IQ_EST_CAPEX_GROWTH_Q_1YR_REUT">"c5449"</definedName>
    <definedName name="IQ_EST_CAPEX_GROWTH_Q_1YR_THOM">"c5544"</definedName>
    <definedName name="IQ_EST_CAPEX_SEQ_GROWTH_Q">"c3591"</definedName>
    <definedName name="IQ_EST_CAPEX_SEQ_GROWTH_Q_REUT">"c5450"</definedName>
    <definedName name="IQ_EST_CAPEX_SEQ_GROWTH_Q_THOM">"c5545"</definedName>
    <definedName name="IQ_EST_CAPEX_SURPRISE_PERCENT">"c4151"</definedName>
    <definedName name="IQ_EST_CASH_FLOW_DIFF">"c4152"</definedName>
    <definedName name="IQ_EST_CASH_FLOW_SURPRISE_PERCENT">"c4161"</definedName>
    <definedName name="IQ_EST_CASH_OPER_DIFF">"c4162"</definedName>
    <definedName name="IQ_EST_CASH_OPER_SURPRISE_PERCENT">"c4248"</definedName>
    <definedName name="IQ_EST_CFPS_DIFF" hidden="1">"c1871"</definedName>
    <definedName name="IQ_EST_CFPS_DIFF_REUT">"c3892"</definedName>
    <definedName name="IQ_EST_CFPS_DIFF_THOM">"c5188"</definedName>
    <definedName name="IQ_EST_CFPS_GROWTH_1YR" hidden="1">"c1774"</definedName>
    <definedName name="IQ_EST_CFPS_GROWTH_1YR_REUT">"c3878"</definedName>
    <definedName name="IQ_EST_CFPS_GROWTH_1YR_THOM">"c5174"</definedName>
    <definedName name="IQ_EST_CFPS_GROWTH_2YR" hidden="1">"c1775"</definedName>
    <definedName name="IQ_EST_CFPS_GROWTH_2YR_REUT">"c3879"</definedName>
    <definedName name="IQ_EST_CFPS_GROWTH_2YR_THOM">"c5175"</definedName>
    <definedName name="IQ_EST_CFPS_GROWTH_Q_1YR" hidden="1">"c1776"</definedName>
    <definedName name="IQ_EST_CFPS_GROWTH_Q_1YR_REUT">"c3880"</definedName>
    <definedName name="IQ_EST_CFPS_GROWTH_Q_1YR_THOM">"c5176"</definedName>
    <definedName name="IQ_EST_CFPS_SEQ_GROWTH_Q" hidden="1">"c1777"</definedName>
    <definedName name="IQ_EST_CFPS_SEQ_GROWTH_Q_REUT">"c3881"</definedName>
    <definedName name="IQ_EST_CFPS_SEQ_GROWTH_Q_THOM">"c5177"</definedName>
    <definedName name="IQ_EST_CFPS_SURPRISE_PERCENT" hidden="1">"c1872"</definedName>
    <definedName name="IQ_EST_CFPS_SURPRISE_PERCENT_REUT">"c3893"</definedName>
    <definedName name="IQ_EST_CFPS_SURPRISE_PERCENT_THOM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>"c5281"</definedName>
    <definedName name="IQ_EST_DISTRIBUTABLE_CASH_DIFF">"c4276"</definedName>
    <definedName name="IQ_EST_DISTRIBUTABLE_CASH_GROWTH_1YR">"c4413"</definedName>
    <definedName name="IQ_EST_DISTRIBUTABLE_CASH_GROWTH_2YR">"c4414"</definedName>
    <definedName name="IQ_EST_DISTRIBUTABLE_CASH_GROWTH_Q_1YR">"c4415"</definedName>
    <definedName name="IQ_EST_DISTRIBUTABLE_CASH_SEQ_GROWTH_Q">"c4416"</definedName>
    <definedName name="IQ_EST_DISTRIBUTABLE_CASH_SHARE_DIFF">"c4284"</definedName>
    <definedName name="IQ_EST_DISTRIBUTABLE_CASH_SHARE_GROWTH_1YR">"c4417"</definedName>
    <definedName name="IQ_EST_DISTRIBUTABLE_CASH_SHARE_GROWTH_2YR">"c4418"</definedName>
    <definedName name="IQ_EST_DISTRIBUTABLE_CASH_SHARE_GROWTH_Q_1YR">"c4419"</definedName>
    <definedName name="IQ_EST_DISTRIBUTABLE_CASH_SHARE_SEQ_GROWTH_Q">"c4420"</definedName>
    <definedName name="IQ_EST_DISTRIBUTABLE_CASH_SHARE_SURPRISE_PERCENT">"c4293"</definedName>
    <definedName name="IQ_EST_DISTRIBUTABLE_CASH_SURPRISE_PERCENT">"c4295"</definedName>
    <definedName name="IQ_EST_DPS_DIFF" hidden="1">"c1873"</definedName>
    <definedName name="IQ_EST_DPS_DIFF_REUT">"c3894"</definedName>
    <definedName name="IQ_EST_DPS_DIFF_THOM">"c5190"</definedName>
    <definedName name="IQ_EST_DPS_GROWTH_1YR" hidden="1">"c1778"</definedName>
    <definedName name="IQ_EST_DPS_GROWTH_1YR_REUT">"c3882"</definedName>
    <definedName name="IQ_EST_DPS_GROWTH_1YR_THOM">"c5178"</definedName>
    <definedName name="IQ_EST_DPS_GROWTH_2YR" hidden="1">"c1779"</definedName>
    <definedName name="IQ_EST_DPS_GROWTH_2YR_REUT">"c3883"</definedName>
    <definedName name="IQ_EST_DPS_GROWTH_2YR_THOM">"c5179"</definedName>
    <definedName name="IQ_EST_DPS_GROWTH_Q_1YR" hidden="1">"c1780"</definedName>
    <definedName name="IQ_EST_DPS_GROWTH_Q_1YR_REUT">"c3884"</definedName>
    <definedName name="IQ_EST_DPS_GROWTH_Q_1YR_THOM">"c5180"</definedName>
    <definedName name="IQ_EST_DPS_SEQ_GROWTH_Q" hidden="1">"c1781"</definedName>
    <definedName name="IQ_EST_DPS_SEQ_GROWTH_Q_REUT">"c3885"</definedName>
    <definedName name="IQ_EST_DPS_SEQ_GROWTH_Q_THOM">"c5181"</definedName>
    <definedName name="IQ_EST_DPS_SURPRISE_PERCENT" hidden="1">"c1874"</definedName>
    <definedName name="IQ_EST_DPS_SURPRISE_PERCENT_REUT">"c3895"</definedName>
    <definedName name="IQ_EST_DPS_SURPRISE_PERCENT_THOM">"c5191"</definedName>
    <definedName name="IQ_EST_EBIT_DIFF" hidden="1">"c1875"</definedName>
    <definedName name="IQ_EST_EBIT_DIFF_REUT">"c5413"</definedName>
    <definedName name="IQ_EST_EBIT_DIFF_THOM">"c5192"</definedName>
    <definedName name="IQ_EST_EBIT_GW_DIFF">"c4304"</definedName>
    <definedName name="IQ_EST_EBIT_GW_SURPRISE_PERCENT">"c4313"</definedName>
    <definedName name="IQ_EST_EBIT_SBC_DIFF">"c4314"</definedName>
    <definedName name="IQ_EST_EBIT_SBC_GW_DIFF">"c4318"</definedName>
    <definedName name="IQ_EST_EBIT_SBC_GW_SURPRISE_PERCENT">"c4327"</definedName>
    <definedName name="IQ_EST_EBIT_SBC_SURPRISE_PERCENT">"c4333"</definedName>
    <definedName name="IQ_EST_EBIT_SURPRISE_PERCENT" hidden="1">"c1876"</definedName>
    <definedName name="IQ_EST_EBIT_SURPRISE_PERCENT_REUT">"c5414"</definedName>
    <definedName name="IQ_EST_EBIT_SURPRISE_PERCENT_THOM">"c5193"</definedName>
    <definedName name="IQ_EST_EBITDA_DIFF" hidden="1">"c1867"</definedName>
    <definedName name="IQ_EST_EBITDA_DIFF_REUT">"c3888"</definedName>
    <definedName name="IQ_EST_EBITDA_DIFF_THOM">"c5184"</definedName>
    <definedName name="IQ_EST_EBITDA_GROWTH_1YR" hidden="1">"c1766"</definedName>
    <definedName name="IQ_EST_EBITDA_GROWTH_1YR_REUT">"c3864"</definedName>
    <definedName name="IQ_EST_EBITDA_GROWTH_1YR_THOM">"c5161"</definedName>
    <definedName name="IQ_EST_EBITDA_GROWTH_2YR" hidden="1">"c1767"</definedName>
    <definedName name="IQ_EST_EBITDA_GROWTH_2YR_REUT">"c3865"</definedName>
    <definedName name="IQ_EST_EBITDA_GROWTH_2YR_THOM">"c5162"</definedName>
    <definedName name="IQ_EST_EBITDA_GROWTH_Q_1YR" hidden="1">"c1768"</definedName>
    <definedName name="IQ_EST_EBITDA_GROWTH_Q_1YR_REUT">"c3866"</definedName>
    <definedName name="IQ_EST_EBITDA_GROWTH_Q_1YR_THOM">"c5163"</definedName>
    <definedName name="IQ_EST_EBITDA_SBC_DIFF">"c4335"</definedName>
    <definedName name="IQ_EST_EBITDA_SBC_SURPRISE_PERCENT">"c4344"</definedName>
    <definedName name="IQ_EST_EBITDA_SEQ_GROWTH_Q" hidden="1">"c1769"</definedName>
    <definedName name="IQ_EST_EBITDA_SEQ_GROWTH_Q_REUT">"c3867"</definedName>
    <definedName name="IQ_EST_EBITDA_SEQ_GROWTH_Q_THOM">"c5164"</definedName>
    <definedName name="IQ_EST_EBITDA_SURPRISE_PERCENT" hidden="1">"c1868"</definedName>
    <definedName name="IQ_EST_EBITDA_SURPRISE_PERCENT_REUT">"c3889"</definedName>
    <definedName name="IQ_EST_EBITDA_SURPRISE_PERCENT_THOM">"c5185"</definedName>
    <definedName name="IQ_EST_EBT_SBC_DIFF">"c4348"</definedName>
    <definedName name="IQ_EST_EBT_SBC_GW_DIFF">"c4352"</definedName>
    <definedName name="IQ_EST_EBT_SBC_GW_SURPRISE_PERCENT">"c4361"</definedName>
    <definedName name="IQ_EST_EBT_SBC_SURPRISE_PERCENT">"c4367"</definedName>
    <definedName name="IQ_EST_EPS_DIFF" hidden="1">"c1864"</definedName>
    <definedName name="IQ_EST_EPS_DIFF_REUT">"c5458"</definedName>
    <definedName name="IQ_EST_EPS_DIFF_THOM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>"c3664"</definedName>
    <definedName name="IQ_EST_EPS_GROWTH_2YR" hidden="1">"c1637"</definedName>
    <definedName name="IQ_EST_EPS_GROWTH_2YR_REUT">"c3858"</definedName>
    <definedName name="IQ_EST_EPS_GROWTH_2YR_THOM">"c5154"</definedName>
    <definedName name="IQ_EST_EPS_GROWTH_5YR" hidden="1">"c1655"</definedName>
    <definedName name="IQ_EST_EPS_GROWTH_5YR_BOTTOM_UP">"c5487"</definedName>
    <definedName name="IQ_EST_EPS_GROWTH_5YR_BOTTOM_UP_REUT">"c5495"</definedName>
    <definedName name="IQ_EST_EPS_GROWTH_5YR_CIQ" hidden="1">"c3615"</definedName>
    <definedName name="IQ_EST_EPS_GROWTH_5YR_HIGH" hidden="1">"c1657"</definedName>
    <definedName name="IQ_EST_EPS_GROWTH_5YR_HIGH_REUT">"c5322"</definedName>
    <definedName name="IQ_EST_EPS_GROWTH_5YR_HIGH_THOM">"c5101"</definedName>
    <definedName name="IQ_EST_EPS_GROWTH_5YR_LOW" hidden="1">"c1658"</definedName>
    <definedName name="IQ_EST_EPS_GROWTH_5YR_LOW_REUT">"c5323"</definedName>
    <definedName name="IQ_EST_EPS_GROWTH_5YR_LOW_THOM">"c5102"</definedName>
    <definedName name="IQ_EST_EPS_GROWTH_5YR_MEDIAN" hidden="1">"c1656"</definedName>
    <definedName name="IQ_EST_EPS_GROWTH_5YR_MEDIAN_REUT">"c5321"</definedName>
    <definedName name="IQ_EST_EPS_GROWTH_5YR_MEDIAN_THOM">"c5100"</definedName>
    <definedName name="IQ_EST_EPS_GROWTH_5YR_NUM" hidden="1">"c1659"</definedName>
    <definedName name="IQ_EST_EPS_GROWTH_5YR_NUM_REUT">"c5324"</definedName>
    <definedName name="IQ_EST_EPS_GROWTH_5YR_NUM_THOM">"c5103"</definedName>
    <definedName name="IQ_EST_EPS_GROWTH_5YR_REUT" hidden="1">"c3633"</definedName>
    <definedName name="IQ_EST_EPS_GROWTH_5YR_STDDEV" hidden="1">"c1660"</definedName>
    <definedName name="IQ_EST_EPS_GROWTH_5YR_STDDEV_REUT">"c5325"</definedName>
    <definedName name="IQ_EST_EPS_GROWTH_5YR_STDDEV_THOM">"c5104"</definedName>
    <definedName name="IQ_EST_EPS_GROWTH_5YR_THOM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>"c5155"</definedName>
    <definedName name="IQ_EST_EPS_GW_DIFF" hidden="1">"c1891"</definedName>
    <definedName name="IQ_EST_EPS_GW_DIFF_REUT" hidden="1">"c5429"</definedName>
    <definedName name="IQ_EST_EPS_GW_DIFF_THOM">"c5200"</definedName>
    <definedName name="IQ_EST_EPS_GW_SURPRISE_PERCENT" hidden="1">"c1892"</definedName>
    <definedName name="IQ_EST_EPS_GW_SURPRISE_PERCENT_REUT" hidden="1">"c5430"</definedName>
    <definedName name="IQ_EST_EPS_GW_SURPRISE_PERCENT_THOM">"c5201"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DIFF_THOM">"c5202"</definedName>
    <definedName name="IQ_EST_EPS_REPORT_SURPRISE_PERCENT" hidden="1">"c1894"</definedName>
    <definedName name="IQ_EST_EPS_REPORT_SURPRISE_PERCENT_REUT" hidden="1">"c5432"</definedName>
    <definedName name="IQ_EST_EPS_REPORT_SURPRISE_PERCENT_THOM">"c5203"</definedName>
    <definedName name="IQ_EST_EPS_SBC_DIFF">"c4374"</definedName>
    <definedName name="IQ_EST_EPS_SBC_GW_DIFF">"c4378"</definedName>
    <definedName name="IQ_EST_EPS_SBC_GW_SURPRISE_PERCENT">"c4387"</definedName>
    <definedName name="IQ_EST_EPS_SBC_SURPRISE_PERCENT">"c4393"</definedName>
    <definedName name="IQ_EST_EPS_SEQ_GROWTH_Q" hidden="1">"c1764"</definedName>
    <definedName name="IQ_EST_EPS_SEQ_GROWTH_Q_REUT">"c3859"</definedName>
    <definedName name="IQ_EST_EPS_SEQ_GROWTH_Q_THOM">"c5156"</definedName>
    <definedName name="IQ_EST_EPS_SURPRISE" hidden="1">"c1635"</definedName>
    <definedName name="IQ_EST_EPS_SURPRISE_PERCENT" hidden="1">"c1635"</definedName>
    <definedName name="IQ_EST_EPS_SURPRISE_PERCENT_REUT">"c5459"</definedName>
    <definedName name="IQ_EST_EPS_SURPRISE_PERCENT_THOM">"c5296"</definedName>
    <definedName name="IQ_EST_FFO_ADJ_DIFF">"c4433"</definedName>
    <definedName name="IQ_EST_FFO_ADJ_GROWTH_1YR">"c4421"</definedName>
    <definedName name="IQ_EST_FFO_ADJ_GROWTH_2YR">"c4422"</definedName>
    <definedName name="IQ_EST_FFO_ADJ_GROWTH_Q_1YR">"c4423"</definedName>
    <definedName name="IQ_EST_FFO_ADJ_SEQ_GROWTH_Q">"c4424"</definedName>
    <definedName name="IQ_EST_FFO_ADJ_SURPRISE_PERCENT">"c4442"</definedName>
    <definedName name="IQ_EST_FFO_DIFF" hidden="1">"c1869"</definedName>
    <definedName name="IQ_EST_FFO_DIFF_REUT">"c3890"</definedName>
    <definedName name="IQ_EST_FFO_DIFF_THOM">"c5186"</definedName>
    <definedName name="IQ_EST_FFO_GROWTH_1YR" hidden="1">"c1770"</definedName>
    <definedName name="IQ_EST_FFO_GROWTH_1YR_REUT">"c3874"</definedName>
    <definedName name="IQ_EST_FFO_GROWTH_1YR_THOM">"c5170"</definedName>
    <definedName name="IQ_EST_FFO_GROWTH_2YR" hidden="1">"c1771"</definedName>
    <definedName name="IQ_EST_FFO_GROWTH_2YR_REUT">"c3875"</definedName>
    <definedName name="IQ_EST_FFO_GROWTH_2YR_THOM">"c5171"</definedName>
    <definedName name="IQ_EST_FFO_GROWTH_Q_1YR" hidden="1">"c1772"</definedName>
    <definedName name="IQ_EST_FFO_GROWTH_Q_1YR_REUT">"c3876"</definedName>
    <definedName name="IQ_EST_FFO_GROWTH_Q_1YR_THOM">"c5172"</definedName>
    <definedName name="IQ_EST_FFO_SEQ_GROWTH_Q" hidden="1">"c1773"</definedName>
    <definedName name="IQ_EST_FFO_SEQ_GROWTH_Q_REUT">"c3877"</definedName>
    <definedName name="IQ_EST_FFO_SEQ_GROWTH_Q_THOM">"c5173"</definedName>
    <definedName name="IQ_EST_FFO_SHARE_DIFF">"c4444"</definedName>
    <definedName name="IQ_EST_FFO_SHARE_GROWTH_1YR">"c4425"</definedName>
    <definedName name="IQ_EST_FFO_SHARE_GROWTH_2YR">"c4426"</definedName>
    <definedName name="IQ_EST_FFO_SHARE_GROWTH_Q_1YR">"c4427"</definedName>
    <definedName name="IQ_EST_FFO_SHARE_SEQ_GROWTH_Q">"c4428"</definedName>
    <definedName name="IQ_EST_FFO_SHARE_SURPRISE_PERCENT">"c4453"</definedName>
    <definedName name="IQ_EST_FFO_SURPRISE_PERCENT" hidden="1">"c1870"</definedName>
    <definedName name="IQ_EST_FFO_SURPRISE_PERCENT_REUT">"c3891"</definedName>
    <definedName name="IQ_EST_FFO_SURPRISE_PERCENT_THOM">"c5187"</definedName>
    <definedName name="IQ_EST_FOOTNOTE" hidden="1">"c4540"</definedName>
    <definedName name="IQ_EST_FOOTNOTE_CIQ" hidden="1">"c12022"</definedName>
    <definedName name="IQ_EST_FOOTNOTE_REUT">"c5478"</definedName>
    <definedName name="IQ_EST_FOOTNOTE_THOM">"c5313"</definedName>
    <definedName name="IQ_EST_MAINT_CAPEX_DIFF">"c4456"</definedName>
    <definedName name="IQ_EST_MAINT_CAPEX_GROWTH_1YR">"c4429"</definedName>
    <definedName name="IQ_EST_MAINT_CAPEX_GROWTH_2YR">"c4430"</definedName>
    <definedName name="IQ_EST_MAINT_CAPEX_GROWTH_Q_1YR">"c4431"</definedName>
    <definedName name="IQ_EST_MAINT_CAPEX_SEQ_GROWTH_Q">"c4432"</definedName>
    <definedName name="IQ_EST_MAINT_CAPEX_SURPRISE_PERCENT">"c4465"</definedName>
    <definedName name="IQ_EST_NAV_DIFF" hidden="1">"c1895"</definedName>
    <definedName name="IQ_EST_NAV_SHARE_SURPRISE_PERCENT">"c1896"</definedName>
    <definedName name="IQ_EST_NAV_SURPRISE_PERCENT" hidden="1">"c1896"</definedName>
    <definedName name="IQ_EST_NET_DEBT_DIFF">"c4466"</definedName>
    <definedName name="IQ_EST_NET_DEBT_SURPRISE_PERCENT">"c4468"</definedName>
    <definedName name="IQ_EST_NI_DIFF" hidden="1">"c1885"</definedName>
    <definedName name="IQ_EST_NI_DIFF_REUT">"c5423"</definedName>
    <definedName name="IQ_EST_NI_DIFF_THOM">"c5198"</definedName>
    <definedName name="IQ_EST_NI_GW_DIFF" hidden="1">"c1887"</definedName>
    <definedName name="IQ_EST_NI_GW_DIFF_REUT">"c5425"</definedName>
    <definedName name="IQ_EST_NI_GW_SURPRISE_PERCENT" hidden="1">"c1888"</definedName>
    <definedName name="IQ_EST_NI_GW_SURPRISE_PERCENT_REUT">"c5426"</definedName>
    <definedName name="IQ_EST_NI_REPORT_DIFF" hidden="1">"c1889"</definedName>
    <definedName name="IQ_EST_NI_REPORT_DIFF_REUT">"c5427"</definedName>
    <definedName name="IQ_EST_NI_REPORT_SURPRISE_PERCENT" hidden="1">"c1890"</definedName>
    <definedName name="IQ_EST_NI_REPORT_SURPRISE_PERCENT_REUT">"c5428"</definedName>
    <definedName name="IQ_EST_NI_SBC_DIFF">"c4472"</definedName>
    <definedName name="IQ_EST_NI_SBC_GW_DIFF">"c4476"</definedName>
    <definedName name="IQ_EST_NI_SBC_GW_SURPRISE_PERCENT">"c4485"</definedName>
    <definedName name="IQ_EST_NI_SBC_SURPRISE_PERCENT">"c4491"</definedName>
    <definedName name="IQ_EST_NI_SURPRISE_PERCENT" hidden="1">"c1886"</definedName>
    <definedName name="IQ_EST_NI_SURPRISE_PERCENT_REUT">"c5424"</definedName>
    <definedName name="IQ_EST_NI_SURPRISE_PERCENT_THOM">"c5199"</definedName>
    <definedName name="IQ_EST_NUM_BUY" hidden="1">"c1759"</definedName>
    <definedName name="IQ_EST_NUM_BUY_REUT" hidden="1">"c3869"</definedName>
    <definedName name="IQ_EST_NUM_BUY_THOM" hidden="1">"c5165"</definedName>
    <definedName name="IQ_EST_NUM_HIGH_REC">"c5649"</definedName>
    <definedName name="IQ_EST_NUM_HIGH_REC_REUT">"c3870"</definedName>
    <definedName name="IQ_EST_NUM_HIGH_REC_THOM">"c5166"</definedName>
    <definedName name="IQ_EST_NUM_HIGHEST_REC">"c5648"</definedName>
    <definedName name="IQ_EST_NUM_HIGHEST_REC_REUT">"c3869"</definedName>
    <definedName name="IQ_EST_NUM_HIGHEST_REC_THOM">"c5165"</definedName>
    <definedName name="IQ_EST_NUM_HOLD" hidden="1">"c1761"</definedName>
    <definedName name="IQ_EST_NUM_HOLD_REUT" hidden="1">"c3871"</definedName>
    <definedName name="IQ_EST_NUM_HOLD_THOM" hidden="1">"c5167"</definedName>
    <definedName name="IQ_EST_NUM_LOW_REC">"c5651"</definedName>
    <definedName name="IQ_EST_NUM_LOW_REC_REUT">"c3872"</definedName>
    <definedName name="IQ_EST_NUM_LOW_REC_THOM">"c5168"</definedName>
    <definedName name="IQ_EST_NUM_LOWEST_REC">"c5652"</definedName>
    <definedName name="IQ_EST_NUM_LOWEST_REC_REUT">"c3873"</definedName>
    <definedName name="IQ_EST_NUM_LOWEST_REC_THOM">"c5169"</definedName>
    <definedName name="IQ_EST_NUM_NEUTRAL_REC">"c5650"</definedName>
    <definedName name="IQ_EST_NUM_NEUTRAL_REC_REUT">"c3871"</definedName>
    <definedName name="IQ_EST_NUM_NEUTRAL_REC_THOM">"c5167"</definedName>
    <definedName name="IQ_EST_NUM_NO_OPINION" hidden="1">"c1758"</definedName>
    <definedName name="IQ_EST_NUM_NO_OPINION_REUT">"c3868"</definedName>
    <definedName name="IQ_EST_NUM_OUTPERFORM" hidden="1">"c1760"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DIFF_REUT">"c5415"</definedName>
    <definedName name="IQ_EST_OPER_INC_DIFF_THOM">"c5194"</definedName>
    <definedName name="IQ_EST_OPER_INC_SURPRISE_PERCENT" hidden="1">"c1878"</definedName>
    <definedName name="IQ_EST_OPER_INC_SURPRISE_PERCENT_REUT">"c5416"</definedName>
    <definedName name="IQ_EST_OPER_INC_SURPRISE_PERCENT_THOM">"c5195"</definedName>
    <definedName name="IQ_EST_PRE_TAX_DIFF" hidden="1">"c1879"</definedName>
    <definedName name="IQ_EST_PRE_TAX_DIFF_REUT">"c5417"</definedName>
    <definedName name="IQ_EST_PRE_TAX_DIFF_THOM">"c5196"</definedName>
    <definedName name="IQ_EST_PRE_TAX_GW_DIFF" hidden="1">"c1881"</definedName>
    <definedName name="IQ_EST_PRE_TAX_GW_DIFF_REUT">"c5419"</definedName>
    <definedName name="IQ_EST_PRE_TAX_GW_SURPRISE_PERCENT" hidden="1">"c1882"</definedName>
    <definedName name="IQ_EST_PRE_TAX_GW_SURPRISE_PERCENT_REUT">"c5420"</definedName>
    <definedName name="IQ_EST_PRE_TAX_REPORT_DIFF" hidden="1">"c1883"</definedName>
    <definedName name="IQ_EST_PRE_TAX_REPORT_DIFF_REUT">"c5421"</definedName>
    <definedName name="IQ_EST_PRE_TAX_REPORT_SURPRISE_PERCENT" hidden="1">"c1884"</definedName>
    <definedName name="IQ_EST_PRE_TAX_REPORT_SURPRISE_PERCENT_REUT">"c5422"</definedName>
    <definedName name="IQ_EST_PRE_TAX_SURPRISE_PERCENT" hidden="1">"c1880"</definedName>
    <definedName name="IQ_EST_PRE_TAX_SURPRISE_PERCENT_REUT">"c5418"</definedName>
    <definedName name="IQ_EST_PRE_TAX_SURPRISE_PERCENT_THOM">"c5197"</definedName>
    <definedName name="IQ_EST_RECURRING_PROFIT_SHARE_DIFF">"c4505"</definedName>
    <definedName name="IQ_EST_RECURRING_PROFIT_SHARE_SURPRISE_PERCENT">"c4515"</definedName>
    <definedName name="IQ_EST_REV_DIFF" hidden="1">"c1865"</definedName>
    <definedName name="IQ_EST_REV_DIFF_REUT">"c3886"</definedName>
    <definedName name="IQ_EST_REV_DIFF_THOM">"c5182"</definedName>
    <definedName name="IQ_EST_REV_GROWTH_1YR" hidden="1">"c1638"</definedName>
    <definedName name="IQ_EST_REV_GROWTH_1YR_REUT">"c3860"</definedName>
    <definedName name="IQ_EST_REV_GROWTH_1YR_THOM">"c5157"</definedName>
    <definedName name="IQ_EST_REV_GROWTH_2YR" hidden="1">"c1639"</definedName>
    <definedName name="IQ_EST_REV_GROWTH_2YR_REUT">"c3861"</definedName>
    <definedName name="IQ_EST_REV_GROWTH_2YR_THOM">"c5158"</definedName>
    <definedName name="IQ_EST_REV_GROWTH_Q_1YR" hidden="1">"c1640"</definedName>
    <definedName name="IQ_EST_REV_GROWTH_Q_1YR_REUT">"c3862"</definedName>
    <definedName name="IQ_EST_REV_GROWTH_Q_1YR_THOM">"c5159"</definedName>
    <definedName name="IQ_EST_REV_SEQ_GROWTH_Q" hidden="1">"c1765"</definedName>
    <definedName name="IQ_EST_REV_SEQ_GROWTH_Q_REUT">"c3863"</definedName>
    <definedName name="IQ_EST_REV_SEQ_GROWTH_Q_THOM">"c5160"</definedName>
    <definedName name="IQ_EST_REV_SURPRISE_PERCENT" hidden="1">"c1866"</definedName>
    <definedName name="IQ_EST_REV_SURPRISE_PERCENT_REUT">"c3887"</definedName>
    <definedName name="IQ_EST_REV_SURPRISE_PERCENT_THOM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HANGE_CODE_RT">"EXCHANGE"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"001"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EST">"c4434"</definedName>
    <definedName name="IQ_FFO_ADJ_GUIDANCE">"c4436"</definedName>
    <definedName name="IQ_FFO_ADJ_HIGH_EST">"c4437"</definedName>
    <definedName name="IQ_FFO_ADJ_HIGH_GUIDANCE">"c4202"</definedName>
    <definedName name="IQ_FFO_ADJ_LOW_EST">"c4438"</definedName>
    <definedName name="IQ_FFO_ADJ_LOW_GUIDANCE">"c4242"</definedName>
    <definedName name="IQ_FFO_ADJ_MEDIAN_EST">"c4439"</definedName>
    <definedName name="IQ_FFO_ADJ_NUM_EST">"c4440"</definedName>
    <definedName name="IQ_FFO_ADJ_STDDEV_EST">"c4441"</definedName>
    <definedName name="IQ_FFO_EST" hidden="1">"c418"</definedName>
    <definedName name="IQ_FFO_EST_REUT">"c3837"</definedName>
    <definedName name="IQ_FFO_EST_THOM">"c3999"</definedName>
    <definedName name="IQ_FFO_GUIDANCE">"c4443"</definedName>
    <definedName name="IQ_FFO_HIGH_EST" hidden="1">"c419"</definedName>
    <definedName name="IQ_FFO_HIGH_EST_REUT">"c3839"</definedName>
    <definedName name="IQ_FFO_HIGH_EST_THOM">"c4001"</definedName>
    <definedName name="IQ_FFO_HIGH_GUIDANCE">"c4184"</definedName>
    <definedName name="IQ_FFO_LOW_EST" hidden="1">"c420"</definedName>
    <definedName name="IQ_FFO_LOW_EST_REUT">"c3840"</definedName>
    <definedName name="IQ_FFO_LOW_EST_THOM">"c4002"</definedName>
    <definedName name="IQ_FFO_LOW_GUIDANCE">"c4224"</definedName>
    <definedName name="IQ_FFO_MEDIAN_EST" hidden="1">"c1665"</definedName>
    <definedName name="IQ_FFO_MEDIAN_EST_REUT">"c3838"</definedName>
    <definedName name="IQ_FFO_MEDIAN_EST_THOM">"c4000"</definedName>
    <definedName name="IQ_FFO_NUM_EST" hidden="1">"c421"</definedName>
    <definedName name="IQ_FFO_NUM_EST_REUT">"c3841"</definedName>
    <definedName name="IQ_FFO_NUM_EST_THOM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EST">"c4445"</definedName>
    <definedName name="IQ_FFO_SHARE_GUIDANCE">"c4447"</definedName>
    <definedName name="IQ_FFO_SHARE_HIGH_EST">"c4448"</definedName>
    <definedName name="IQ_FFO_SHARE_HIGH_GUIDANCE">"c4203"</definedName>
    <definedName name="IQ_FFO_SHARE_LOW_EST">"c4449"</definedName>
    <definedName name="IQ_FFO_SHARE_LOW_GUIDANCE">"c4243"</definedName>
    <definedName name="IQ_FFO_SHARE_MEDIAN_EST">"c4450"</definedName>
    <definedName name="IQ_FFO_SHARE_NUM_EST">"c4451"</definedName>
    <definedName name="IQ_FFO_SHARE_STDDEV_EST">"c4452"</definedName>
    <definedName name="IQ_FFO_STDDEV_EST" hidden="1">"c422"</definedName>
    <definedName name="IQ_FFO_STDDEV_EST_REUT">"c3842"</definedName>
    <definedName name="IQ_FFO_STDDEV_EST_THOM">"c4004"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REUT" hidden="1">"c6798"</definedName>
    <definedName name="IQ_FISCAL_Q_EST_THOM" hidden="1">"c6802"</definedName>
    <definedName name="IQ_FISCAL_Y" hidden="1">"c441"</definedName>
    <definedName name="IQ_FISCAL_Y_EST" hidden="1">"c6795"</definedName>
    <definedName name="IQ_FISCAL_Y_EST_REUT" hidden="1">"c6799"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MARGIN_ACT_OR_EST">"c5554"</definedName>
    <definedName name="IQ_GROSS_MARGIN_ACT_OR_EST_THOM">"c5562"</definedName>
    <definedName name="IQ_GROSS_MARGIN_EST">"c5547"</definedName>
    <definedName name="IQ_GROSS_MARGIN_EST_THOM">"c5555"</definedName>
    <definedName name="IQ_GROSS_MARGIN_HIGH_EST">"c5549"</definedName>
    <definedName name="IQ_GROSS_MARGIN_HIGH_EST_THOM">"c5557"</definedName>
    <definedName name="IQ_GROSS_MARGIN_LOW_EST">"c5550"</definedName>
    <definedName name="IQ_GROSS_MARGIN_LOW_EST_THOM">"c5558"</definedName>
    <definedName name="IQ_GROSS_MARGIN_MEDIAN_EST">"c5548"</definedName>
    <definedName name="IQ_GROSS_MARGIN_MEDIAN_EST_THOM">"c5556"</definedName>
    <definedName name="IQ_GROSS_MARGIN_NUM_EST">"c5551"</definedName>
    <definedName name="IQ_GROSS_MARGIN_NUM_EST_THOM">"c5559"</definedName>
    <definedName name="IQ_GROSS_MARGIN_STDDEV_EST">"c5552"</definedName>
    <definedName name="IQ_GROSS_MARGIN_STDDEV_EST_THOM">"c5560"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DATE_RT">"HIGHDATE"</definedName>
    <definedName name="IQ_HIGH_PRICE_RT">"HIGH"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>"c5096"</definedName>
    <definedName name="IQ_HIGH_TIME_RT">"HIGHTIME"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DATE_RT">"LOWDATE"</definedName>
    <definedName name="IQ_LOW_PRICE_RT">"LOW"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>"c5097"</definedName>
    <definedName name="IQ_LOW_TIME_RT">"LOWTIME"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EST">"c4457"</definedName>
    <definedName name="IQ_MAINT_CAPEX_GUIDANCE">"c4459"</definedName>
    <definedName name="IQ_MAINT_CAPEX_HIGH_EST">"c4460"</definedName>
    <definedName name="IQ_MAINT_CAPEX_HIGH_GUIDANCE">"c4197"</definedName>
    <definedName name="IQ_MAINT_CAPEX_LOW_EST">"c4461"</definedName>
    <definedName name="IQ_MAINT_CAPEX_LOW_GUIDANCE">"c4237"</definedName>
    <definedName name="IQ_MAINT_CAPEX_MEDIAN_EST">"c4462"</definedName>
    <definedName name="IQ_MAINT_CAPEX_NUM_EST">"c4463"</definedName>
    <definedName name="IQ_MAINT_CAPEX_STDDEV_EST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>"c5095"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 hidden="1">15000</definedName>
    <definedName name="IQ_MOODYS_ACTION_LT">"c5660"</definedName>
    <definedName name="IQ_MOODYS_ACTION_ST">"c5663"</definedName>
    <definedName name="IQ_MOODYS_BANK_FIN_STRENGTH_ACTION_LT">"c5669"</definedName>
    <definedName name="IQ_MOODYS_BANK_FIN_STRENGTH_DATE_LT">"c5668"</definedName>
    <definedName name="IQ_MOODYS_BANK_FIN_STRENGTH_LT">"c5670"</definedName>
    <definedName name="IQ_MOODYS_CORP_FAMILY_ACTION_LT">"c5666"</definedName>
    <definedName name="IQ_MOODYS_CORP_FAMILY_DATE_LT">"c5665"</definedName>
    <definedName name="IQ_MOODYS_CORP_FAMILY_LT">"c5667"</definedName>
    <definedName name="IQ_MOODYS_DATE_LT">"c5659"</definedName>
    <definedName name="IQ_MOODYS_DATE_ST">"c5662"</definedName>
    <definedName name="IQ_MOODYS_INS_FIN_STRENGTH_ACTION_LT">"c5672"</definedName>
    <definedName name="IQ_MOODYS_INS_FIN_STRENGTH_ACTION_ST">"c5675"</definedName>
    <definedName name="IQ_MOODYS_INS_FIN_STRENGTH_DATE_LT">"c5671"</definedName>
    <definedName name="IQ_MOODYS_INS_FIN_STRENGTH_DATE_ST">"c5674"</definedName>
    <definedName name="IQ_MOODYS_INS_FIN_STRENGTH_LT">"c5673"</definedName>
    <definedName name="IQ_MOODYS_INS_FIN_STRENGTH_ST">"c5676"</definedName>
    <definedName name="IQ_MOODYS_ISSUE_ACTION_LT">"c5683"</definedName>
    <definedName name="IQ_MOODYS_ISSUE_ACTION_ST" hidden="1">"c6784"</definedName>
    <definedName name="IQ_MOODYS_ISSUE_DATE_LT">"c5682"</definedName>
    <definedName name="IQ_MOODYS_ISSUE_DATE_ST" hidden="1">"c6783"</definedName>
    <definedName name="IQ_MOODYS_ISSUE_LT">"c5684"</definedName>
    <definedName name="IQ_MOODYS_ISSUE_ST" hidden="1">"c6785"</definedName>
    <definedName name="IQ_MOODYS_ISSUE_WATCHLIST_DATE">"c5685"</definedName>
    <definedName name="IQ_MOODYS_ISSUE_WATCHLIST_INDICATOR">"c5687"</definedName>
    <definedName name="IQ_MOODYS_ISSUE_WATCHLIST_REASON">"c5686"</definedName>
    <definedName name="IQ_MOODYS_LT">"c5661"</definedName>
    <definedName name="IQ_MOODYS_OUTLOOK">"c5678"</definedName>
    <definedName name="IQ_MOODYS_OUTLOOK_DATE">"c5677"</definedName>
    <definedName name="IQ_MOODYS_ST">"c5664"</definedName>
    <definedName name="IQ_MOODYS_WATCHLIST_DATE">"c5679"</definedName>
    <definedName name="IQ_MOODYS_WATCHLIST_INDICATOR">"c5681"</definedName>
    <definedName name="IQ_MOODYS_WATCHLIST_REASON">"c5680"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40451.5766666667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ACT_OR_EST_THOM">"c5607"</definedName>
    <definedName name="IQ_NAV_EST" hidden="1">"c1751"</definedName>
    <definedName name="IQ_NAV_EST_THOM">"c5601"</definedName>
    <definedName name="IQ_NAV_HIGH_EST" hidden="1">"c1753"</definedName>
    <definedName name="IQ_NAV_HIGH_EST_THOM">"c5604"</definedName>
    <definedName name="IQ_NAV_LOW_EST" hidden="1">"c1754"</definedName>
    <definedName name="IQ_NAV_LOW_EST_THOM">"c5605"</definedName>
    <definedName name="IQ_NAV_MEDIAN_EST" hidden="1">"c1752"</definedName>
    <definedName name="IQ_NAV_MEDIAN_EST_THOM">"c5602"</definedName>
    <definedName name="IQ_NAV_NUM_EST" hidden="1">"c1755"</definedName>
    <definedName name="IQ_NAV_NUM_EST_THOM">"c5606"</definedName>
    <definedName name="IQ_NAV_SHARE_ACT_OR_EST">"c2225"</definedName>
    <definedName name="IQ_NAV_SHARE_ACT_OR_EST_REUT">"c5623"</definedName>
    <definedName name="IQ_NAV_SHARE_EST">"c5609"</definedName>
    <definedName name="IQ_NAV_SHARE_EST_REUT">"c5617"</definedName>
    <definedName name="IQ_NAV_SHARE_HIGH_EST">"c5612"</definedName>
    <definedName name="IQ_NAV_SHARE_HIGH_EST_REUT">"c5620"</definedName>
    <definedName name="IQ_NAV_SHARE_LOW_EST">"c5613"</definedName>
    <definedName name="IQ_NAV_SHARE_LOW_EST_REUT">"c5621"</definedName>
    <definedName name="IQ_NAV_SHARE_MEDIAN_EST">"c5610"</definedName>
    <definedName name="IQ_NAV_SHARE_MEDIAN_EST_REUT">"c5618"</definedName>
    <definedName name="IQ_NAV_SHARE_NUM_EST">"c5614"</definedName>
    <definedName name="IQ_NAV_SHARE_NUM_EST_REUT">"c5622"</definedName>
    <definedName name="IQ_NAV_SHARE_STDDEV_EST">"c5611"</definedName>
    <definedName name="IQ_NAV_SHARE_STDDEV_EST_REUT">"c5619"</definedName>
    <definedName name="IQ_NAV_STDDEV_EST" hidden="1">"c1756"</definedName>
    <definedName name="IQ_NAV_STDDEV_EST_THOM">"c5603"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>"c3583"</definedName>
    <definedName name="IQ_NET_DEBT_ACT_OR_EST_REUT">"c5473"</definedName>
    <definedName name="IQ_NET_DEBT_ACT_OR_EST_THOM">"c5309"</definedName>
    <definedName name="IQ_NET_DEBT_EBITDA" hidden="1">"c750"</definedName>
    <definedName name="IQ_NET_DEBT_EBITDA_CAPEX" hidden="1">"c2949"</definedName>
    <definedName name="IQ_NET_DEBT_EST">"c3517"</definedName>
    <definedName name="IQ_NET_DEBT_EST_REUT">"c3976"</definedName>
    <definedName name="IQ_NET_DEBT_EST_THOM">"c4027"</definedName>
    <definedName name="IQ_NET_DEBT_GUIDANCE">"c4467"</definedName>
    <definedName name="IQ_NET_DEBT_HIGH_EST">"c3518"</definedName>
    <definedName name="IQ_NET_DEBT_HIGH_EST_REUT">"c3978"</definedName>
    <definedName name="IQ_NET_DEBT_HIGH_EST_THOM">"c4029"</definedName>
    <definedName name="IQ_NET_DEBT_HIGH_GUIDANCE">"c4181"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>"c3519"</definedName>
    <definedName name="IQ_NET_DEBT_LOW_EST_REUT">"c3979"</definedName>
    <definedName name="IQ_NET_DEBT_LOW_EST_THOM">"c4030"</definedName>
    <definedName name="IQ_NET_DEBT_LOW_GUIDANCE">"c4221"</definedName>
    <definedName name="IQ_NET_DEBT_MEDIAN_EST">"c3520"</definedName>
    <definedName name="IQ_NET_DEBT_MEDIAN_EST_REUT">"c3977"</definedName>
    <definedName name="IQ_NET_DEBT_MEDIAN_EST_THOM">"c4028"</definedName>
    <definedName name="IQ_NET_DEBT_NUM_EST">"c3515"</definedName>
    <definedName name="IQ_NET_DEBT_NUM_EST_REUT">"c3980"</definedName>
    <definedName name="IQ_NET_DEBT_NUM_EST_THOM">"c4031"</definedName>
    <definedName name="IQ_NET_DEBT_STDDEV_EST">"c3516"</definedName>
    <definedName name="IQ_NET_DEBT_STDDEV_EST_REUT">"c3981"</definedName>
    <definedName name="IQ_NET_DEBT_STDDEV_EST_THOM">"c4032"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REUT">"c5468"</definedName>
    <definedName name="IQ_NI_ACT_OR_EST_THOM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REUT">"c5368"</definedName>
    <definedName name="IQ_NI_EST_THOM">"c5126"</definedName>
    <definedName name="IQ_NI_GAAP_GUIDANCE">"c4470"</definedName>
    <definedName name="IQ_NI_GAAP_HIGH_GUIDANCE">"c4177"</definedName>
    <definedName name="IQ_NI_GAAP_LOW_GUIDANCE">"c4217"</definedName>
    <definedName name="IQ_NI_GUIDANCE">"c4469"</definedName>
    <definedName name="IQ_NI_GW_EST" hidden="1">"c1723"</definedName>
    <definedName name="IQ_NI_GW_EST_REUT">"c5375"</definedName>
    <definedName name="IQ_NI_GW_GUIDANCE">"c4471"</definedName>
    <definedName name="IQ_NI_GW_HIGH_EST" hidden="1">"c1725"</definedName>
    <definedName name="IQ_NI_GW_HIGH_EST_REUT">"c5377"</definedName>
    <definedName name="IQ_NI_GW_HIGH_GUIDANCE">"c4178"</definedName>
    <definedName name="IQ_NI_GW_LOW_EST" hidden="1">"c1726"</definedName>
    <definedName name="IQ_NI_GW_LOW_EST_REUT">"c5378"</definedName>
    <definedName name="IQ_NI_GW_LOW_GUIDANCE">"c4218"</definedName>
    <definedName name="IQ_NI_GW_MEDIAN_EST" hidden="1">"c1724"</definedName>
    <definedName name="IQ_NI_GW_MEDIAN_EST_REUT">"c5376"</definedName>
    <definedName name="IQ_NI_GW_NUM_EST" hidden="1">"c1727"</definedName>
    <definedName name="IQ_NI_GW_NUM_EST_REUT">"c5379"</definedName>
    <definedName name="IQ_NI_GW_STDDEV_EST" hidden="1">"c1728"</definedName>
    <definedName name="IQ_NI_GW_STDDEV_EST_REUT">"c5380"</definedName>
    <definedName name="IQ_NI_HIGH_EST" hidden="1">"c1718"</definedName>
    <definedName name="IQ_NI_HIGH_EST_REUT">"c5370"</definedName>
    <definedName name="IQ_NI_HIGH_EST_THOM">"c5128"</definedName>
    <definedName name="IQ_NI_HIGH_GUIDANCE">"c4176"</definedName>
    <definedName name="IQ_NI_LOW_EST" hidden="1">"c1719"</definedName>
    <definedName name="IQ_NI_LOW_EST_REUT">"c5371"</definedName>
    <definedName name="IQ_NI_LOW_EST_THOM">"c5129"</definedName>
    <definedName name="IQ_NI_LOW_GUIDANCE">"c4216"</definedName>
    <definedName name="IQ_NI_MARGIN" hidden="1">"c794"</definedName>
    <definedName name="IQ_NI_MEDIAN_EST" hidden="1">"c1717"</definedName>
    <definedName name="IQ_NI_MEDIAN_EST_REUT">"c5369"</definedName>
    <definedName name="IQ_NI_MEDIAN_EST_THOM">"c5127"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REUT">"c5372"</definedName>
    <definedName name="IQ_NI_NUM_EST_THOM">"c5130"</definedName>
    <definedName name="IQ_NI_REPORTED_EST" hidden="1">"c1730"</definedName>
    <definedName name="IQ_NI_REPORTED_EST_REUT">"c5382"</definedName>
    <definedName name="IQ_NI_REPORTED_HIGH_EST" hidden="1">"c1732"</definedName>
    <definedName name="IQ_NI_REPORTED_HIGH_EST_REUT">"c5384"</definedName>
    <definedName name="IQ_NI_REPORTED_LOW_EST" hidden="1">"c1733"</definedName>
    <definedName name="IQ_NI_REPORTED_LOW_EST_REUT">"c5385"</definedName>
    <definedName name="IQ_NI_REPORTED_MEDIAN_EST" hidden="1">"c1731"</definedName>
    <definedName name="IQ_NI_REPORTED_MEDIAN_EST_REUT">"c5383"</definedName>
    <definedName name="IQ_NI_REPORTED_NUM_EST" hidden="1">"c1734"</definedName>
    <definedName name="IQ_NI_REPORTED_NUM_EST_REUT">"c5386"</definedName>
    <definedName name="IQ_NI_REPORTED_STDDEV_EST" hidden="1">"c1735"</definedName>
    <definedName name="IQ_NI_REPORTED_STDDEV_EST_REUT">"c5387"</definedName>
    <definedName name="IQ_NI_SBC_ACT_OR_EST" hidden="1">"c4474"</definedName>
    <definedName name="IQ_NI_SBC_EST">"c4473"</definedName>
    <definedName name="IQ_NI_SBC_GUIDANCE">"c4475"</definedName>
    <definedName name="IQ_NI_SBC_GW_ACT_OR_EST" hidden="1">"c4478"</definedName>
    <definedName name="IQ_NI_SBC_GW_EST">"c4477"</definedName>
    <definedName name="IQ_NI_SBC_GW_GUIDANCE">"c4479"</definedName>
    <definedName name="IQ_NI_SBC_GW_HIGH_EST">"c4480"</definedName>
    <definedName name="IQ_NI_SBC_GW_HIGH_GUIDANCE">"c4187"</definedName>
    <definedName name="IQ_NI_SBC_GW_LOW_EST">"c4481"</definedName>
    <definedName name="IQ_NI_SBC_GW_LOW_GUIDANCE">"c4227"</definedName>
    <definedName name="IQ_NI_SBC_GW_MEDIAN_EST">"c4482"</definedName>
    <definedName name="IQ_NI_SBC_GW_NUM_EST">"c4483"</definedName>
    <definedName name="IQ_NI_SBC_GW_STDDEV_EST">"c4484"</definedName>
    <definedName name="IQ_NI_SBC_HIGH_EST">"c4486"</definedName>
    <definedName name="IQ_NI_SBC_HIGH_GUIDANCE">"c4186"</definedName>
    <definedName name="IQ_NI_SBC_LOW_EST">"c4487"</definedName>
    <definedName name="IQ_NI_SBC_LOW_GUIDANCE">"c4226"</definedName>
    <definedName name="IQ_NI_SBC_MEDIAN_EST">"c4488"</definedName>
    <definedName name="IQ_NI_SBC_NUM_EST">"c4489"</definedName>
    <definedName name="IQ_NI_SBC_STDDEV_EST">"c4490"</definedName>
    <definedName name="IQ_NI_SFAS" hidden="1">"c795"</definedName>
    <definedName name="IQ_NI_STDDEV_EST" hidden="1">"c1721"</definedName>
    <definedName name="IQ_NI_STDDEV_EST_REUT">"c5373"</definedName>
    <definedName name="IQ_NI_STDDEV_EST_THOM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REUT">"c5472"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_DATE_RT">"FIRSTDATETIME"</definedName>
    <definedName name="IQ_OPEN_PRICE_RT">"FIRST"</definedName>
    <definedName name="IQ_OPEN_TIME_RT">"FIRSTDATETIME1"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REUT">"c5466"</definedName>
    <definedName name="IQ_OPER_INC_ACT_OR_EST_THOM">"c5304"</definedName>
    <definedName name="IQ_OPER_INC_BR" hidden="1">"c850"</definedName>
    <definedName name="IQ_OPER_INC_EST" hidden="1">"c1688"</definedName>
    <definedName name="IQ_OPER_INC_EST_REUT">"c5340"</definedName>
    <definedName name="IQ_OPER_INC_EST_THOM">"c5112"</definedName>
    <definedName name="IQ_OPER_INC_FIN" hidden="1">"c851"</definedName>
    <definedName name="IQ_OPER_INC_HIGH_EST" hidden="1">"c1690"</definedName>
    <definedName name="IQ_OPER_INC_HIGH_EST_REUT">"c5342"</definedName>
    <definedName name="IQ_OPER_INC_HIGH_EST_THOM">"c5114"</definedName>
    <definedName name="IQ_OPER_INC_INS" hidden="1">"c852"</definedName>
    <definedName name="IQ_OPER_INC_LOW_EST" hidden="1">"c1691"</definedName>
    <definedName name="IQ_OPER_INC_LOW_EST_REUT">"c5343"</definedName>
    <definedName name="IQ_OPER_INC_LOW_EST_THOM">"c5115"</definedName>
    <definedName name="IQ_OPER_INC_MARGIN" hidden="1">"c1448"</definedName>
    <definedName name="IQ_OPER_INC_MEDIAN_EST" hidden="1">"c1689"</definedName>
    <definedName name="IQ_OPER_INC_MEDIAN_EST_REUT">"c5341"</definedName>
    <definedName name="IQ_OPER_INC_MEDIAN_EST_THOM">"c5113"</definedName>
    <definedName name="IQ_OPER_INC_NUM_EST" hidden="1">"c1692"</definedName>
    <definedName name="IQ_OPER_INC_NUM_EST_REUT">"c5344"</definedName>
    <definedName name="IQ_OPER_INC_NUM_EST_THOM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REUT">"c5345"</definedName>
    <definedName name="IQ_OPER_INC_STDDEV_EST_THOM">"c5117"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>"c4059"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REUT">"c3959"</definedName>
    <definedName name="IQ_PERCENT_CHANGE_EST_5YR_GROWTH_RATE_12MONTHS_THOM">"c5269"</definedName>
    <definedName name="IQ_PERCENT_CHANGE_EST_5YR_GROWTH_RATE_18MONTHS" hidden="1">"c1853"</definedName>
    <definedName name="IQ_PERCENT_CHANGE_EST_5YR_GROWTH_RATE_18MONTHS_REUT">"c3960"</definedName>
    <definedName name="IQ_PERCENT_CHANGE_EST_5YR_GROWTH_RATE_18MONTHS_THOM">"c5270"</definedName>
    <definedName name="IQ_PERCENT_CHANGE_EST_5YR_GROWTH_RATE_3MONTHS" hidden="1">"c1849"</definedName>
    <definedName name="IQ_PERCENT_CHANGE_EST_5YR_GROWTH_RATE_3MONTHS_REUT">"c3956"</definedName>
    <definedName name="IQ_PERCENT_CHANGE_EST_5YR_GROWTH_RATE_3MONTHS_THOM">"c5266"</definedName>
    <definedName name="IQ_PERCENT_CHANGE_EST_5YR_GROWTH_RATE_6MONTHS" hidden="1">"c1850"</definedName>
    <definedName name="IQ_PERCENT_CHANGE_EST_5YR_GROWTH_RATE_6MONTHS_REUT">"c3957"</definedName>
    <definedName name="IQ_PERCENT_CHANGE_EST_5YR_GROWTH_RATE_6MONTHS_THOM">"c5267"</definedName>
    <definedName name="IQ_PERCENT_CHANGE_EST_5YR_GROWTH_RATE_9MONTHS" hidden="1">"c1851"</definedName>
    <definedName name="IQ_PERCENT_CHANGE_EST_5YR_GROWTH_RATE_9MONTHS_REUT">"c3958"</definedName>
    <definedName name="IQ_PERCENT_CHANGE_EST_5YR_GROWTH_RATE_9MONTHS_THOM">"c5268"</definedName>
    <definedName name="IQ_PERCENT_CHANGE_EST_5YR_GROWTH_RATE_DAY" hidden="1">"c1846"</definedName>
    <definedName name="IQ_PERCENT_CHANGE_EST_5YR_GROWTH_RATE_DAY_REUT">"c3954"</definedName>
    <definedName name="IQ_PERCENT_CHANGE_EST_5YR_GROWTH_RATE_DAY_THOM">"c5264"</definedName>
    <definedName name="IQ_PERCENT_CHANGE_EST_5YR_GROWTH_RATE_MONTH" hidden="1">"c1848"</definedName>
    <definedName name="IQ_PERCENT_CHANGE_EST_5YR_GROWTH_RATE_MONTH_REUT">"c3955"</definedName>
    <definedName name="IQ_PERCENT_CHANGE_EST_5YR_GROWTH_RATE_MONTH_THOM">"c5265"</definedName>
    <definedName name="IQ_PERCENT_CHANGE_EST_5YR_GROWTH_RATE_WEEK" hidden="1">"c1847"</definedName>
    <definedName name="IQ_PERCENT_CHANGE_EST_5YR_GROWTH_RATE_WEEK_REUT">"c5435"</definedName>
    <definedName name="IQ_PERCENT_CHANGE_EST_5YR_GROWTH_RATE_WEEK_THOM">"c5277"</definedName>
    <definedName name="IQ_PERCENT_CHANGE_EST_CFPS_12MONTHS" hidden="1">"c1812"</definedName>
    <definedName name="IQ_PERCENT_CHANGE_EST_CFPS_12MONTHS_REUT">"c3924"</definedName>
    <definedName name="IQ_PERCENT_CHANGE_EST_CFPS_12MONTHS_THOM">"c5234"</definedName>
    <definedName name="IQ_PERCENT_CHANGE_EST_CFPS_18MONTHS" hidden="1">"c1813"</definedName>
    <definedName name="IQ_PERCENT_CHANGE_EST_CFPS_18MONTHS_REUT">"c3925"</definedName>
    <definedName name="IQ_PERCENT_CHANGE_EST_CFPS_18MONTHS_THOM">"c5235"</definedName>
    <definedName name="IQ_PERCENT_CHANGE_EST_CFPS_3MONTHS" hidden="1">"c1809"</definedName>
    <definedName name="IQ_PERCENT_CHANGE_EST_CFPS_3MONTHS_REUT">"c3921"</definedName>
    <definedName name="IQ_PERCENT_CHANGE_EST_CFPS_3MONTHS_THOM">"c5231"</definedName>
    <definedName name="IQ_PERCENT_CHANGE_EST_CFPS_6MONTHS" hidden="1">"c1810"</definedName>
    <definedName name="IQ_PERCENT_CHANGE_EST_CFPS_6MONTHS_REUT">"c3922"</definedName>
    <definedName name="IQ_PERCENT_CHANGE_EST_CFPS_6MONTHS_THOM">"c5232"</definedName>
    <definedName name="IQ_PERCENT_CHANGE_EST_CFPS_9MONTHS" hidden="1">"c1811"</definedName>
    <definedName name="IQ_PERCENT_CHANGE_EST_CFPS_9MONTHS_REUT">"c3923"</definedName>
    <definedName name="IQ_PERCENT_CHANGE_EST_CFPS_9MONTHS_THOM">"c5233"</definedName>
    <definedName name="IQ_PERCENT_CHANGE_EST_CFPS_DAY" hidden="1">"c1806"</definedName>
    <definedName name="IQ_PERCENT_CHANGE_EST_CFPS_DAY_REUT">"c3919"</definedName>
    <definedName name="IQ_PERCENT_CHANGE_EST_CFPS_DAY_THOM">"c5229"</definedName>
    <definedName name="IQ_PERCENT_CHANGE_EST_CFPS_MONTH" hidden="1">"c1808"</definedName>
    <definedName name="IQ_PERCENT_CHANGE_EST_CFPS_MONTH_REUT">"c3920"</definedName>
    <definedName name="IQ_PERCENT_CHANGE_EST_CFPS_MONTH_THOM">"c5230"</definedName>
    <definedName name="IQ_PERCENT_CHANGE_EST_CFPS_WEEK" hidden="1">"c1807"</definedName>
    <definedName name="IQ_PERCENT_CHANGE_EST_CFPS_WEEK_REUT">"c3962"</definedName>
    <definedName name="IQ_PERCENT_CHANGE_EST_CFPS_WEEK_THOM">"c5272"</definedName>
    <definedName name="IQ_PERCENT_CHANGE_EST_DPS_12MONTHS" hidden="1">"c1820"</definedName>
    <definedName name="IQ_PERCENT_CHANGE_EST_DPS_12MONTHS_REUT">"c3931"</definedName>
    <definedName name="IQ_PERCENT_CHANGE_EST_DPS_12MONTHS_THOM">"c5241"</definedName>
    <definedName name="IQ_PERCENT_CHANGE_EST_DPS_18MONTHS" hidden="1">"c1821"</definedName>
    <definedName name="IQ_PERCENT_CHANGE_EST_DPS_18MONTHS_REUT">"c3932"</definedName>
    <definedName name="IQ_PERCENT_CHANGE_EST_DPS_18MONTHS_THOM">"c5242"</definedName>
    <definedName name="IQ_PERCENT_CHANGE_EST_DPS_3MONTHS" hidden="1">"c1817"</definedName>
    <definedName name="IQ_PERCENT_CHANGE_EST_DPS_3MONTHS_REUT">"c3928"</definedName>
    <definedName name="IQ_PERCENT_CHANGE_EST_DPS_3MONTHS_THOM">"c5238"</definedName>
    <definedName name="IQ_PERCENT_CHANGE_EST_DPS_6MONTHS" hidden="1">"c1818"</definedName>
    <definedName name="IQ_PERCENT_CHANGE_EST_DPS_6MONTHS_REUT">"c3929"</definedName>
    <definedName name="IQ_PERCENT_CHANGE_EST_DPS_6MONTHS_THOM">"c5239"</definedName>
    <definedName name="IQ_PERCENT_CHANGE_EST_DPS_9MONTHS" hidden="1">"c1819"</definedName>
    <definedName name="IQ_PERCENT_CHANGE_EST_DPS_9MONTHS_REUT">"c3930"</definedName>
    <definedName name="IQ_PERCENT_CHANGE_EST_DPS_9MONTHS_THOM">"c5240"</definedName>
    <definedName name="IQ_PERCENT_CHANGE_EST_DPS_DAY" hidden="1">"c1814"</definedName>
    <definedName name="IQ_PERCENT_CHANGE_EST_DPS_DAY_REUT">"c3926"</definedName>
    <definedName name="IQ_PERCENT_CHANGE_EST_DPS_DAY_THOM">"c5236"</definedName>
    <definedName name="IQ_PERCENT_CHANGE_EST_DPS_MONTH" hidden="1">"c1816"</definedName>
    <definedName name="IQ_PERCENT_CHANGE_EST_DPS_MONTH_REUT">"c3927"</definedName>
    <definedName name="IQ_PERCENT_CHANGE_EST_DPS_MONTH_THOM">"c5237"</definedName>
    <definedName name="IQ_PERCENT_CHANGE_EST_DPS_WEEK" hidden="1">"c1815"</definedName>
    <definedName name="IQ_PERCENT_CHANGE_EST_DPS_WEEK_REUT">"c3963"</definedName>
    <definedName name="IQ_PERCENT_CHANGE_EST_DPS_WEEK_THOM">"c5273"</definedName>
    <definedName name="IQ_PERCENT_CHANGE_EST_EBITDA_12MONTHS" hidden="1">"c1804"</definedName>
    <definedName name="IQ_PERCENT_CHANGE_EST_EBITDA_12MONTHS_REUT">"c3917"</definedName>
    <definedName name="IQ_PERCENT_CHANGE_EST_EBITDA_12MONTHS_THOM">"c5227"</definedName>
    <definedName name="IQ_PERCENT_CHANGE_EST_EBITDA_18MONTHS" hidden="1">"c1805"</definedName>
    <definedName name="IQ_PERCENT_CHANGE_EST_EBITDA_18MONTHS_REUT">"c3918"</definedName>
    <definedName name="IQ_PERCENT_CHANGE_EST_EBITDA_18MONTHS_THOM">"c5228"</definedName>
    <definedName name="IQ_PERCENT_CHANGE_EST_EBITDA_3MONTHS" hidden="1">"c1801"</definedName>
    <definedName name="IQ_PERCENT_CHANGE_EST_EBITDA_3MONTHS_REUT">"c3914"</definedName>
    <definedName name="IQ_PERCENT_CHANGE_EST_EBITDA_3MONTHS_THOM">"c5224"</definedName>
    <definedName name="IQ_PERCENT_CHANGE_EST_EBITDA_6MONTHS" hidden="1">"c1802"</definedName>
    <definedName name="IQ_PERCENT_CHANGE_EST_EBITDA_6MONTHS_REUT">"c3915"</definedName>
    <definedName name="IQ_PERCENT_CHANGE_EST_EBITDA_6MONTHS_THOM">"c5225"</definedName>
    <definedName name="IQ_PERCENT_CHANGE_EST_EBITDA_9MONTHS" hidden="1">"c1803"</definedName>
    <definedName name="IQ_PERCENT_CHANGE_EST_EBITDA_9MONTHS_REUT">"c3916"</definedName>
    <definedName name="IQ_PERCENT_CHANGE_EST_EBITDA_9MONTHS_THOM">"c5226"</definedName>
    <definedName name="IQ_PERCENT_CHANGE_EST_EBITDA_DAY" hidden="1">"c1798"</definedName>
    <definedName name="IQ_PERCENT_CHANGE_EST_EBITDA_DAY_REUT">"c3912"</definedName>
    <definedName name="IQ_PERCENT_CHANGE_EST_EBITDA_DAY_THOM">"c5222"</definedName>
    <definedName name="IQ_PERCENT_CHANGE_EST_EBITDA_MONTH" hidden="1">"c1800"</definedName>
    <definedName name="IQ_PERCENT_CHANGE_EST_EBITDA_MONTH_REUT">"c3913"</definedName>
    <definedName name="IQ_PERCENT_CHANGE_EST_EBITDA_MONTH_THOM">"c5223"</definedName>
    <definedName name="IQ_PERCENT_CHANGE_EST_EBITDA_WEEK" hidden="1">"c1799"</definedName>
    <definedName name="IQ_PERCENT_CHANGE_EST_EBITDA_WEEK_REUT">"c3961"</definedName>
    <definedName name="IQ_PERCENT_CHANGE_EST_EBITDA_WEEK_THOM">"c5271"</definedName>
    <definedName name="IQ_PERCENT_CHANGE_EST_EPS_12MONTHS" hidden="1">"c1788"</definedName>
    <definedName name="IQ_PERCENT_CHANGE_EST_EPS_12MONTHS_REUT">"c3902"</definedName>
    <definedName name="IQ_PERCENT_CHANGE_EST_EPS_12MONTHS_THOM">"c5212"</definedName>
    <definedName name="IQ_PERCENT_CHANGE_EST_EPS_18MONTHS" hidden="1">"c1789"</definedName>
    <definedName name="IQ_PERCENT_CHANGE_EST_EPS_18MONTHS_REUT">"c3903"</definedName>
    <definedName name="IQ_PERCENT_CHANGE_EST_EPS_18MONTHS_THOM">"c5213"</definedName>
    <definedName name="IQ_PERCENT_CHANGE_EST_EPS_3MONTHS" hidden="1">"c1785"</definedName>
    <definedName name="IQ_PERCENT_CHANGE_EST_EPS_3MONTHS_REUT">"c3899"</definedName>
    <definedName name="IQ_PERCENT_CHANGE_EST_EPS_3MONTHS_THOM">"c5209"</definedName>
    <definedName name="IQ_PERCENT_CHANGE_EST_EPS_6MONTHS" hidden="1">"c1786"</definedName>
    <definedName name="IQ_PERCENT_CHANGE_EST_EPS_6MONTHS_REUT">"c3900"</definedName>
    <definedName name="IQ_PERCENT_CHANGE_EST_EPS_6MONTHS_THOM">"c5210"</definedName>
    <definedName name="IQ_PERCENT_CHANGE_EST_EPS_9MONTHS" hidden="1">"c1787"</definedName>
    <definedName name="IQ_PERCENT_CHANGE_EST_EPS_9MONTHS_REUT">"c3901"</definedName>
    <definedName name="IQ_PERCENT_CHANGE_EST_EPS_9MONTHS_THOM">"c5211"</definedName>
    <definedName name="IQ_PERCENT_CHANGE_EST_EPS_DAY" hidden="1">"c1782"</definedName>
    <definedName name="IQ_PERCENT_CHANGE_EST_EPS_DAY_REUT">"c3896"</definedName>
    <definedName name="IQ_PERCENT_CHANGE_EST_EPS_DAY_THOM">"c5206"</definedName>
    <definedName name="IQ_PERCENT_CHANGE_EST_EPS_MONTH" hidden="1">"c1784"</definedName>
    <definedName name="IQ_PERCENT_CHANGE_EST_EPS_MONTH_REUT">"c3898"</definedName>
    <definedName name="IQ_PERCENT_CHANGE_EST_EPS_MONTH_THOM">"c5208"</definedName>
    <definedName name="IQ_PERCENT_CHANGE_EST_EPS_WEEK" hidden="1">"c1783"</definedName>
    <definedName name="IQ_PERCENT_CHANGE_EST_EPS_WEEK_REUT">"c3897"</definedName>
    <definedName name="IQ_PERCENT_CHANGE_EST_EPS_WEEK_THOM">"c5207"</definedName>
    <definedName name="IQ_PERCENT_CHANGE_EST_FFO_12MONTHS" hidden="1">"c1828"</definedName>
    <definedName name="IQ_PERCENT_CHANGE_EST_FFO_12MONTHS_CIQ" hidden="1">"c3769"</definedName>
    <definedName name="IQ_PERCENT_CHANGE_EST_FFO_12MONTHS_REUT">"c3938"</definedName>
    <definedName name="IQ_PERCENT_CHANGE_EST_FFO_12MONTHS_THOM">"c5248"</definedName>
    <definedName name="IQ_PERCENT_CHANGE_EST_FFO_18MONTHS" hidden="1">"c1829"</definedName>
    <definedName name="IQ_PERCENT_CHANGE_EST_FFO_18MONTHS_CIQ" hidden="1">"c3770"</definedName>
    <definedName name="IQ_PERCENT_CHANGE_EST_FFO_18MONTHS_REUT">"c3939"</definedName>
    <definedName name="IQ_PERCENT_CHANGE_EST_FFO_18MONTHS_THOM">"c5249"</definedName>
    <definedName name="IQ_PERCENT_CHANGE_EST_FFO_3MONTHS" hidden="1">"c1825"</definedName>
    <definedName name="IQ_PERCENT_CHANGE_EST_FFO_3MONTHS_CIQ" hidden="1">"c3766"</definedName>
    <definedName name="IQ_PERCENT_CHANGE_EST_FFO_3MONTHS_REUT">"c3935"</definedName>
    <definedName name="IQ_PERCENT_CHANGE_EST_FFO_3MONTHS_THOM">"c5245"</definedName>
    <definedName name="IQ_PERCENT_CHANGE_EST_FFO_6MONTHS" hidden="1">"c1826"</definedName>
    <definedName name="IQ_PERCENT_CHANGE_EST_FFO_6MONTHS_CIQ" hidden="1">"c3767"</definedName>
    <definedName name="IQ_PERCENT_CHANGE_EST_FFO_6MONTHS_REUT">"c3936"</definedName>
    <definedName name="IQ_PERCENT_CHANGE_EST_FFO_6MONTHS_THOM">"c5246"</definedName>
    <definedName name="IQ_PERCENT_CHANGE_EST_FFO_9MONTHS" hidden="1">"c1827"</definedName>
    <definedName name="IQ_PERCENT_CHANGE_EST_FFO_9MONTHS_CIQ" hidden="1">"c3768"</definedName>
    <definedName name="IQ_PERCENT_CHANGE_EST_FFO_9MONTHS_REUT">"c3937"</definedName>
    <definedName name="IQ_PERCENT_CHANGE_EST_FFO_9MONTHS_THOM">"c5247"</definedName>
    <definedName name="IQ_PERCENT_CHANGE_EST_FFO_DAY" hidden="1">"c1822"</definedName>
    <definedName name="IQ_PERCENT_CHANGE_EST_FFO_DAY_CIQ" hidden="1">"c3764"</definedName>
    <definedName name="IQ_PERCENT_CHANGE_EST_FFO_DAY_REUT">"c3933"</definedName>
    <definedName name="IQ_PERCENT_CHANGE_EST_FFO_DAY_THOM">"c5243"</definedName>
    <definedName name="IQ_PERCENT_CHANGE_EST_FFO_MONTH" hidden="1">"c1824"</definedName>
    <definedName name="IQ_PERCENT_CHANGE_EST_FFO_MONTH_CIQ" hidden="1">"c3765"</definedName>
    <definedName name="IQ_PERCENT_CHANGE_EST_FFO_MONTH_REUT">"c3934"</definedName>
    <definedName name="IQ_PERCENT_CHANGE_EST_FFO_MONTH_THOM">"c5244"</definedName>
    <definedName name="IQ_PERCENT_CHANGE_EST_FFO_WEEK" hidden="1">"c1823"</definedName>
    <definedName name="IQ_PERCENT_CHANGE_EST_FFO_WEEK_CIQ" hidden="1">"c3795"</definedName>
    <definedName name="IQ_PERCENT_CHANGE_EST_FFO_WEEK_REUT">"c3964"</definedName>
    <definedName name="IQ_PERCENT_CHANGE_EST_FFO_WEEK_THOM">"c5274"</definedName>
    <definedName name="IQ_PERCENT_CHANGE_EST_PRICE_TARGET_12MONTHS" hidden="1">"c1844"</definedName>
    <definedName name="IQ_PERCENT_CHANGE_EST_PRICE_TARGET_12MONTHS_REUT">"c3952"</definedName>
    <definedName name="IQ_PERCENT_CHANGE_EST_PRICE_TARGET_12MONTHS_THOM">"c5262"</definedName>
    <definedName name="IQ_PERCENT_CHANGE_EST_PRICE_TARGET_18MONTHS" hidden="1">"c1845"</definedName>
    <definedName name="IQ_PERCENT_CHANGE_EST_PRICE_TARGET_18MONTHS_REUT">"c3953"</definedName>
    <definedName name="IQ_PERCENT_CHANGE_EST_PRICE_TARGET_18MONTHS_THOM">"c5263"</definedName>
    <definedName name="IQ_PERCENT_CHANGE_EST_PRICE_TARGET_3MONTHS" hidden="1">"c1841"</definedName>
    <definedName name="IQ_PERCENT_CHANGE_EST_PRICE_TARGET_3MONTHS_REUT">"c3949"</definedName>
    <definedName name="IQ_PERCENT_CHANGE_EST_PRICE_TARGET_3MONTHS_THOM">"c5259"</definedName>
    <definedName name="IQ_PERCENT_CHANGE_EST_PRICE_TARGET_6MONTHS" hidden="1">"c1842"</definedName>
    <definedName name="IQ_PERCENT_CHANGE_EST_PRICE_TARGET_6MONTHS_REUT">"c3950"</definedName>
    <definedName name="IQ_PERCENT_CHANGE_EST_PRICE_TARGET_6MONTHS_THOM">"c5260"</definedName>
    <definedName name="IQ_PERCENT_CHANGE_EST_PRICE_TARGET_9MONTHS" hidden="1">"c1843"</definedName>
    <definedName name="IQ_PERCENT_CHANGE_EST_PRICE_TARGET_9MONTHS_REUT">"c3951"</definedName>
    <definedName name="IQ_PERCENT_CHANGE_EST_PRICE_TARGET_9MONTHS_THOM">"c5261"</definedName>
    <definedName name="IQ_PERCENT_CHANGE_EST_PRICE_TARGET_DAY" hidden="1">"c1838"</definedName>
    <definedName name="IQ_PERCENT_CHANGE_EST_PRICE_TARGET_DAY_REUT">"c3947"</definedName>
    <definedName name="IQ_PERCENT_CHANGE_EST_PRICE_TARGET_DAY_THOM">"c5257"</definedName>
    <definedName name="IQ_PERCENT_CHANGE_EST_PRICE_TARGET_MONTH" hidden="1">"c1840"</definedName>
    <definedName name="IQ_PERCENT_CHANGE_EST_PRICE_TARGET_MONTH_REUT">"c3948"</definedName>
    <definedName name="IQ_PERCENT_CHANGE_EST_PRICE_TARGET_MONTH_THOM">"c5258"</definedName>
    <definedName name="IQ_PERCENT_CHANGE_EST_PRICE_TARGET_WEEK" hidden="1">"c1839"</definedName>
    <definedName name="IQ_PERCENT_CHANGE_EST_PRICE_TARGET_WEEK_REUT">"c3967"</definedName>
    <definedName name="IQ_PERCENT_CHANGE_EST_PRICE_TARGET_WEEK_THOM">"c5276"</definedName>
    <definedName name="IQ_PERCENT_CHANGE_EST_RECO_12MONTHS" hidden="1">"c1836"</definedName>
    <definedName name="IQ_PERCENT_CHANGE_EST_RECO_12MONTHS_REUT">"c3945"</definedName>
    <definedName name="IQ_PERCENT_CHANGE_EST_RECO_12MONTHS_THOM">"c5255"</definedName>
    <definedName name="IQ_PERCENT_CHANGE_EST_RECO_18MONTHS" hidden="1">"c1837"</definedName>
    <definedName name="IQ_PERCENT_CHANGE_EST_RECO_18MONTHS_REUT">"c3946"</definedName>
    <definedName name="IQ_PERCENT_CHANGE_EST_RECO_18MONTHS_THOM">"c5256"</definedName>
    <definedName name="IQ_PERCENT_CHANGE_EST_RECO_3MONTHS" hidden="1">"c1833"</definedName>
    <definedName name="IQ_PERCENT_CHANGE_EST_RECO_3MONTHS_REUT">"c3942"</definedName>
    <definedName name="IQ_PERCENT_CHANGE_EST_RECO_3MONTHS_THOM">"c5252"</definedName>
    <definedName name="IQ_PERCENT_CHANGE_EST_RECO_6MONTHS" hidden="1">"c1834"</definedName>
    <definedName name="IQ_PERCENT_CHANGE_EST_RECO_6MONTHS_REUT">"c3943"</definedName>
    <definedName name="IQ_PERCENT_CHANGE_EST_RECO_6MONTHS_THOM">"c5253"</definedName>
    <definedName name="IQ_PERCENT_CHANGE_EST_RECO_9MONTHS" hidden="1">"c1835"</definedName>
    <definedName name="IQ_PERCENT_CHANGE_EST_RECO_9MONTHS_REUT">"c3944"</definedName>
    <definedName name="IQ_PERCENT_CHANGE_EST_RECO_9MONTHS_THOM">"c5254"</definedName>
    <definedName name="IQ_PERCENT_CHANGE_EST_RECO_DAY" hidden="1">"c1830"</definedName>
    <definedName name="IQ_PERCENT_CHANGE_EST_RECO_DAY_REUT">"c3940"</definedName>
    <definedName name="IQ_PERCENT_CHANGE_EST_RECO_DAY_THOM">"c5250"</definedName>
    <definedName name="IQ_PERCENT_CHANGE_EST_RECO_MONTH" hidden="1">"c1832"</definedName>
    <definedName name="IQ_PERCENT_CHANGE_EST_RECO_MONTH_REUT">"c3941"</definedName>
    <definedName name="IQ_PERCENT_CHANGE_EST_RECO_MONTH_THOM">"c5251"</definedName>
    <definedName name="IQ_PERCENT_CHANGE_EST_RECO_WEEK" hidden="1">"c1831"</definedName>
    <definedName name="IQ_PERCENT_CHANGE_EST_RECO_WEEK_REUT">"c3966"</definedName>
    <definedName name="IQ_PERCENT_CHANGE_EST_RECO_WEEK_THOM">"c5275"</definedName>
    <definedName name="IQ_PERCENT_CHANGE_EST_REV_12MONTHS" hidden="1">"c1796"</definedName>
    <definedName name="IQ_PERCENT_CHANGE_EST_REV_12MONTHS_REUT">"c3910"</definedName>
    <definedName name="IQ_PERCENT_CHANGE_EST_REV_12MONTHS_THOM">"c5220"</definedName>
    <definedName name="IQ_PERCENT_CHANGE_EST_REV_18MONTHS" hidden="1">"c1797"</definedName>
    <definedName name="IQ_PERCENT_CHANGE_EST_REV_18MONTHS_REUT">"c3911"</definedName>
    <definedName name="IQ_PERCENT_CHANGE_EST_REV_18MONTHS_THOM">"c5221"</definedName>
    <definedName name="IQ_PERCENT_CHANGE_EST_REV_3MONTHS" hidden="1">"c1793"</definedName>
    <definedName name="IQ_PERCENT_CHANGE_EST_REV_3MONTHS_REUT">"c3907"</definedName>
    <definedName name="IQ_PERCENT_CHANGE_EST_REV_3MONTHS_THOM">"c5217"</definedName>
    <definedName name="IQ_PERCENT_CHANGE_EST_REV_6MONTHS" hidden="1">"c1794"</definedName>
    <definedName name="IQ_PERCENT_CHANGE_EST_REV_6MONTHS_REUT">"c3908"</definedName>
    <definedName name="IQ_PERCENT_CHANGE_EST_REV_6MONTHS_THOM">"c5218"</definedName>
    <definedName name="IQ_PERCENT_CHANGE_EST_REV_9MONTHS" hidden="1">"c1795"</definedName>
    <definedName name="IQ_PERCENT_CHANGE_EST_REV_9MONTHS_REUT">"c3909"</definedName>
    <definedName name="IQ_PERCENT_CHANGE_EST_REV_9MONTHS_THOM">"c5219"</definedName>
    <definedName name="IQ_PERCENT_CHANGE_EST_REV_DAY" hidden="1">"c1790"</definedName>
    <definedName name="IQ_PERCENT_CHANGE_EST_REV_DAY_REUT">"c3904"</definedName>
    <definedName name="IQ_PERCENT_CHANGE_EST_REV_DAY_THOM">"c5214"</definedName>
    <definedName name="IQ_PERCENT_CHANGE_EST_REV_MONTH" hidden="1">"c1792"</definedName>
    <definedName name="IQ_PERCENT_CHANGE_EST_REV_MONTH_REUT">"c3906"</definedName>
    <definedName name="IQ_PERCENT_CHANGE_EST_REV_MONTH_THOM">"c5216"</definedName>
    <definedName name="IQ_PERCENT_CHANGE_EST_REV_WEEK" hidden="1">"c1791"</definedName>
    <definedName name="IQ_PERCENT_CHANGE_EST_REV_WEEK_REUT">"c3905"</definedName>
    <definedName name="IQ_PERCENT_CHANGE_EST_REV_WEEK_THOM">"c5215"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REUT">"c3968"</definedName>
    <definedName name="IQ_POTENTIAL_UPSIDE_THOM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REUT">"c5467"</definedName>
    <definedName name="IQ_PRE_TAX_ACT_OR_EST_THOM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EST_REUT">"c5354"</definedName>
    <definedName name="IQ_PRETAX_GW_INC_HIGH_EST" hidden="1">"c1704"</definedName>
    <definedName name="IQ_PRETAX_GW_INC_HIGH_EST_REUT">"c5356"</definedName>
    <definedName name="IQ_PRETAX_GW_INC_LOW_EST" hidden="1">"c1705"</definedName>
    <definedName name="IQ_PRETAX_GW_INC_LOW_EST_REUT">"c5357"</definedName>
    <definedName name="IQ_PRETAX_GW_INC_MEDIAN_EST" hidden="1">"c1703"</definedName>
    <definedName name="IQ_PRETAX_GW_INC_MEDIAN_EST_REUT">"c5355"</definedName>
    <definedName name="IQ_PRETAX_GW_INC_NUM_EST" hidden="1">"c1706"</definedName>
    <definedName name="IQ_PRETAX_GW_INC_NUM_EST_REUT">"c5358"</definedName>
    <definedName name="IQ_PRETAX_GW_INC_STDDEV_EST" hidden="1">"c1707"</definedName>
    <definedName name="IQ_PRETAX_GW_INC_STDDEV_EST_REUT">"c5359"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EST_REUT">"c5347"</definedName>
    <definedName name="IQ_PRETAX_INC_EST_THOM">"c5119"</definedName>
    <definedName name="IQ_PRETAX_INC_HIGH_EST" hidden="1">"c1697"</definedName>
    <definedName name="IQ_PRETAX_INC_HIGH_EST_REUT">"c5349"</definedName>
    <definedName name="IQ_PRETAX_INC_HIGH_EST_THOM">"c5121"</definedName>
    <definedName name="IQ_PRETAX_INC_LOW_EST" hidden="1">"c1698"</definedName>
    <definedName name="IQ_PRETAX_INC_LOW_EST_REUT">"c5350"</definedName>
    <definedName name="IQ_PRETAX_INC_LOW_EST_THOM">"c5122"</definedName>
    <definedName name="IQ_PRETAX_INC_MEDIAN_EST" hidden="1">"c1696"</definedName>
    <definedName name="IQ_PRETAX_INC_MEDIAN_EST_REUT">"c5348"</definedName>
    <definedName name="IQ_PRETAX_INC_MEDIAN_EST_THOM">"c5120"</definedName>
    <definedName name="IQ_PRETAX_INC_NUM_EST" hidden="1">"c1699"</definedName>
    <definedName name="IQ_PRETAX_INC_NUM_EST_REUT">"c5351"</definedName>
    <definedName name="IQ_PRETAX_INC_NUM_EST_THOM">"c5123"</definedName>
    <definedName name="IQ_PRETAX_INC_STDDEV_EST" hidden="1">"c1700"</definedName>
    <definedName name="IQ_PRETAX_INC_STDDEV_EST_REUT">"c5352"</definedName>
    <definedName name="IQ_PRETAX_INC_STDDEV_EST_THOM">"c5124"</definedName>
    <definedName name="IQ_PRETAX_REPORT_INC_EST" hidden="1">"c1709"</definedName>
    <definedName name="IQ_PRETAX_REPORT_INC_EST_REUT">"c5361"</definedName>
    <definedName name="IQ_PRETAX_REPORT_INC_HIGH_EST" hidden="1">"c1711"</definedName>
    <definedName name="IQ_PRETAX_REPORT_INC_HIGH_EST_REUT">"c5363"</definedName>
    <definedName name="IQ_PRETAX_REPORT_INC_LOW_EST" hidden="1">"c1712"</definedName>
    <definedName name="IQ_PRETAX_REPORT_INC_LOW_EST_REUT">"c5364"</definedName>
    <definedName name="IQ_PRETAX_REPORT_INC_MEDIAN_EST" hidden="1">"c1710"</definedName>
    <definedName name="IQ_PRETAX_REPORT_INC_MEDIAN_EST_REUT">"c5362"</definedName>
    <definedName name="IQ_PRETAX_REPORT_INC_NUM_EST" hidden="1">"c1713"</definedName>
    <definedName name="IQ_PRETAX_REPORT_INC_NUM_EST_REUT">"c5365"</definedName>
    <definedName name="IQ_PRETAX_REPORT_INC_STDDEV_EST" hidden="1">"c1714"</definedName>
    <definedName name="IQ_PRETAX_REPORT_INC_STDDEV_EST_REUT">"c5366"</definedName>
    <definedName name="IQ_PRETAX_RETURN_ASSETS_FDIC" hidden="1">"c6731"</definedName>
    <definedName name="IQ_PREVIOUS_DATE_RT">"PREVIOUSLASTDATE"</definedName>
    <definedName name="IQ_PREVIOUS_PRICE_RT">"PREVIOUSLAST"</definedName>
    <definedName name="IQ_PRICE_CFPS_FWD" hidden="1">"c2237"</definedName>
    <definedName name="IQ_PRICE_CFPS_FWD_REUT">"c4053"</definedName>
    <definedName name="IQ_PRICE_CFPS_FWD_THOM">"c4060"</definedName>
    <definedName name="IQ_PRICE_CHANGE_PCT_RT">"CHANGEPCT"</definedName>
    <definedName name="IQ_PRICE_CHANGE_RT">"CHANGE"</definedName>
    <definedName name="IQ_PRICE_DATE_RT">"LASTDATE"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RT">"LAST"</definedName>
    <definedName name="IQ_PRICE_TARGET" hidden="1">"c82"</definedName>
    <definedName name="IQ_PRICE_TARGET_BOTTOM_UP">"c5486"</definedName>
    <definedName name="IQ_PRICE_TARGET_BOTTOM_UP_REUT">"c5494"</definedName>
    <definedName name="IQ_PRICE_TARGET_CIQ" hidden="1">"c3613"</definedName>
    <definedName name="IQ_PRICE_TARGET_REUT" hidden="1">"c3631"</definedName>
    <definedName name="IQ_PRICE_TARGET_THOM">"c3649"</definedName>
    <definedName name="IQ_PRICE_TIME_RT">"LASTTIME"</definedName>
    <definedName name="IQ_PRICE_VOLATILITY_EST">"c4492"</definedName>
    <definedName name="IQ_PRICE_VOLATILITY_HIGH">"c4493"</definedName>
    <definedName name="IQ_PRICE_VOLATILITY_LOW">"c4494"</definedName>
    <definedName name="IQ_PRICE_VOLATILITY_MEDIAN">"c4495"</definedName>
    <definedName name="IQ_PRICE_VOLATILITY_NUM">"c4496"</definedName>
    <definedName name="IQ_PRICE_VOLATILITY_STDDEV">"c4497"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">"c4498"</definedName>
    <definedName name="IQ_PRIMARY_EPS_TYPE_REUT">"c5481"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EST">"c4499"</definedName>
    <definedName name="IQ_RECURRING_PROFIT_GUIDANCE">"c4500"</definedName>
    <definedName name="IQ_RECURRING_PROFIT_HIGH_EST">"c4501"</definedName>
    <definedName name="IQ_RECURRING_PROFIT_HIGH_GUIDANCE">"c4179"</definedName>
    <definedName name="IQ_RECURRING_PROFIT_LOW_EST">"c4502"</definedName>
    <definedName name="IQ_RECURRING_PROFIT_LOW_GUIDANCE">"c4219"</definedName>
    <definedName name="IQ_RECURRING_PROFIT_MEDIAN_EST">"c4503"</definedName>
    <definedName name="IQ_RECURRING_PROFIT_NUM_EST">"c4504"</definedName>
    <definedName name="IQ_RECURRING_PROFIT_SHARE_ACT_OR_EST" hidden="1">"c4508"</definedName>
    <definedName name="IQ_RECURRING_PROFIT_SHARE_EST">"c4506"</definedName>
    <definedName name="IQ_RECURRING_PROFIT_SHARE_GUIDANCE">"c4509"</definedName>
    <definedName name="IQ_RECURRING_PROFIT_SHARE_HIGH_EST">"c4510"</definedName>
    <definedName name="IQ_RECURRING_PROFIT_SHARE_HIGH_GUIDANCE">"c4200"</definedName>
    <definedName name="IQ_RECURRING_PROFIT_SHARE_LOW_EST">"c4511"</definedName>
    <definedName name="IQ_RECURRING_PROFIT_SHARE_LOW_GUIDANCE">"c4240"</definedName>
    <definedName name="IQ_RECURRING_PROFIT_SHARE_MEDIAN_EST">"c4512"</definedName>
    <definedName name="IQ_RECURRING_PROFIT_SHARE_NUM_EST">"c4513"</definedName>
    <definedName name="IQ_RECURRING_PROFIT_SHARE_STDDEV_EST">"c4514"</definedName>
    <definedName name="IQ_RECURRING_PROFIT_STDDEV_EST">"c4516"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ACT_OR_EST">"c3585"</definedName>
    <definedName name="IQ_RETURN_ASSETS_ACT_OR_EST_REUT">"c5475"</definedName>
    <definedName name="IQ_RETURN_ASSETS_ACT_OR_EST_THOM">"c5310"</definedName>
    <definedName name="IQ_RETURN_ASSETS_BANK" hidden="1">"c1114"</definedName>
    <definedName name="IQ_RETURN_ASSETS_BROK" hidden="1">"c1115"</definedName>
    <definedName name="IQ_RETURN_ASSETS_EST">"c3529"</definedName>
    <definedName name="IQ_RETURN_ASSETS_EST_REUT">"c3990"</definedName>
    <definedName name="IQ_RETURN_ASSETS_EST_THOM">"c4034"</definedName>
    <definedName name="IQ_RETURN_ASSETS_FDIC" hidden="1">"c6730"</definedName>
    <definedName name="IQ_RETURN_ASSETS_FS" hidden="1">"c1116"</definedName>
    <definedName name="IQ_RETURN_ASSETS_GUIDANCE">"c4517"</definedName>
    <definedName name="IQ_RETURN_ASSETS_HIGH_EST">"c3530"</definedName>
    <definedName name="IQ_RETURN_ASSETS_HIGH_EST_REUT">"c3992"</definedName>
    <definedName name="IQ_RETURN_ASSETS_HIGH_EST_THOM">"c4036"</definedName>
    <definedName name="IQ_RETURN_ASSETS_HIGH_GUIDANCE">"c4183"</definedName>
    <definedName name="IQ_RETURN_ASSETS_LOW_EST">"c3531"</definedName>
    <definedName name="IQ_RETURN_ASSETS_LOW_EST_REUT">"c3993"</definedName>
    <definedName name="IQ_RETURN_ASSETS_LOW_EST_THOM">"c4037"</definedName>
    <definedName name="IQ_RETURN_ASSETS_LOW_GUIDANCE">"c4223"</definedName>
    <definedName name="IQ_RETURN_ASSETS_MEDIAN_EST">"c3532"</definedName>
    <definedName name="IQ_RETURN_ASSETS_MEDIAN_EST_REUT">"c3991"</definedName>
    <definedName name="IQ_RETURN_ASSETS_MEDIAN_EST_THOM">"c4035"</definedName>
    <definedName name="IQ_RETURN_ASSETS_NUM_EST">"c3527"</definedName>
    <definedName name="IQ_RETURN_ASSETS_NUM_EST_REUT">"c3994"</definedName>
    <definedName name="IQ_RETURN_ASSETS_NUM_EST_THOM">"c4038"</definedName>
    <definedName name="IQ_RETURN_ASSETS_STDDEV_EST">"c3528"</definedName>
    <definedName name="IQ_RETURN_ASSETS_STDDEV_EST_REUT">"c3995"</definedName>
    <definedName name="IQ_RETURN_ASSETS_STDDEV_EST_THOM">"c4039"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ACT_OR_EST">"c3586"</definedName>
    <definedName name="IQ_RETURN_EQUITY_ACT_OR_EST_REUT">"c5476"</definedName>
    <definedName name="IQ_RETURN_EQUITY_ACT_OR_EST_THOM">"c5311"</definedName>
    <definedName name="IQ_RETURN_EQUITY_BANK" hidden="1">"c1119"</definedName>
    <definedName name="IQ_RETURN_EQUITY_BROK" hidden="1">"c1120"</definedName>
    <definedName name="IQ_RETURN_EQUITY_EST">"c3535"</definedName>
    <definedName name="IQ_RETURN_EQUITY_EST_REUT">"c3983"</definedName>
    <definedName name="IQ_RETURN_EQUITY_EST_THOM">"c5479"</definedName>
    <definedName name="IQ_RETURN_EQUITY_FDIC" hidden="1">"c6732"</definedName>
    <definedName name="IQ_RETURN_EQUITY_FS" hidden="1">"c1121"</definedName>
    <definedName name="IQ_RETURN_EQUITY_GUIDANCE">"c4518"</definedName>
    <definedName name="IQ_RETURN_EQUITY_HIGH_EST">"c3536"</definedName>
    <definedName name="IQ_RETURN_EQUITY_HIGH_EST_REUT">"c3985"</definedName>
    <definedName name="IQ_RETURN_EQUITY_HIGH_EST_THOM">"c5283"</definedName>
    <definedName name="IQ_RETURN_EQUITY_HIGH_GUIDANCE">"c4182"</definedName>
    <definedName name="IQ_RETURN_EQUITY_LOW_EST">"c3537"</definedName>
    <definedName name="IQ_RETURN_EQUITY_LOW_EST_REUT">"c3986"</definedName>
    <definedName name="IQ_RETURN_EQUITY_LOW_EST_THOM">"c5284"</definedName>
    <definedName name="IQ_RETURN_EQUITY_LOW_GUIDANCE">"c4222"</definedName>
    <definedName name="IQ_RETURN_EQUITY_MEDIAN_EST">"c3538"</definedName>
    <definedName name="IQ_RETURN_EQUITY_MEDIAN_EST_REUT">"c3984"</definedName>
    <definedName name="IQ_RETURN_EQUITY_MEDIAN_EST_THOM">"c5282"</definedName>
    <definedName name="IQ_RETURN_EQUITY_NUM_EST">"c3533"</definedName>
    <definedName name="IQ_RETURN_EQUITY_NUM_EST_REUT">"c3987"</definedName>
    <definedName name="IQ_RETURN_EQUITY_NUM_EST_THOM">"c5285"</definedName>
    <definedName name="IQ_RETURN_EQUITY_STDDEV_EST">"c3534"</definedName>
    <definedName name="IQ_RETURN_EQUITY_STDDEV_EST_REUT">"c3988"</definedName>
    <definedName name="IQ_RETURN_EQUITY_STDDEV_EST_THOM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>"c3657"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REUT">"c5461"</definedName>
    <definedName name="IQ_REVENUE_ACT_OR_EST_THOM">"c5299"</definedName>
    <definedName name="IQ_REVENUE_EST" hidden="1">"c1126"</definedName>
    <definedName name="IQ_REVENUE_EST_1" hidden="1">"IQ_REVENUE_EST_1"</definedName>
    <definedName name="IQ_REVENUE_EST_BOTTOM_UP">"c5488"</definedName>
    <definedName name="IQ_REVENUE_EST_BOTTOM_UP_REUT">"c5496"</definedName>
    <definedName name="IQ_REVENUE_EST_CIQ" hidden="1">"c3616"</definedName>
    <definedName name="IQ_REVENUE_EST_REUT" hidden="1">"c3634"</definedName>
    <definedName name="IQ_REVENUE_EST_THOM">"c3652"</definedName>
    <definedName name="IQ_REVENUE_GROWTH_1" hidden="1">"IQ_REVENUE_GROWTH_1"</definedName>
    <definedName name="IQ_REVENUE_GROWTH_2" hidden="1">"IQ_REVENUE_GROWTH_2"</definedName>
    <definedName name="IQ_REVENUE_GUIDANCE">"c4519"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>"c3654"</definedName>
    <definedName name="IQ_REVENUE_HIGH_GUIDANCE">"c4169"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>"c3655"</definedName>
    <definedName name="IQ_REVENUE_LOW_GUIDANCE">"c4209"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>"c3656"</definedName>
    <definedName name="IQ_REVISION_DATE_" hidden="1">40053.4924537037</definedName>
    <definedName name="IQ_REVISION_DATE__1" hidden="1">39219.533599537</definedName>
    <definedName name="Iq_revison_date_2" hidden="1">39026.2126388889</definedName>
    <definedName name="IQ_RISK_ADJ_BANK_ASSETS" hidden="1">"c2670"</definedName>
    <definedName name="IQ_RISK_WEIGHTED_ASSETS_FDIC" hidden="1">"c6370"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>"c2637"</definedName>
    <definedName name="IQ_SP_BANK_ACTION">"c2636"</definedName>
    <definedName name="IQ_SP_BANK_DATE">"c2635"</definedName>
    <definedName name="IQ_SP_DATE" hidden="1">"c2172"</definedName>
    <definedName name="IQ_SP_FIN_ENHANCE_FX">"c2631"</definedName>
    <definedName name="IQ_SP_FIN_ENHANCE_FX_ACTION">"c2630"</definedName>
    <definedName name="IQ_SP_FIN_ENHANCE_FX_DATE">"c2629"</definedName>
    <definedName name="IQ_SP_FIN_ENHANCE_LC">"c2634"</definedName>
    <definedName name="IQ_SP_FIN_ENHANCE_LC_ACTION">"c2633"</definedName>
    <definedName name="IQ_SP_FIN_ENHANCE_LC_DATE">"c2632"</definedName>
    <definedName name="IQ_SP_FIN_STRENGTH_LC_ACTION_LT">"c2625"</definedName>
    <definedName name="IQ_SP_FIN_STRENGTH_LC_ACTION_ST">"c2626"</definedName>
    <definedName name="IQ_SP_FIN_STRENGTH_LC_DATE_LT">"c2623"</definedName>
    <definedName name="IQ_SP_FIN_STRENGTH_LC_DATE_ST">"c2624"</definedName>
    <definedName name="IQ_SP_FIN_STRENGTH_LC_LT">"c2627"</definedName>
    <definedName name="IQ_SP_FIN_STRENGTH_LC_ST">"c2628"</definedName>
    <definedName name="IQ_SP_FX_ACTION_LT">"c2613"</definedName>
    <definedName name="IQ_SP_FX_ACTION_ST">"c2614"</definedName>
    <definedName name="IQ_SP_FX_DATE_LT">"c2611"</definedName>
    <definedName name="IQ_SP_FX_DATE_ST">"c2612"</definedName>
    <definedName name="IQ_SP_FX_LT">"c2615"</definedName>
    <definedName name="IQ_SP_FX_ST">"c2616"</definedName>
    <definedName name="IQ_SP_ISSUE_ACTION">"c2644"</definedName>
    <definedName name="IQ_SP_ISSUE_DATE">"c2643"</definedName>
    <definedName name="IQ_SP_ISSUE_LT">"c2645"</definedName>
    <definedName name="IQ_SP_ISSUE_OUTLOOK_WATCH">"c2650"</definedName>
    <definedName name="IQ_SP_ISSUE_OUTLOOK_WATCH_DATE">"c2649"</definedName>
    <definedName name="IQ_SP_ISSUE_RECOVER">"c2648"</definedName>
    <definedName name="IQ_SP_ISSUE_RECOVER_ACTION">"c2647"</definedName>
    <definedName name="IQ_SP_ISSUE_RECOVER_DATE">"c2646"</definedName>
    <definedName name="IQ_SP_LC_ACTION_LT">"c2619"</definedName>
    <definedName name="IQ_SP_LC_ACTION_ST">"c2620"</definedName>
    <definedName name="IQ_SP_LC_DATE_LT">"c2617"</definedName>
    <definedName name="IQ_SP_LC_DATE_ST">"c2618"</definedName>
    <definedName name="IQ_SP_LC_LT">"c2621"</definedName>
    <definedName name="IQ_SP_LC_ST">"c2622"</definedName>
    <definedName name="IQ_SP_OUTLOOK_WATCH">"c2639"</definedName>
    <definedName name="IQ_SP_OUTLOOK_WATCH_DATE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>"c4520"</definedName>
    <definedName name="IQ_STOCK_BASED_GA" hidden="1">"c2993"</definedName>
    <definedName name="IQ_STOCK_BASED_HIGH_EST">"c4521"</definedName>
    <definedName name="IQ_STOCK_BASED_LOW_EST">"c4522"</definedName>
    <definedName name="IQ_STOCK_BASED_MEDIAN_EST">"c4523"</definedName>
    <definedName name="IQ_STOCK_BASED_NUM_EST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REUT">"c4054"</definedName>
    <definedName name="IQ_TEV_EBIT_FWD_THOM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BITDA_FWD_THOM">"c4057"</definedName>
    <definedName name="IQ_TEV_EMPLOYEE_AVG" hidden="1">"c1225"</definedName>
    <definedName name="IQ_TEV_EST">"c4526"</definedName>
    <definedName name="IQ_TEV_EST_THOM">"c5529"</definedName>
    <definedName name="IQ_TEV_HIGH_EST">"c4527"</definedName>
    <definedName name="IQ_TEV_HIGH_EST_THOM">"c5530"</definedName>
    <definedName name="IQ_TEV_LOW_EST">"c4528"</definedName>
    <definedName name="IQ_TEV_LOW_EST_THOM">"c5531"</definedName>
    <definedName name="IQ_TEV_MEDIAN_EST">"c4529"</definedName>
    <definedName name="IQ_TEV_MEDIAN_EST_THOM">"c5532"</definedName>
    <definedName name="IQ_TEV_NUM_EST">"c4530"</definedName>
    <definedName name="IQ_TEV_NUM_EST_THOM">"c5533"</definedName>
    <definedName name="IQ_TEV_STDDEV_EST">"c4531"</definedName>
    <definedName name="IQ_TEV_STDDEV_EST_THOM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>"c4532"</definedName>
    <definedName name="IQ_TOTAL_DEBT_EXCL_FIN" hidden="1">"c2937"</definedName>
    <definedName name="IQ_TOTAL_DEBT_GUIDANCE">"c4533"</definedName>
    <definedName name="IQ_TOTAL_DEBT_HIGH_EST">"c4534"</definedName>
    <definedName name="IQ_TOTAL_DEBT_HIGH_GUIDANCE">"c4196"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>"c4535"</definedName>
    <definedName name="IQ_TOTAL_DEBT_LOW_GUIDANCE">"c4236"</definedName>
    <definedName name="IQ_TOTAL_DEBT_MEDIAN_EST">"c4536"</definedName>
    <definedName name="IQ_TOTAL_DEBT_NON_CURRENT" hidden="1">"c6191"</definedName>
    <definedName name="IQ_TOTAL_DEBT_NUM_EST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>"c4538"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VOLUME_RT">"TOTALVOLUME"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OLUME_RT">"VOLUME"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1</definedName>
    <definedName name="IQB_BOOKMARK_LOCATION_0" hidden="1">#REF!</definedName>
    <definedName name="IQRAA20" hidden="1">"$AA$21:$AA$281"</definedName>
    <definedName name="IQRAA22" hidden="1">"$AA$23:$AA$120"</definedName>
    <definedName name="IQRAA24" hidden="1">"$AA$25:$AA$189"</definedName>
    <definedName name="IQRAA27" hidden="1">"$AA$28:$AA$227"</definedName>
    <definedName name="IQRAB24" hidden="1">"$AB$25"</definedName>
    <definedName name="IQRAB27" hidden="1">"$AB$28:$AB$231"</definedName>
    <definedName name="IQRAB28" hidden="1">"$AB$29:$AB$208"</definedName>
    <definedName name="IQRAC20" hidden="1">"$AC$21:$AC$281"</definedName>
    <definedName name="IQRAC22" hidden="1">"$AC$23:$AC$120"</definedName>
    <definedName name="IQRAC24" hidden="1">"$AC$25"</definedName>
    <definedName name="IQRAC27" hidden="1">"$AC$28:$AC$231"</definedName>
    <definedName name="IQRAC28" hidden="1">"$AC$29:$AC$208"</definedName>
    <definedName name="IQRAD20" hidden="1">"$AD$21:$AD$281"</definedName>
    <definedName name="IQRAD22" hidden="1">"$AD$23:$AD$120"</definedName>
    <definedName name="IQRAD24" hidden="1">"$AD$25"</definedName>
    <definedName name="IQRAD27" hidden="1">"$AD$28:$AD$255"</definedName>
    <definedName name="IQRAE20" hidden="1">"$AE$21:$AE$281"</definedName>
    <definedName name="IQRAE22" hidden="1">"$AE$23:$AE$120"</definedName>
    <definedName name="IQRAE24" hidden="1">"$AE$25:$AE$123"</definedName>
    <definedName name="IQRAE25" hidden="1">"$AE$26"</definedName>
    <definedName name="IQRAE27" hidden="1">"$AE$28:$AE$255"</definedName>
    <definedName name="IQRAF19" hidden="1">"$AF$20"</definedName>
    <definedName name="IQRAF20" hidden="1">"$AF$21:$AF$281"</definedName>
    <definedName name="IQRAF22" hidden="1">"$AF$23:$AF$120"</definedName>
    <definedName name="IQRAF24" hidden="1">"$AF$25:$AF$189"</definedName>
    <definedName name="IQRAF27" hidden="1">"$AF$28:$AF$231"</definedName>
    <definedName name="IQRAF28" hidden="1">"$AF$29"</definedName>
    <definedName name="IQRAF29" hidden="1">"$AF$30:$AF$149"</definedName>
    <definedName name="IQRAG24" hidden="1">"$AG$25:$AG$189"</definedName>
    <definedName name="IQRAG27" hidden="1">"$AG$28:$AG$231"</definedName>
    <definedName name="IQRAH20" hidden="1">"$AH$21:$AH$281"</definedName>
    <definedName name="IQRAH22" hidden="1">"$AH$23:$AH$120"</definedName>
    <definedName name="IQRAH24" hidden="1">"$AH$25:$AH$189"</definedName>
    <definedName name="IQRAH27" hidden="1">"$AH$28:$AH$227"</definedName>
    <definedName name="IQRAI20" hidden="1">"$AI$21:$AI$281"</definedName>
    <definedName name="IQRAI22" hidden="1">"$AI$23:$AI$120"</definedName>
    <definedName name="IQRAI24" hidden="1">"$AI$25"</definedName>
    <definedName name="IQRAI27" hidden="1">"$AI$28:$AI$227"</definedName>
    <definedName name="IQRAJ20" hidden="1">"$AJ$21:$AJ$281"</definedName>
    <definedName name="IQRAJ22" hidden="1">"$AJ$23:$AJ$120"</definedName>
    <definedName name="IQRAJ24" hidden="1">"$AJ$25"</definedName>
    <definedName name="IQRAJ27" hidden="1">"$AJ$28:$AJ$231"</definedName>
    <definedName name="IQRAJ28" hidden="1">"$AJ$29:$AJ$208"</definedName>
    <definedName name="IQRAK20" hidden="1">"$AK$21:$AK$281"</definedName>
    <definedName name="IQRAK22" hidden="1">"$AK$23:$AK$120"</definedName>
    <definedName name="IQRAK24" hidden="1">"$AK$25"</definedName>
    <definedName name="IQRAK27" hidden="1">"$AK$28:$AK$231"</definedName>
    <definedName name="IQRAL27" hidden="1">"$AL$28:$AL$142"</definedName>
    <definedName name="IQRAL28" hidden="1">"$AL$29:$AL$208"</definedName>
    <definedName name="IQRAM20" hidden="1">"$AM$21:$AM$281"</definedName>
    <definedName name="IQRAM22" hidden="1">"$AM$23:$AM$120"</definedName>
    <definedName name="IQRAM24" hidden="1">"$AM$25:$AM$189"</definedName>
    <definedName name="IQRAM25" hidden="1">"$AM$26"</definedName>
    <definedName name="IQRAM27" hidden="1">"$AM$28:$AM$142"</definedName>
    <definedName name="IQRAM28" hidden="1">"$AM$29:$AM$208"</definedName>
    <definedName name="IQRAN19" hidden="1">"$AN$20"</definedName>
    <definedName name="IQRAN20" hidden="1">"$AN$21:$AN$281"</definedName>
    <definedName name="IQRAN22" hidden="1">"$AN$23:$AN$120"</definedName>
    <definedName name="IQRAN24" hidden="1">"$AN$25:$AN$189"</definedName>
    <definedName name="IQRAN27" hidden="1">"$AN$28:$AN$197"</definedName>
    <definedName name="IQRAO20" hidden="1">"$AO$21:$AO$281"</definedName>
    <definedName name="IQRAO22" hidden="1">"$AO$23:$AO$120"</definedName>
    <definedName name="IQRAO24" hidden="1">"$AO$25:$AO$189"</definedName>
    <definedName name="IQRAO27" hidden="1">"$AO$28:$AO$197"</definedName>
    <definedName name="IQRAP20" hidden="1">"$AP$21:$AP$281"</definedName>
    <definedName name="IQRAP22" hidden="1">"$AP$23:$AP$120"</definedName>
    <definedName name="IQRAP24" hidden="1">"$AP$25"</definedName>
    <definedName name="IQRAP27" hidden="1">"$AP$28:$AP$227"</definedName>
    <definedName name="IQRAQ24" hidden="1">"$AQ$25"</definedName>
    <definedName name="IQRAQ27" hidden="1">"$AQ$28:$AQ$227"</definedName>
    <definedName name="IQRAR20" hidden="1">"$AR$21:$AR$281"</definedName>
    <definedName name="IQRAR22" hidden="1">"$AR$23:$AR$120"</definedName>
    <definedName name="IQRAR24" hidden="1">"$AR$25"</definedName>
    <definedName name="IQRAR27" hidden="1">"$AR$28:$AR$231"</definedName>
    <definedName name="IQRAS20" hidden="1">"$AS$21:$AS$281"</definedName>
    <definedName name="IQRAS22" hidden="1">"$AS$23:$AS$120"</definedName>
    <definedName name="IQRAS24" hidden="1">"$AS$25"</definedName>
    <definedName name="IQRAS27" hidden="1">"$AS$28:$AS$231"</definedName>
    <definedName name="IQRAS28" hidden="1">"$AS$29"</definedName>
    <definedName name="IQRAS29" hidden="1">"$AS$30:$AS$149"</definedName>
    <definedName name="IQRAT20" hidden="1">"$AT$21:$AT$281"</definedName>
    <definedName name="IQRAT22" hidden="1">"$AT$23:$AT$120"</definedName>
    <definedName name="IQRAT24" hidden="1">"$AT$25:$AT$189"</definedName>
    <definedName name="IQRAT27" hidden="1">"$AT$28:$AT$255"</definedName>
    <definedName name="IQRAT28" hidden="1">"$AT$29:$AT$208"</definedName>
    <definedName name="IQRAU20" hidden="1">"$AU$21:$AU$281"</definedName>
    <definedName name="IQRAU22" hidden="1">"$AU$23:$AU$120"</definedName>
    <definedName name="IQRAU24" hidden="1">"$AU$25:$AU$189"</definedName>
    <definedName name="IQRAU25" hidden="1">"$AU$26"</definedName>
    <definedName name="IQRAU27" hidden="1">"$AU$28:$AU$255"</definedName>
    <definedName name="IQRAV19" hidden="1">"$AV$20"</definedName>
    <definedName name="IQRAV24" hidden="1">"$AV$25:$AV$189"</definedName>
    <definedName name="IQRAV27" hidden="1">"$AV$28:$AV$231"</definedName>
    <definedName name="IQRAV28" hidden="1">"$AV$29:$AV$208"</definedName>
    <definedName name="IQRAW20" hidden="1">"$AW$21:$AW$281"</definedName>
    <definedName name="IQRAW22" hidden="1">"$AW$23:$AW$120"</definedName>
    <definedName name="IQRAW24" hidden="1">"$AW$25"</definedName>
    <definedName name="IQRAW27" hidden="1">"$AW$28:$AW$231"</definedName>
    <definedName name="IQRAW28" hidden="1">"$AW$29:$AW$208"</definedName>
    <definedName name="IQRAX20" hidden="1">"$AX$21:$AX$281"</definedName>
    <definedName name="IQRAX22" hidden="1">"$AX$23:$AX$120"</definedName>
    <definedName name="IQRAX24" hidden="1">"$AX$25"</definedName>
    <definedName name="IQRAX27" hidden="1">"$AX$28:$AX$255"</definedName>
    <definedName name="IQRAY20" hidden="1">"$AY$21:$AY$281"</definedName>
    <definedName name="IQRAY22" hidden="1">"$AY$23:$AY$120"</definedName>
    <definedName name="IQRAY24" hidden="1">"$AY$25"</definedName>
    <definedName name="IQRAY27" hidden="1">"$AY$28:$AY$255"</definedName>
    <definedName name="IQRAZ20" hidden="1">"$AZ$21:$AZ$281"</definedName>
    <definedName name="IQRAZ22" hidden="1">"$AZ$23:$AZ$120"</definedName>
    <definedName name="IQRAZ24" hidden="1">"$AZ$25"</definedName>
    <definedName name="IQRAZ27" hidden="1">"$AZ$28:$AZ$231"</definedName>
    <definedName name="IQRB11" hidden="1">"$B$12:$B$19"</definedName>
    <definedName name="IQRB14" hidden="1">"$B$15:$B$518"</definedName>
    <definedName name="IQRB16" hidden="1">"$B$17:$B$520"</definedName>
    <definedName name="IQRB17" hidden="1">"$B$18:$B$78"</definedName>
    <definedName name="IQRB18" hidden="1">"$B$19:$B$522"</definedName>
    <definedName name="IQRB27" hidden="1">"$B$28:$B$195"</definedName>
    <definedName name="IQRB38" hidden="1">"$B$39:$B$46"</definedName>
    <definedName name="IQRB6" hidden="1">"$B$7:$B$10"</definedName>
    <definedName name="IQRB8" hidden="1">"$B$9:$B$16"</definedName>
    <definedName name="IQRBA24" hidden="1">"$BA$25:$BA$189"</definedName>
    <definedName name="IQRBA27" hidden="1">"$BA$28:$BA$231"</definedName>
    <definedName name="IQRBB17" hidden="1">"$BB$18:$BB$1299"</definedName>
    <definedName name="IQRBB20" hidden="1">"$BB$21:$BB$281"</definedName>
    <definedName name="IQRBB22" hidden="1">"$BB$23:$BB$120"</definedName>
    <definedName name="IQRBB24" hidden="1">"$BB$25:$BB$189"</definedName>
    <definedName name="IQRBB27" hidden="1">"$BB$28:$BB$142"</definedName>
    <definedName name="IQRBC20" hidden="1">"$BC$21:$BC$281"</definedName>
    <definedName name="IQRBC22" hidden="1">"$BC$23:$BC$120"</definedName>
    <definedName name="IQRBC24" hidden="1">"$BC$25:$BC$189"</definedName>
    <definedName name="IQRBC25" hidden="1">"$BC$26"</definedName>
    <definedName name="IQRBC27" hidden="1">"$BC$28:$BC$142"</definedName>
    <definedName name="IQRBD19" hidden="1">"$BD$20"</definedName>
    <definedName name="IQRBD20" hidden="1">"$BD$21:$BD$281"</definedName>
    <definedName name="IQRBD22" hidden="1">"$BD$23:$BD$120"</definedName>
    <definedName name="IQRBD24" hidden="1">"$BD$25"</definedName>
    <definedName name="IQRBD27" hidden="1">"$BD$28:$BD$231"</definedName>
    <definedName name="IQRBD28" hidden="1">"$BD$29:$BD$208"</definedName>
    <definedName name="IQRBE20" hidden="1">"$BE$21:$BE$281"</definedName>
    <definedName name="IQRBE22" hidden="1">"$BE$23:$BE$120"</definedName>
    <definedName name="IQRBE24" hidden="1">"$BE$25"</definedName>
    <definedName name="IQRBE27" hidden="1">"$BE$28:$BE$231"</definedName>
    <definedName name="IQRBF24" hidden="1">"$BF$25"</definedName>
    <definedName name="IQRBF27" hidden="1">"$BF$28:$BF$255"</definedName>
    <definedName name="IQRBF28" hidden="1">"$BF$29"</definedName>
    <definedName name="IQRBF29" hidden="1">"$BF$30:$BF$149"</definedName>
    <definedName name="IQRBG20" hidden="1">"$BG$21:$BG$281"</definedName>
    <definedName name="IQRBG22" hidden="1">"$BG$23:$BG$120"</definedName>
    <definedName name="IQRBG24" hidden="1">"$BG$25"</definedName>
    <definedName name="IQRBG27" hidden="1">"$BG$28:$BG$255"</definedName>
    <definedName name="IQRBG28" hidden="1">"$BG$29:$BG$208"</definedName>
    <definedName name="IQRBH20" hidden="1">"$BH$21:$BH$281"</definedName>
    <definedName name="IQRBH22" hidden="1">"$BH$23:$BH$120"</definedName>
    <definedName name="IQRBH24" hidden="1">"$BH$25:$BH$189"</definedName>
    <definedName name="IQRBH27" hidden="1">"$BH$28:$BH$231"</definedName>
    <definedName name="IQRBI20" hidden="1">"$BI$21:$BI$281"</definedName>
    <definedName name="IQRBI22" hidden="1">"$BI$23:$BI$120"</definedName>
    <definedName name="IQRBI24" hidden="1">"$BI$25:$BI$189"</definedName>
    <definedName name="IQRBI27" hidden="1">"$BI$28:$BI$231"</definedName>
    <definedName name="IQRBJ20" hidden="1">"$BJ$21:$BJ$281"</definedName>
    <definedName name="IQRBJ22" hidden="1">"$BJ$23:$BJ$120"</definedName>
    <definedName name="IQRBJ24" hidden="1">"$BJ$25:$BJ$189"</definedName>
    <definedName name="IQRBJ27" hidden="1">"$BJ$28:$BJ$255"</definedName>
    <definedName name="IQRBK24" hidden="1">"$BK$25"</definedName>
    <definedName name="IQRBK25" hidden="1">"$BK$26"</definedName>
    <definedName name="IQRBK27" hidden="1">"$BK$28:$BK$255"</definedName>
    <definedName name="IQRBL19" hidden="1">"$BL$20"</definedName>
    <definedName name="IQRBL20" hidden="1">"$BL$21:$BL$281"</definedName>
    <definedName name="IQRBL22" hidden="1">"$BL$23:$BL$120"</definedName>
    <definedName name="IQRBL24" hidden="1">"$BL$25"</definedName>
    <definedName name="IQRBL27" hidden="1">"$BL$28:$BL$231"</definedName>
    <definedName name="IQRBM20" hidden="1">"$BM$21:$BM$281"</definedName>
    <definedName name="IQRBM22" hidden="1">"$BM$23:$BM$120"</definedName>
    <definedName name="IQRBM24" hidden="1">"$BM$25"</definedName>
    <definedName name="IQRBM27" hidden="1">"$BM$28:$BM$231"</definedName>
    <definedName name="IQRBN20" hidden="1">"$BN$21:$BN$281"</definedName>
    <definedName name="IQRBN22" hidden="1">"$BN$23:$BN$120"</definedName>
    <definedName name="IQRBN24" hidden="1">"$BN$25"</definedName>
    <definedName name="IQRBN27" hidden="1">"$BN$28:$BN$142"</definedName>
    <definedName name="IQRBN28" hidden="1">"$BN$29:$BN$208"</definedName>
    <definedName name="IQRBO20" hidden="1">"$BO$21:$BO$281"</definedName>
    <definedName name="IQRBO22" hidden="1">"$BO$23:$BO$120"</definedName>
    <definedName name="IQRBO24" hidden="1">"$BO$25"</definedName>
    <definedName name="IQRBO27" hidden="1">"$BO$28:$BO$142"</definedName>
    <definedName name="IQRBP24" hidden="1">"$BP$25"</definedName>
    <definedName name="IQRBP27" hidden="1">"$BP$28:$BP$255"</definedName>
    <definedName name="IQRBP28" hidden="1">"$BP$29:$BP$208"</definedName>
    <definedName name="IQRBQ20" hidden="1">"$BQ$21:$BQ$281"</definedName>
    <definedName name="IQRBQ22" hidden="1">"$BQ$23:$BQ$119"</definedName>
    <definedName name="IQRBQ24" hidden="1">"$BQ$25:$BQ$189"</definedName>
    <definedName name="IQRBQ27" hidden="1">"$BQ$28:$BQ$255"</definedName>
    <definedName name="IQRBQ28" hidden="1">"$BQ$29:$BQ$208"</definedName>
    <definedName name="IQRBR20" hidden="1">"$BR$21:$BR$281"</definedName>
    <definedName name="IQRBR22" hidden="1">"$BR$23:$BR$119"</definedName>
    <definedName name="IQRBR24" hidden="1">"$BR$25"</definedName>
    <definedName name="IQRBR27" hidden="1">"$BR$28:$BR$255"</definedName>
    <definedName name="IQRBS20" hidden="1">"$BS$21:$BS$281"</definedName>
    <definedName name="IQRBS22" hidden="1">"$BS$23:$BS$120"</definedName>
    <definedName name="IQRBS24" hidden="1">"$BS$25"</definedName>
    <definedName name="IQRBS25" hidden="1">"$BS$26"</definedName>
    <definedName name="IQRBS27" hidden="1">"$BS$28:$BS$255"</definedName>
    <definedName name="IQRBS28" hidden="1">"$BS$29"</definedName>
    <definedName name="IQRBS29" hidden="1">"$BS$30:$BS$149"</definedName>
    <definedName name="IQRBT19" hidden="1">"$BT$20"</definedName>
    <definedName name="IQRBT20" hidden="1">"$BT$21:$BT$281"</definedName>
    <definedName name="IQRBT22" hidden="1">"$BT$23:$BT$120"</definedName>
    <definedName name="IQRBT24" hidden="1">"$BT$25"</definedName>
    <definedName name="IQRBT27" hidden="1">"$BT$28:$BT$255"</definedName>
    <definedName name="IQRBU27" hidden="1">"$BU$28:$BU$255"</definedName>
    <definedName name="IQRBV20" hidden="1">"$BV$21:$BV$281"</definedName>
    <definedName name="IQRBV22" hidden="1">"$BV$23:$BV$120"</definedName>
    <definedName name="IQRBV24" hidden="1">"$BV$25"</definedName>
    <definedName name="IQRBV27" hidden="1">"$BV$28:$BV$255"</definedName>
    <definedName name="IQRBW20" hidden="1">"$BW$21:$BW$281"</definedName>
    <definedName name="IQRBW22" hidden="1">"$BW$23:$BW$120"</definedName>
    <definedName name="IQRBW24" hidden="1">"$BW$25"</definedName>
    <definedName name="IQRBW27" hidden="1">"$BW$28:$BW$255"</definedName>
    <definedName name="IQRBX20" hidden="1">"$BX$21:$BX$281"</definedName>
    <definedName name="IQRBX22" hidden="1">"$BX$23:$BX$120"</definedName>
    <definedName name="IQRBX24" hidden="1">"$BX$25:$BX$189"</definedName>
    <definedName name="IQRBX27" hidden="1">"$BX$28:$BX$255"</definedName>
    <definedName name="IQRBX28" hidden="1">"$BX$29:$BX$208"</definedName>
    <definedName name="IQRBY20" hidden="1">"$BY$21:$BY$281"</definedName>
    <definedName name="IQRBY22" hidden="1">"$BY$23:$BY$120"</definedName>
    <definedName name="IQRBY24" hidden="1">"$BY$25"</definedName>
    <definedName name="IQRBY27" hidden="1">"$BY$28:$BY$255"</definedName>
    <definedName name="IQRBZ24" hidden="1">"$BZ$25"</definedName>
    <definedName name="IQRBZ27" hidden="1">"$BZ$28:$BZ$227"</definedName>
    <definedName name="IQRBZ28" hidden="1">"$BZ$29:$BZ$208"</definedName>
    <definedName name="IQRC14" hidden="1">"$C$15:$C$119"</definedName>
    <definedName name="IQRC15" hidden="1">"$C$16:$C$23"</definedName>
    <definedName name="IQRC27" hidden="1">"$C$28:$C$195"</definedName>
    <definedName name="IQRCA20" hidden="1">"$CA$21:$CA$281"</definedName>
    <definedName name="IQRCA22" hidden="1">"$CA$23:$CA$120"</definedName>
    <definedName name="IQRCA24" hidden="1">"$CA$25"</definedName>
    <definedName name="IQRCA25" hidden="1">"$CA$26"</definedName>
    <definedName name="IQRCA27" hidden="1">"$CA$28:$CA$227"</definedName>
    <definedName name="IQRCA28" hidden="1">"$CA$29:$CA$208"</definedName>
    <definedName name="IQRCB19" hidden="1">"$CB$20"</definedName>
    <definedName name="IQRCB20" hidden="1">"$CB$21:$CB$281"</definedName>
    <definedName name="IQRCB22" hidden="1">"$CB$23:$CB$120"</definedName>
    <definedName name="IQRCB24" hidden="1">"$CB$25"</definedName>
    <definedName name="IQRCC20" hidden="1">"$CC$21:$CC$281"</definedName>
    <definedName name="IQRCC22" hidden="1">"$CC$23:$CC$120"</definedName>
    <definedName name="IQRCC24" hidden="1">"$CC$25"</definedName>
    <definedName name="IQRCD20" hidden="1">"$CD$21:$CD$281"</definedName>
    <definedName name="IQRCD22" hidden="1">"$CD$23:$CD$120"</definedName>
    <definedName name="IQRCD24" hidden="1">"$CD$25"</definedName>
    <definedName name="IQRCE24" hidden="1">"$CE$25:$CE$189"</definedName>
    <definedName name="IQRCF20" hidden="1">"$CF$21:$CF$221"</definedName>
    <definedName name="IQRCF22" hidden="1">"$CF$23:$CF$120"</definedName>
    <definedName name="IQRCF24" hidden="1">"$CF$25"</definedName>
    <definedName name="IQRCF28" hidden="1">"$CF$29"</definedName>
    <definedName name="IQRCF29" hidden="1">"$CF$30:$CF$149"</definedName>
    <definedName name="IQRCG20" hidden="1">"$CG$21:$CG$221"</definedName>
    <definedName name="IQRCG22" hidden="1">"$CG$23:$CG$120"</definedName>
    <definedName name="IQRCG24" hidden="1">"$CG$25"</definedName>
    <definedName name="IQRCH20" hidden="1">"$CH$21:$CH$221"</definedName>
    <definedName name="IQRCH22" hidden="1">"$CH$23:$CH$120"</definedName>
    <definedName name="IQRCH24" hidden="1">"$CH$25"</definedName>
    <definedName name="IQRCH28" hidden="1">"$CH$29:$CH$208"</definedName>
    <definedName name="IQRCI20" hidden="1">"$CI$21:$CI$221"</definedName>
    <definedName name="IQRCI22" hidden="1">"$CI$23:$CI$120"</definedName>
    <definedName name="IQRCI24" hidden="1">"$CI$25"</definedName>
    <definedName name="IQRCI25" hidden="1">"$CI$26"</definedName>
    <definedName name="IQRCJ19" hidden="1">"$CJ$20"</definedName>
    <definedName name="IQRCJ24" hidden="1">"$CJ$25"</definedName>
    <definedName name="IQRCJ28" hidden="1">"$CJ$29:$CJ$208"</definedName>
    <definedName name="IQRCK20" hidden="1">"$CK$21:$CK$281"</definedName>
    <definedName name="IQRCK22" hidden="1">"$CK$23:$CK$120"</definedName>
    <definedName name="IQRCK24" hidden="1">"$CK$25"</definedName>
    <definedName name="IQRCK28" hidden="1">"$CK$29:$CK$208"</definedName>
    <definedName name="IQRCL20" hidden="1">"$CL$21:$CL$281"</definedName>
    <definedName name="IQRCL22" hidden="1">"$CL$23:$CL$120"</definedName>
    <definedName name="IQRCL24" hidden="1">"$CL$25"</definedName>
    <definedName name="IQRCM20" hidden="1">"$CM$21:$CM$281"</definedName>
    <definedName name="IQRCM22" hidden="1">"$CM$23:$CM$120"</definedName>
    <definedName name="IQRCM24" hidden="1">"$CM$25"</definedName>
    <definedName name="IQRCN20" hidden="1">"$CN$21:$CN$281"</definedName>
    <definedName name="IQRCN22" hidden="1">"$CN$23:$CN$120"</definedName>
    <definedName name="IQRCN24" hidden="1">"$CN$25"</definedName>
    <definedName name="IQRCO24" hidden="1">"$CO$25"</definedName>
    <definedName name="IQRCP20" hidden="1">"$CP$21:$CP$281"</definedName>
    <definedName name="IQRCP22" hidden="1">"$CP$23:$CP$74"</definedName>
    <definedName name="IQRCP24" hidden="1">"$CP$25"</definedName>
    <definedName name="IQRCQ20" hidden="1">"$CQ$21:$CQ$281"</definedName>
    <definedName name="IQRCQ22" hidden="1">"$CQ$23:$CQ$74"</definedName>
    <definedName name="IQRCQ24" hidden="1">"$CQ$25"</definedName>
    <definedName name="IQRCQ25" hidden="1">"$CQ$26"</definedName>
    <definedName name="IQRCR19" hidden="1">"$CR$20"</definedName>
    <definedName name="IQRCR20" hidden="1">"$CR$21:$CR$281"</definedName>
    <definedName name="IQRCR22" hidden="1">"$CR$23:$CR$120"</definedName>
    <definedName name="IQRCR24" hidden="1">"$CR$25"</definedName>
    <definedName name="IQRCR28" hidden="1">"$CR$29"</definedName>
    <definedName name="IQRCS20" hidden="1">"$CS$21:$CS$281"</definedName>
    <definedName name="IQRCS22" hidden="1">"$CS$23:$CS$120"</definedName>
    <definedName name="IQRCS24" hidden="1">"$CS$25"</definedName>
    <definedName name="IQRCS28" hidden="1">"$CS$29"</definedName>
    <definedName name="IQRCS29" hidden="1">"$CS$30:$CS$149"</definedName>
    <definedName name="IQRCT24" hidden="1">"$CT$25"</definedName>
    <definedName name="IQRCT28" hidden="1">"$CT$29"</definedName>
    <definedName name="IQRCU20" hidden="1">"$CU$21:$CU$281"</definedName>
    <definedName name="IQRCU22" hidden="1">"$CU$23"</definedName>
    <definedName name="IQRCU24" hidden="1">"$CU$25"</definedName>
    <definedName name="IQRCU28" hidden="1">"$CU$29"</definedName>
    <definedName name="IQRCV20" hidden="1">"$CV$21:$CV$281"</definedName>
    <definedName name="IQRCV22" hidden="1">"$CV$23"</definedName>
    <definedName name="IQRCV24" hidden="1">"$CV$25"</definedName>
    <definedName name="IQRCW20" hidden="1">"$CW$21:$CW$281"</definedName>
    <definedName name="IQRCW22" hidden="1">"$CW$23:$CW$120"</definedName>
    <definedName name="IQRCW24" hidden="1">"$CW$25"</definedName>
    <definedName name="IQRCX20" hidden="1">"$CX$21:$CX$281"</definedName>
    <definedName name="IQRCX22" hidden="1">"$CX$23:$CX$120"</definedName>
    <definedName name="IQRCX24" hidden="1">"$CX$25"</definedName>
    <definedName name="IQRCY24" hidden="1">"$CY$25"</definedName>
    <definedName name="IQRCY25" hidden="1">"$CY$26"</definedName>
    <definedName name="IQRCZ19" hidden="1">"$CZ$20"</definedName>
    <definedName name="IQRCZ24" hidden="1">"$CZ$25"</definedName>
    <definedName name="IQRD10" hidden="1">"$D$11:$D$57"</definedName>
    <definedName name="IQRD11" hidden="1">"$D$12:$D$19"</definedName>
    <definedName name="IQRD14" hidden="1">"$D$15:$D$38"</definedName>
    <definedName name="IQRD17" hidden="1">"$D$18:$D$25"</definedName>
    <definedName name="IQRD20" hidden="1">"$D$21:$D$281"</definedName>
    <definedName name="IQRD21" hidden="1">"$D$22:$D$1311"</definedName>
    <definedName name="IQRD22" hidden="1">"$D$23:$D$120"</definedName>
    <definedName name="IQRD24" hidden="1">"$D$25:$D$190"</definedName>
    <definedName name="IQRD27" hidden="1">"$D$28:$D$231"</definedName>
    <definedName name="IQRD55" hidden="1">"$D$56:$D$65"</definedName>
    <definedName name="IQRDA24" hidden="1">"$DA$25"</definedName>
    <definedName name="IQRDB24" hidden="1">"$DB$25"</definedName>
    <definedName name="IQRDB28" hidden="1">"$DB$29:$DB$208"</definedName>
    <definedName name="IQRDC24" hidden="1">"$DC$25"</definedName>
    <definedName name="IQRDD28" hidden="1">"$DD$29:$DD$208"</definedName>
    <definedName name="IQRDE24" hidden="1">"$DE$25"</definedName>
    <definedName name="IQRDE28" hidden="1">"$DE$29:$DE$208"</definedName>
    <definedName name="IQRDF24" hidden="1">"$DF$25"</definedName>
    <definedName name="IQRDF28" hidden="1">"$DF$29"</definedName>
    <definedName name="IQRDF29" hidden="1">"$DF$30:$DF$149"</definedName>
    <definedName name="IQRDG24" hidden="1">"$DG$25"</definedName>
    <definedName name="IQRDG25" hidden="1">"$DG$26"</definedName>
    <definedName name="IQRDH19" hidden="1">"$DH$20"</definedName>
    <definedName name="IQRDH24" hidden="1">"$DH$25"</definedName>
    <definedName name="IQRDI24" hidden="1">"$DI$25"</definedName>
    <definedName name="IQRDJ24" hidden="1">"$DJ$25"</definedName>
    <definedName name="IQRDL24" hidden="1">"$DL$25"</definedName>
    <definedName name="IQRDL28" hidden="1">"$DL$29"</definedName>
    <definedName name="IQRDM24" hidden="1">"$DM$25"</definedName>
    <definedName name="IQRDN24" hidden="1">"$DN$25"</definedName>
    <definedName name="IQRDN28" hidden="1">"$DN$29"</definedName>
    <definedName name="IQRDO24" hidden="1">"$DO$25"</definedName>
    <definedName name="IQRDO25" hidden="1">"$DO$26"</definedName>
    <definedName name="IQRDO28" hidden="1">"$DO$29"</definedName>
    <definedName name="IQRDP19" hidden="1">"$DP$20"</definedName>
    <definedName name="IQRDP24" hidden="1">"$DP$25"</definedName>
    <definedName name="IQRDQ24" hidden="1">"$DQ$25"</definedName>
    <definedName name="IQRDS24" hidden="1">"$DS$25"</definedName>
    <definedName name="IQRDS28" hidden="1">"$DS$29"</definedName>
    <definedName name="IQRDS29" hidden="1">"$DS$30:$DS$149"</definedName>
    <definedName name="IQRDT24" hidden="1">"$DT$25"</definedName>
    <definedName name="IQRDU24" hidden="1">"$DU$25"</definedName>
    <definedName name="IQRDV24" hidden="1">"$DV$25"</definedName>
    <definedName name="IQRDV28" hidden="1">"$DV$29"</definedName>
    <definedName name="IQRDW24" hidden="1">"$DW$25"</definedName>
    <definedName name="IQRDW25" hidden="1">"$DW$26"</definedName>
    <definedName name="IQRDX19" hidden="1">"$DX$20"</definedName>
    <definedName name="IQRDX24" hidden="1">"$DX$25"</definedName>
    <definedName name="IQRDX28" hidden="1">"$DX$29"</definedName>
    <definedName name="IQRDY28" hidden="1">"$DY$29"</definedName>
    <definedName name="IQRDZ24" hidden="1">"$DZ$25"</definedName>
    <definedName name="IQRE20" hidden="1">"$E$21:$E$281"</definedName>
    <definedName name="IQRE21" hidden="1">"$E$22:$E$1311"</definedName>
    <definedName name="IQRE22" hidden="1">"$E$23:$E$120"</definedName>
    <definedName name="IQRE24" hidden="1">"$E$25:$E$190"</definedName>
    <definedName name="IQRE27" hidden="1">"$E$28:$E$231"</definedName>
    <definedName name="IQRE4" hidden="1">"$E$5:$E$264"</definedName>
    <definedName name="IQREA24" hidden="1">"$EA$25"</definedName>
    <definedName name="IQREB24" hidden="1">"$EB$25"</definedName>
    <definedName name="IQREC24" hidden="1">"$EC$25"</definedName>
    <definedName name="IQRED24" hidden="1">"$ED$25"</definedName>
    <definedName name="IQREE24" hidden="1">"$EE$25"</definedName>
    <definedName name="IQREE25" hidden="1">"$EE$26"</definedName>
    <definedName name="IQREF19" hidden="1">"$EF$20"</definedName>
    <definedName name="IQREF28" hidden="1">"$EF$29"</definedName>
    <definedName name="IQREF29" hidden="1">"$EF$30:$EF$149"</definedName>
    <definedName name="IQREG24" hidden="1">"$EG$25"</definedName>
    <definedName name="IQREH24" hidden="1">"$EH$25"</definedName>
    <definedName name="IQREH28" hidden="1">"$EH$29"</definedName>
    <definedName name="IQREI24" hidden="1">"$EI$25"</definedName>
    <definedName name="IQREI28" hidden="1">"$EI$29"</definedName>
    <definedName name="IQREJ24" hidden="1">"$EJ$25"</definedName>
    <definedName name="IQREK24" hidden="1">"$EK$25"</definedName>
    <definedName name="IQREL24" hidden="1">"$EL$25"</definedName>
    <definedName name="IQREM25" hidden="1">"$EM$26"</definedName>
    <definedName name="IQREN19" hidden="1">"$EN$20"</definedName>
    <definedName name="IQREP28" hidden="1">"$EP$29"</definedName>
    <definedName name="IQRER28" hidden="1">"$ER$29"</definedName>
    <definedName name="IQRES28" hidden="1">"$ES$29"</definedName>
    <definedName name="IQRES29" hidden="1">"$ES$30:$ES$149"</definedName>
    <definedName name="IQREU25" hidden="1">"$EU$26"</definedName>
    <definedName name="IQREV19" hidden="1">"$EV$20"</definedName>
    <definedName name="iqrevisiondate" hidden="1">39079.5458449074</definedName>
    <definedName name="IQREZ28" hidden="1">"$EZ$29"</definedName>
    <definedName name="IQRF20" hidden="1">"$F$21:$F$281"</definedName>
    <definedName name="IQRF21" hidden="1">"$F$22:$F$1311"</definedName>
    <definedName name="IQRF22" hidden="1">"$F$23:$F$120"</definedName>
    <definedName name="IQRF24" hidden="1">"$F$25:$F$189"</definedName>
    <definedName name="IQRF27" hidden="1">"$F$28:$F$142"</definedName>
    <definedName name="IQRF28" hidden="1">"$F$29:$F$208"</definedName>
    <definedName name="IQRF29" hidden="1">"$F$30:$F$149"</definedName>
    <definedName name="IQRF4" hidden="1">"$F$5:$F$264"</definedName>
    <definedName name="IQRFB28" hidden="1">"$FB$29"</definedName>
    <definedName name="IQRFC25" hidden="1">"$FC$26"</definedName>
    <definedName name="IQRFC28" hidden="1">"$FC$29"</definedName>
    <definedName name="IQRFD19" hidden="1">"$FD$20"</definedName>
    <definedName name="IQRFF28" hidden="1">"$FF$29"</definedName>
    <definedName name="IQRFF29" hidden="1">"$FF$30:$FF$149"</definedName>
    <definedName name="IQRFJ28" hidden="1">"$FJ$29"</definedName>
    <definedName name="IQRFL28" hidden="1">"$FL$29"</definedName>
    <definedName name="IQRFM28" hidden="1">"$FM$29"</definedName>
    <definedName name="IQRFS28" hidden="1">"$FS$29"</definedName>
    <definedName name="IQRFS29" hidden="1">"$FS$30:$FS$149"</definedName>
    <definedName name="IQRFT28" hidden="1">"$FT$29"</definedName>
    <definedName name="IQRFV28" hidden="1">"$FV$29"</definedName>
    <definedName name="IQRFW28" hidden="1">"$FW$29"</definedName>
    <definedName name="IQRG20" hidden="1">"$G$21:$G$281"</definedName>
    <definedName name="IQRG21" hidden="1">"$G$22:$G$1311"</definedName>
    <definedName name="IQRG22" hidden="1">"$G$23:$G$120"</definedName>
    <definedName name="IQRG24" hidden="1">"$G$25:$G$123"</definedName>
    <definedName name="IQRG25" hidden="1">"$G$26:$G$190"</definedName>
    <definedName name="IQRG27" hidden="1">"$G$28:$G$142"</definedName>
    <definedName name="IQRG31" hidden="1">"$G$32:$G$197"</definedName>
    <definedName name="IQRGD28" hidden="1">"$GD$29"</definedName>
    <definedName name="IQRGF28" hidden="1">"$GF$29"</definedName>
    <definedName name="IQRGF29" hidden="1">"$GF$30:$GF$149"</definedName>
    <definedName name="IQRGG28" hidden="1">"$GG$29"</definedName>
    <definedName name="IQRGN28" hidden="1">"$GN$29"</definedName>
    <definedName name="IQRGP28" hidden="1">"$GP$29"</definedName>
    <definedName name="IQRGQ28" hidden="1">"$GQ$29"</definedName>
    <definedName name="IQRGS28" hidden="1">"$GS$29"</definedName>
    <definedName name="IQRGS29" hidden="1">"$GS$30:$GS$149"</definedName>
    <definedName name="IQRH19" hidden="1">"$H$20:$H$185"</definedName>
    <definedName name="IQRH24" hidden="1">"$H$25:$H$189"</definedName>
    <definedName name="IQRH27" hidden="1">"$H$28:$H$149"</definedName>
    <definedName name="IQRH4" hidden="1">"$H$5:$H$64"</definedName>
    <definedName name="IQRHF28" hidden="1">"$HF$29"</definedName>
    <definedName name="IQRHF29" hidden="1">"$HF$30:$HF$149"</definedName>
    <definedName name="IQRHS28" hidden="1">"$HS$29"</definedName>
    <definedName name="IQRHS29" hidden="1">"$HS$30:$HS$149"</definedName>
    <definedName name="IQRI20" hidden="1">"$I$21:$I$281"</definedName>
    <definedName name="IQRI22" hidden="1">"$I$23:$I$120"</definedName>
    <definedName name="IQRI24" hidden="1">"$I$25:$I$80"</definedName>
    <definedName name="IQRI27" hidden="1">"$I$28:$I$149"</definedName>
    <definedName name="IQRI4" hidden="1">"$I$5:$I$64"</definedName>
    <definedName name="IQRIF28" hidden="1">"$IF$29"</definedName>
    <definedName name="IQRIF29" hidden="1">"$IF$30"</definedName>
    <definedName name="IQRIS28" hidden="1">"$IS$29"</definedName>
    <definedName name="IQRIS29" hidden="1">"$IS$30"</definedName>
    <definedName name="IQRJ20" hidden="1">"$J$21:$J$281"</definedName>
    <definedName name="IQRJ22" hidden="1">"$J$23:$J$120"</definedName>
    <definedName name="IQRJ24" hidden="1">"$J$25:$J$80"</definedName>
    <definedName name="IQRJ27" hidden="1">"$J$28:$J$142"</definedName>
    <definedName name="IQRK20" hidden="1">"$K$21:$K$281"</definedName>
    <definedName name="IQRK22" hidden="1">"$K$23:$K$120"</definedName>
    <definedName name="IQRK24" hidden="1">"$K$25:$K$189"</definedName>
    <definedName name="IQRK27" hidden="1">"$K$28:$K$142"</definedName>
    <definedName name="IQRL20" hidden="1">"$L$21:$L$281"</definedName>
    <definedName name="IQRL22" hidden="1">"$L$23:$L$120"</definedName>
    <definedName name="IQRL24" hidden="1">"$L$25:$L$189"</definedName>
    <definedName name="IQRL27" hidden="1">"$L$28:$L$255"</definedName>
    <definedName name="IQRL4" hidden="1">"$L$5:$L$64"</definedName>
    <definedName name="IQRM24" hidden="1">"$M$25:$M$189"</definedName>
    <definedName name="IQRM27" hidden="1">"$M$28:$M$255"</definedName>
    <definedName name="IQRM4" hidden="1">"$M$5:$M$64"</definedName>
    <definedName name="IQRMethod">#REF!</definedName>
    <definedName name="IQRN20" hidden="1">"$N$21:$N$281"</definedName>
    <definedName name="IQRN22" hidden="1">"$N$23:$N$120"</definedName>
    <definedName name="IQRN24" hidden="1">"$N$25"</definedName>
    <definedName name="IQRN27" hidden="1">"$N$28:$N$255"</definedName>
    <definedName name="IQRO20" hidden="1">"$O$21:$O$281"</definedName>
    <definedName name="IQRO22" hidden="1">"$O$23:$O$120"</definedName>
    <definedName name="IQRO24" hidden="1">"$O$25"</definedName>
    <definedName name="IQRO25" hidden="1">"$O$26"</definedName>
    <definedName name="IQRO27" hidden="1">"$O$28:$O$255"</definedName>
    <definedName name="IQRO4" hidden="1">"$O$5:$O$261"</definedName>
    <definedName name="IQRP19" hidden="1">"$P$20"</definedName>
    <definedName name="IQRP20" hidden="1">"$P$21:$P$281"</definedName>
    <definedName name="IQRP22" hidden="1">"$P$23:$P$120"</definedName>
    <definedName name="IQRP24" hidden="1">"$P$25"</definedName>
    <definedName name="IQRP27" hidden="1">"$P$28:$P$255"</definedName>
    <definedName name="IQRP28" hidden="1">"$P$29:$P$208"</definedName>
    <definedName name="IQRP4" hidden="1">"$P$5:$P$261"</definedName>
    <definedName name="IQRQ20" hidden="1">"$Q$21:$Q$281"</definedName>
    <definedName name="IQRQ22" hidden="1">"$Q$23:$Q$120"</definedName>
    <definedName name="IQRQ24" hidden="1">"$Q$25:$Q$123"</definedName>
    <definedName name="IQRQ27" hidden="1">"$Q$28:$Q$255"</definedName>
    <definedName name="IQRR15" hidden="1">"$R$16"</definedName>
    <definedName name="IQRR24" hidden="1">"$R$25:$R$189"</definedName>
    <definedName name="IQRR27" hidden="1">"$R$28:$R$255"</definedName>
    <definedName name="IQRR28" hidden="1">"$R$29:$R$208"</definedName>
    <definedName name="IQRS20" hidden="1">"$S$21:$S$281"</definedName>
    <definedName name="IQRS22" hidden="1">"$S$23:$S$120"</definedName>
    <definedName name="IQRS24" hidden="1">"$S$25:$S$189"</definedName>
    <definedName name="IQRS27" hidden="1">"$S$28:$S$255"</definedName>
    <definedName name="IQRS28" hidden="1">"$S$29:$S$208"</definedName>
    <definedName name="IQRS29" hidden="1">"$S$30:$S$149"</definedName>
    <definedName name="IQRT20" hidden="1">"$T$21:$T$281"</definedName>
    <definedName name="IQRT22" hidden="1">"$T$23:$T$120"</definedName>
    <definedName name="IQRT24" hidden="1">"$T$25:$T$189"</definedName>
    <definedName name="IQRT27" hidden="1">"$T$28:$T$231"</definedName>
    <definedName name="IQRU14" hidden="1">"$U$15:$U$266"</definedName>
    <definedName name="IQRU20" hidden="1">"$U$21:$U$281"</definedName>
    <definedName name="IQRU22" hidden="1">"$U$23:$U$120"</definedName>
    <definedName name="IQRU24" hidden="1">"$U$25"</definedName>
    <definedName name="IQRU27" hidden="1">"$U$28:$U$231"</definedName>
    <definedName name="IQRV20" hidden="1">"$V$21:$V$281"</definedName>
    <definedName name="IQRV22" hidden="1">"$V$23:$V$120"</definedName>
    <definedName name="IQRV24" hidden="1">"$V$25"</definedName>
    <definedName name="IQRV27" hidden="1">"$V$28:$V$255"</definedName>
    <definedName name="IQRW24" hidden="1">"$W$25"</definedName>
    <definedName name="IQRW25" hidden="1">"$W$26"</definedName>
    <definedName name="IQRW27" hidden="1">"$W$28:$W$255"</definedName>
    <definedName name="IQRX19" hidden="1">"$X$20"</definedName>
    <definedName name="IQRX20" hidden="1">"$X$21:$X$281"</definedName>
    <definedName name="IQRX22" hidden="1">"$X$23:$X$120"</definedName>
    <definedName name="IQRX24" hidden="1">"$X$25:$X$123"</definedName>
    <definedName name="IQRX27" hidden="1">"$X$28:$X$231"</definedName>
    <definedName name="IQRY20" hidden="1">"$Y$21:$Y$281"</definedName>
    <definedName name="IQRY22" hidden="1">"$Y$23:$Y$120"</definedName>
    <definedName name="IQRY24" hidden="1">"$Y$25:$Y$189"</definedName>
    <definedName name="IQRY27" hidden="1">"$Y$28:$Y$231"</definedName>
    <definedName name="IQRZ20" hidden="1">"$Z$21:$Z$281"</definedName>
    <definedName name="IQRZ22" hidden="1">"$Z$23:$Z$120"</definedName>
    <definedName name="IQRZ24" hidden="1">"$Z$25:$Z$189"</definedName>
    <definedName name="IQRZ27" hidden="1">"$Z$28:$Z$227"</definedName>
    <definedName name="IQRZ28" hidden="1">"$Z$29:$Z$208"</definedName>
    <definedName name="IQSAnnahmenC14" hidden="1">"$C$15:$C$765"</definedName>
    <definedName name="IQSCIQFkC14" hidden="1">"$C$15:$C$438"</definedName>
    <definedName name="IQSCIQFkI5" hidden="1">"$I$6:$I$596"</definedName>
    <definedName name="iQShowHideColumns" hidden="1">"iQShowAll"</definedName>
    <definedName name="IQUPAG10">#REF!</definedName>
    <definedName name="IQUPAG9">#REF!</definedName>
    <definedName name="ir" hidden="1">{#N/A,#N/A,FALSE,"Aging Summary";#N/A,#N/A,FALSE,"Ratio Analysis";#N/A,#N/A,FALSE,"Test 120 Day Accts";#N/A,#N/A,FALSE,"Tickmarks"}</definedName>
    <definedName name="Irais">#REF!</definedName>
    <definedName name="IRE432SWSGFH" hidden="1">{#N/A,#N/A,FALSE,"Aging Summary";#N/A,#N/A,FALSE,"Ratio Analysis";#N/A,#N/A,FALSE,"Test 120 Day Accts";#N/A,#N/A,FALSE,"Tickmarks"}</definedName>
    <definedName name="irerifmimkim" hidden="1">#REF!</definedName>
    <definedName name="IRF">#REF!</definedName>
    <definedName name="IRH_IRHo">#N/A</definedName>
    <definedName name="IRI_WorkspaceId" hidden="1">"947bf0fa5d7e434f9bb67fbb8225254c"</definedName>
    <definedName name="IRNTot">#REF!</definedName>
    <definedName name="IRR">#REF!</definedName>
    <definedName name="Irresmg">#REF!</definedName>
    <definedName name="Irresumen">#REF!</definedName>
    <definedName name="Irresumenlíneas">#REF!</definedName>
    <definedName name="Irresumenventas">#REF!</definedName>
    <definedName name="IRTot">#REF!</definedName>
    <definedName name="Irventasfondosgrales">#REF!</definedName>
    <definedName name="Irventasinglés">#REF!</definedName>
    <definedName name="Irventastexto">#REF!</definedName>
    <definedName name="IS">#REF!</definedName>
    <definedName name="IS_Elim_Calc">#REF!</definedName>
    <definedName name="IS_Elim_Export">#REF!:#REF!</definedName>
    <definedName name="IS_Elim_Reversal_Calc">#REF!</definedName>
    <definedName name="IS_Elim_Reversal_Export">#REF!</definedName>
    <definedName name="IS_Export">#REF!</definedName>
    <definedName name="IS_RIBBON_CREATE_SUCCESS">TRUE</definedName>
    <definedName name="IS_RIBBON_SHOW_GRAPH_GROUP">FALSE</definedName>
    <definedName name="IS_RIBBON_SHOW_MAIN_GROUP">TRUE</definedName>
    <definedName name="ISA" hidden="1">{#N/A,#N/A,FALSE,"Prov. impto. renta";#N/A,#N/A,FALSE,"Prov. deudores incobrables";#N/A,#N/A,FALSE,"Inversión EERR ";#N/A,#N/A,FALSE,"CM Patrimonio";#N/A,#N/A,FALSE,"Líneas telefónicas";#N/A,#N/A,FALSE,"Prov. vacaciones";#N/A,#N/A,FALSE,"Capacitación";#N/A,#N/A,FALSE,"RLI"}</definedName>
    <definedName name="ISA03CONSOLIDADO" hidden="1">{#N/A,#N/A,FALSE,"Aging Summary";#N/A,#N/A,FALSE,"Ratio Analysis";#N/A,#N/A,FALSE,"Test 120 Day Accts";#N/A,#N/A,FALSE,"Tickmarks"}</definedName>
    <definedName name="isaac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ISABEL" hidden="1">#REF!</definedName>
    <definedName name="isacq">#REF!</definedName>
    <definedName name="IsAmericas">#REF!</definedName>
    <definedName name="Isapre_Imposición">#REF!</definedName>
    <definedName name="ISB" hidden="1">{#N/A,#N/A,FALSE,"Venta"}</definedName>
    <definedName name="IsClosedMon">#REF!</definedName>
    <definedName name="IsColHidden" hidden="1">FALSE</definedName>
    <definedName name="IsForeign">#REF!</definedName>
    <definedName name="IsListed">#REF!</definedName>
    <definedName name="IsLTMColHidden" hidden="1">FALSE</definedName>
    <definedName name="ISO">#REF!</definedName>
    <definedName name="ispfma">#REF!</definedName>
    <definedName name="IsSecureRevolver" hidden="1">#REF!</definedName>
    <definedName name="IsSecureSenior1" hidden="1">#REF!</definedName>
    <definedName name="IsSecureSenior2" hidden="1">#REF!</definedName>
    <definedName name="IsSecureSenior3" hidden="1">#REF!</definedName>
    <definedName name="IsSecureSenior4" hidden="1">#REF!</definedName>
    <definedName name="IsSecureSenior5" hidden="1">#REF!</definedName>
    <definedName name="IsSecureSenior6" hidden="1">#REF!</definedName>
    <definedName name="IsSecureSenior7" hidden="1">#REF!</definedName>
    <definedName name="Issue" hidden="1">"BL7FKFTY6NDALOTZZF8PFRAS6"</definedName>
    <definedName name="Issue_date">#REF!</definedName>
    <definedName name="IssueMonth">#REF!</definedName>
    <definedName name="it" hidden="1">1/EUReXToITL</definedName>
    <definedName name="ITAU_19807V270905">#REF!</definedName>
    <definedName name="ITAU_20019V290905">#REF!</definedName>
    <definedName name="ITC">#REF!</definedName>
    <definedName name="ITEM_SORT" localSheetId="10">#REF!</definedName>
    <definedName name="ITEM_SORT">#REF!</definedName>
    <definedName name="ITEM_SORT_2">#REF!</definedName>
    <definedName name="ITEM_SORT_3">#REF!</definedName>
    <definedName name="Item1">#REF!</definedName>
    <definedName name="Item10">#REF!</definedName>
    <definedName name="Item2">#REF!</definedName>
    <definedName name="Item3">#REF!</definedName>
    <definedName name="Item4">#REF!</definedName>
    <definedName name="Item5">#REF!</definedName>
    <definedName name="Item6">#REF!</definedName>
    <definedName name="Item7">#REF!</definedName>
    <definedName name="Item8">#REF!</definedName>
    <definedName name="Item9">#REF!</definedName>
    <definedName name="ItemLabel1">#REF!</definedName>
    <definedName name="ItemLabel10">#REF!</definedName>
    <definedName name="ItemLabel2">#REF!</definedName>
    <definedName name="ItemLabel3">#REF!</definedName>
    <definedName name="ItemLabel4">#REF!</definedName>
    <definedName name="ItemLabel5">#REF!</definedName>
    <definedName name="ItemLabel6">#REF!</definedName>
    <definedName name="ItemLabel7">#REF!</definedName>
    <definedName name="ItemLabel8">#REF!</definedName>
    <definedName name="ItemLabel9">#REF!</definedName>
    <definedName name="itemmh">#REF!</definedName>
    <definedName name="items">#REF!</definedName>
    <definedName name="itemssf">#REF!</definedName>
    <definedName name="ITEMSUM">#REF!</definedName>
    <definedName name="ITEMVA">#REF!</definedName>
    <definedName name="ITEpr">#REF!</definedName>
    <definedName name="ITEPR1">#REF!</definedName>
    <definedName name="ITEQ">#REF!</definedName>
    <definedName name="itl" hidden="1">1/EUReXToITL</definedName>
    <definedName name="ITLACT97">#REF!</definedName>
    <definedName name="ITLBUD97">#REF!</definedName>
    <definedName name="itlex" hidden="1">1/#REF!</definedName>
    <definedName name="ITLeXToEUR" hidden="1">1/EUReXToITL</definedName>
    <definedName name="ITLPLAN00">#REF!</definedName>
    <definedName name="ITLPLAN98">#REF!</definedName>
    <definedName name="ITLPLAN99">#REF!</definedName>
    <definedName name="ITLREEL96">#REF!</definedName>
    <definedName name="ITLvs.CHF">#REF!</definedName>
    <definedName name="ITLvs.EUR">#REF!</definedName>
    <definedName name="ITLvs.USD">#REF!</definedName>
    <definedName name="itlz" hidden="1">1/#REF!</definedName>
    <definedName name="ito" hidden="1">{#N/A,#N/A,FALSE,"Aging Summary";#N/A,#N/A,FALSE,"Ratio Analysis";#N/A,#N/A,FALSE,"Test 120 Day Accts";#N/A,#N/A,FALSE,"Tickmarks"}</definedName>
    <definedName name="ITREE">#REF!</definedName>
    <definedName name="ITRhL">#REF!</definedName>
    <definedName name="ITRsL">#REF!</definedName>
    <definedName name="itu" hidden="1">{#N/A,#N/A,FALSE,"Aging Summary";#N/A,#N/A,FALSE,"Ratio Analysis";#N/A,#N/A,FALSE,"Test 120 Day Accts";#N/A,#N/A,FALSE,"Tickmarks"}</definedName>
    <definedName name="iugoiñ" hidden="1">{#N/A,#N/A,FALSE,"Aging Summary";#N/A,#N/A,FALSE,"Ratio Analysis";#N/A,#N/A,FALSE,"Test 120 Day Accts";#N/A,#N/A,FALSE,"Tickmarks"}</definedName>
    <definedName name="iuguyf" hidden="1">{#N/A,#N/A,TRUE,"ComparativoII"}</definedName>
    <definedName name="iuho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IUI">#N/A</definedName>
    <definedName name="IUIO" hidden="1">{#N/A,#N/A,FALSE,"4C0696";#N/A,#N/A,FALSE,"1B1193";#N/A,#N/A,FALSE,"TABLA";#N/A,#N/A,FALSE,"INST RTA FIJA"}</definedName>
    <definedName name="iunn" hidden="1">#REF!</definedName>
    <definedName name="IUUIIU" localSheetId="10" hidden="1">{#N/A,#N/A,FALSE,"Aging Summary";#N/A,#N/A,FALSE,"Ratio Analysis";#N/A,#N/A,FALSE,"Test 120 Day Accts";#N/A,#N/A,FALSE,"Tickmarks"}</definedName>
    <definedName name="IUUIIU" localSheetId="29" hidden="1">{#N/A,#N/A,FALSE,"Aging Summary";#N/A,#N/A,FALSE,"Ratio Analysis";#N/A,#N/A,FALSE,"Test 120 Day Accts";#N/A,#N/A,FALSE,"Tickmarks"}</definedName>
    <definedName name="IUUIIU" localSheetId="33" hidden="1">{#N/A,#N/A,FALSE,"Aging Summary";#N/A,#N/A,FALSE,"Ratio Analysis";#N/A,#N/A,FALSE,"Test 120 Day Accts";#N/A,#N/A,FALSE,"Tickmarks"}</definedName>
    <definedName name="IUUIIU" hidden="1">{#N/A,#N/A,FALSE,"Aging Summary";#N/A,#N/A,FALSE,"Ratio Analysis";#N/A,#N/A,FALSE,"Test 120 Day Accts";#N/A,#N/A,FALSE,"Tickmarks"}</definedName>
    <definedName name="IUUIIU_1" hidden="1">{#N/A,#N/A,FALSE,"Aging Summary";#N/A,#N/A,FALSE,"Ratio Analysis";#N/A,#N/A,FALSE,"Test 120 Day Accts";#N/A,#N/A,FALSE,"Tickmarks"}</definedName>
    <definedName name="IUUIIU_1_1" hidden="1">{#N/A,#N/A,FALSE,"Aging Summary";#N/A,#N/A,FALSE,"Ratio Analysis";#N/A,#N/A,FALSE,"Test 120 Day Accts";#N/A,#N/A,FALSE,"Tickmarks"}</definedName>
    <definedName name="IUUIIU_2" hidden="1">{#N/A,#N/A,FALSE,"Aging Summary";#N/A,#N/A,FALSE,"Ratio Analysis";#N/A,#N/A,FALSE,"Test 120 Day Accts";#N/A,#N/A,FALSE,"Tickmarks"}</definedName>
    <definedName name="IUUIIU_3" hidden="1">{#N/A,#N/A,FALSE,"Aging Summary";#N/A,#N/A,FALSE,"Ratio Analysis";#N/A,#N/A,FALSE,"Test 120 Day Accts";#N/A,#N/A,FALSE,"Tickmarks"}</definedName>
    <definedName name="iuy" hidden="1">{#N/A,#N/A,FALSE,"Aging Summary";#N/A,#N/A,FALSE,"Ratio Analysis";#N/A,#N/A,FALSE,"Test 120 Day Accts";#N/A,#N/A,FALSE,"Tickmarks"}</definedName>
    <definedName name="iuy.09" hidden="1">{#N/A,#N/A,FALSE,"4C0696";#N/A,#N/A,FALSE,"1B1193";#N/A,#N/A,FALSE,"TABLA";#N/A,#N/A,FALSE,"INST RTA FIJA"}</definedName>
    <definedName name="iuytreww" hidden="1">{"AUT ANALISE DESP",#N/A,TRUE,"AN.DESP. MR$"}</definedName>
    <definedName name="IV" hidden="1">{#N/A,#N/A,FALSE,"Aging Summary";#N/A,#N/A,FALSE,"Ratio Analysis";#N/A,#N/A,FALSE,"Test 120 Day Accts";#N/A,#N/A,FALSE,"Tickmarks"}</definedName>
    <definedName name="IV120000_11">#REF!</definedName>
    <definedName name="IV120000_26">#REF!</definedName>
    <definedName name="IV120000_28">#REF!</definedName>
    <definedName name="IV120000_3">#REF!</definedName>
    <definedName name="IV120000_31">#REF!</definedName>
    <definedName name="IV120000_4">#REF!</definedName>
    <definedName name="IV120000_5">#REF!</definedName>
    <definedName name="IV120000_6">#REF!</definedName>
    <definedName name="IV120000_7">#REF!</definedName>
    <definedName name="IV120000_8">#REF!</definedName>
    <definedName name="IV120000_9">#REF!</definedName>
    <definedName name="IV120020_11">#REF!</definedName>
    <definedName name="IV120020_26">#REF!</definedName>
    <definedName name="IV120020_28">#REF!</definedName>
    <definedName name="IV120020_3">#REF!</definedName>
    <definedName name="IV120020_31">#REF!</definedName>
    <definedName name="IV120020_4">#REF!</definedName>
    <definedName name="IV120020_5">#REF!</definedName>
    <definedName name="IV120020_6">#REF!</definedName>
    <definedName name="IV120020_7">#REF!</definedName>
    <definedName name="IV120020_8">#REF!</definedName>
    <definedName name="IV120020_9">#REF!</definedName>
    <definedName name="iva">#REF!</definedName>
    <definedName name="Iva_Debito_fiscal">#REF!</definedName>
    <definedName name="IVA_DIJE" hidden="1">{#N/A,#N/A,FALSE,"137.2.R";#N/A,#N/A,FALSE,"137.3.R";#N/A,#N/A,FALSE,"137.4.R";#N/A,#N/A,FALSE,"138.R";#N/A,#N/A,FALSE,"140.R";#N/A,#N/A,FALSE,"145.R";#N/A,#N/A,FALSE,"146.R"}</definedName>
    <definedName name="IVADIJE" hidden="1">{#N/A,#N/A,FALSE,"47.R ";#N/A,#N/A,FALSE,"47.1.R";#N/A,#N/A,FALSE,"47.1.1.R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"}</definedName>
    <definedName name="IVAEXP">#REF!</definedName>
    <definedName name="ivafan">#REF!,#REF!,#REF!</definedName>
    <definedName name="IVAPORFIADO" hidden="1">{#N/A,#N/A,FALSE,"41.R";#N/A,#N/A,FALSE,"41.1.R";#N/A,#N/A,FALSE,"41.2.R ";#N/A,#N/A,FALSE,"41.3.R ";#N/A,#N/A,FALSE,"42.R";#N/A,#N/A,FALSE,"42.1.R";#N/A,#N/A,FALSE,"42.2.R";#N/A,#N/A,FALSE,"42.3.R";#N/A,#N/A,FALSE,"47.R";#N/A,#N/A,FALSE,"47.1.R";#N/A,#N/A,FALSE,"47.1.1.R ";#N/A,#N/A,FALSE,"47.1.2.R ";#N/A,#N/A,FALSE,"47.1.3.R ";#N/A,#N/A,FALSE,"54.R";#N/A,#N/A,FALSE,"54.1.R ";#N/A,#N/A,FALSE,"54.2.R";#N/A,#N/A,FALSE,"54.3.R";#N/A,#N/A,FALSE,"58.R";#N/A,#N/A,FALSE,"75. R ";#N/A,#N/A,FALSE,"76.R";#N/A,#N/A,FALSE,"76.1.R";#N/A,#N/A,FALSE,"76.1. cont. 1.-R"}</definedName>
    <definedName name="ivaprefinancing">#REF!</definedName>
    <definedName name="IVIC" hidden="1">{#N/A,#N/A,FALSE,"Aging Summary";#N/A,#N/A,FALSE,"Ratio Analysis";#N/A,#N/A,FALSE,"Test 120 Day Accts";#N/A,#N/A,FALSE,"Tickmarks"}</definedName>
    <definedName name="IVITA1" hidden="1">{#N/A,#N/A,FALSE,"47.R ";#N/A,#N/A,FALSE,"47.1.R ";#N/A,#N/A,FALSE,"47.1.1.R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";#N/A,#N/A,FALSE,"144.1..R ";#N/A,#N/A,FALSE,"145.1.R ";#N/A,#N/A,FALSE,"146.1.R "}</definedName>
    <definedName name="IVP">#REF!</definedName>
    <definedName name="IVVVVVITA" hidden="1">{#N/A,#N/A,FALSE,"47.R ";#N/A,#N/A,FALSE,"47.1.R ";#N/A,#N/A,FALSE,"47.1.1.R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"}</definedName>
    <definedName name="IWORKING">#REF!</definedName>
    <definedName name="IY">#REF!</definedName>
    <definedName name="IZDO">#REF!</definedName>
    <definedName name="j" localSheetId="10">#REF!</definedName>
    <definedName name="j">#REF!</definedName>
    <definedName name="j." hidden="1">{#N/A,#N/A,FALSE,"Aging Summary";#N/A,#N/A,FALSE,"Ratio Analysis";#N/A,#N/A,FALSE,"Test 120 Day Accts";#N/A,#N/A,FALSE,"Tickmarks"}</definedName>
    <definedName name="j_1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j_2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J_COSTO_ARRIENDOS">#REF!</definedName>
    <definedName name="J_WT" hidden="1">#REF!</definedName>
    <definedName name="ja" hidden="1">{#N/A,#N/A,FALSE,"Notas"}</definedName>
    <definedName name="jaco">#REF!</definedName>
    <definedName name="jahs" hidden="1">#REF!</definedName>
    <definedName name="jaime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jaimev" hidden="1">{#N/A,#N/A,FALSE,"Aging Summary";#N/A,#N/A,FALSE,"Ratio Analysis";#N/A,#N/A,FALSE,"Test 120 Day Accts";#N/A,#N/A,FALSE,"Tickmarks"}</definedName>
    <definedName name="Jairo" hidden="1">{#N/A,#N/A,FALSE,"Section 2";#N/A,#N/A,FALSE,"Exchange profile";#N/A,#N/A,FALSE,"P&amp;L";#N/A,#N/A,FALSE,"Trading Account";#N/A,#N/A,FALSE,"Fixed Costs";#N/A,#N/A,FALSE,"M&amp;S Fixed Cost";#N/A,#N/A,FALSE,"AI VPC";#N/A,#N/A,FALSE,"Sundry";#N/A,#N/A,FALSE,"Product Report";#N/A,#N/A,FALSE,"Strategic HQ";#N/A,#N/A,FALSE,"Misc.";#N/A,#N/A,FALSE,"Cash Flow";#N/A,#N/A,FALSE,"Balance sheet";#N/A,#N/A,FALSE,"WCap";#N/A,#N/A,FALSE,"Capital"}</definedName>
    <definedName name="jajahskhsojwios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jajajaja" hidden="1">{"Activos",#N/A,FALSE,"Sta.Rosa";"Pasivos",#N/A,FALSE,"Sta.Rosa";"Resultado",#N/A,FALSE,"Sta.Rosa";"Activos",#N/A,FALSE,"Hualtatas";"Pasivos",#N/A,FALSE,"Hualtatas";"Resultado",#N/A,FALSE,"Hualtatas"}</definedName>
    <definedName name="jajja" hidden="1">{#N/A,#N/A,FALSE,"Aging Summary";#N/A,#N/A,FALSE,"Ratio Analysis";#N/A,#N/A,FALSE,"Test 120 Day Accts";#N/A,#N/A,FALSE,"Tickmarks"}</definedName>
    <definedName name="jak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JAN" localSheetId="10">#REF!</definedName>
    <definedName name="JAN">#REF!</definedName>
    <definedName name="jan_97">#REF!</definedName>
    <definedName name="JAN_98">#REF!</definedName>
    <definedName name="Jan_99">#REF!</definedName>
    <definedName name="janethjackson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anssen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January_2003" localSheetId="10">#REF!</definedName>
    <definedName name="January_2003">#REF!</definedName>
    <definedName name="jañlfa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jañlfa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jaoisjdo" hidden="1">{#N/A,#N/A,FALSE,"PLP&amp;L DOM";#N/A,#N/A,FALSE,"PLP&amp;L TOT"}</definedName>
    <definedName name="jap">#REF!</definedName>
    <definedName name="japon">#REF!</definedName>
    <definedName name="japon1">#REF!</definedName>
    <definedName name="JAQUITO">#REF!</definedName>
    <definedName name="jashj" hidden="1">{#N/A,#N/A,FALSE,"Aging Summary";#N/A,#N/A,FALSE,"Ratio Analysis";#N/A,#N/A,FALSE,"Test 120 Day Accts";#N/A,#N/A,FALSE,"Tickmarks"}</definedName>
    <definedName name="jate4wa" localSheetId="10">#REF!</definedName>
    <definedName name="jate4wa">#REF!</definedName>
    <definedName name="JAVIER" hidden="1">{#N/A,#N/A,FALSE,"Aging Summary";#N/A,#N/A,FALSE,"Ratio Analysis";#N/A,#N/A,FALSE,"Test 120 Day Accts";#N/A,#N/A,FALSE,"Tickmarks"}</definedName>
    <definedName name="jbhihi">#REF!</definedName>
    <definedName name="jbkb" hidden="1">{#N/A,#N/A,FALSE,"Aging Summary";#N/A,#N/A,FALSE,"Ratio Analysis";#N/A,#N/A,FALSE,"Test 120 Day Accts";#N/A,#N/A,FALSE,"Tickmarks"}</definedName>
    <definedName name="jbkcbkbsckbsc" hidden="1">{#N/A,#N/A,FALSE,"Aging Summary";#N/A,#N/A,FALSE,"Ratio Analysis";#N/A,#N/A,FALSE,"Test 120 Day Accts";#N/A,#N/A,FALSE,"Tickmarks"}</definedName>
    <definedName name="JBNAM">"PESSWJRM99"</definedName>
    <definedName name="JBNMB">"629744"</definedName>
    <definedName name="jchajsbcn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ddsfhsak" hidden="1">{#N/A,#N/A,FALSE,"Aging Summary";#N/A,#N/A,FALSE,"Ratio Analysis";#N/A,#N/A,FALSE,"Test 120 Day Accts";#N/A,#N/A,FALSE,"Tickmarks"}</definedName>
    <definedName name="jdfggfhf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jdg" hidden="1">#REF!</definedName>
    <definedName name="jdhsdva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jdkslfjaal" hidden="1">{#N/A,#N/A,FALSE,"1998"}</definedName>
    <definedName name="JEB" hidden="1">{#N/A,#N/A,FALSE,"Aging Summary";#N/A,#N/A,FALSE,"Ratio Analysis";#N/A,#N/A,FALSE,"Test 120 Day Accts";#N/A,#N/A,FALSE,"Tickmarks"}</definedName>
    <definedName name="jeg" hidden="1">{#N/A,#N/A,FALSE,"PERSONAL";#N/A,#N/A,FALSE,"explotación";#N/A,#N/A,FALSE,"generales"}</definedName>
    <definedName name="jes" hidden="1">{"DCF",#N/A,FALSE,"DCF"}</definedName>
    <definedName name="JEs3Q08">#REF!</definedName>
    <definedName name="jesusjesusjesusjesusjesu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fdska" hidden="1">#REF!</definedName>
    <definedName name="jfhfuhf" hidden="1">#REF!</definedName>
    <definedName name="jfhjfh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jfhjgfjfjgkk" hidden="1">{"RESULTADOS REAIS",#N/A,FALSE,"Dem.Res.R$";"RESULTADOS DOLARES",#N/A,FALSE,"Dem.Res.US$";"PERCENTUAIS REAIS",#N/A,FALSE,"Percentuais R$";"PERCENTUAIS DOLARES",#N/A,FALSE,"Percentuais US$"}</definedName>
    <definedName name="jfjffj" hidden="1">{"Activos",#N/A,FALSE,"Bces.Proy.";"Pasivos",#N/A,FALSE,"Bces.Proy.";"Resultado",#N/A,FALSE,"Res.Proy.";"Indices",#N/A,FALSE,"Indices"}</definedName>
    <definedName name="jfjfj" hidden="1">{#N/A,#N/A,TRUE,"Cover sheet";#N/A,#N/A,TRUE,"DCF analysis";#N/A,#N/A,TRUE,"WACC calculation"}</definedName>
    <definedName name="jfjsdfh" hidden="1">{#N/A,#N/A,FALSE,"1209004";#N/A,#N/A,FALSE,"1209004"}</definedName>
    <definedName name="jfk" hidden="1">{"ANAR",#N/A,FALSE,"Dist total";"MARGEN",#N/A,FALSE,"Dist total";"COMENTARIO",#N/A,FALSE,"Ficha CODICE";"CONSEJO",#N/A,FALSE,"Dist p0";"uno",#N/A,FALSE,"Dist total"}</definedName>
    <definedName name="jfldjfs" hidden="1">{#N/A,#N/A,FALSE,"Aging Summary";#N/A,#N/A,FALSE,"Ratio Analysis";#N/A,#N/A,FALSE,"Test 120 Day Accts";#N/A,#N/A,FALSE,"Tickmarks"}</definedName>
    <definedName name="jfu" hidden="1">{#N/A,#N/A,FALSE,"Aging Summary";#N/A,#N/A,FALSE,"Ratio Analysis";#N/A,#N/A,FALSE,"Test 120 Day Accts";#N/A,#N/A,FALSE,"Tickmarks"}</definedName>
    <definedName name="jfyu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jg" hidden="1">{#N/A,#N/A,FALSE,"Aging Summary";#N/A,#N/A,FALSE,"Ratio Analysis";#N/A,#N/A,FALSE,"Test 120 Day Accts";#N/A,#N/A,FALSE,"Tickmarks"}</definedName>
    <definedName name="jgfde" hidden="1">{#N/A,#N/A,TRUE,"INGENIERIA";#N/A,#N/A,TRUE,"COMPRAS";#N/A,#N/A,TRUE,"DIRECCION";#N/A,#N/A,TRUE,"RESUMEN"}</definedName>
    <definedName name="jgfhhsdfh" hidden="1">{"Deuda bancaria",#N/A,FALSE,"Créditos bancarios";"GMAC",#N/A,FALSE,"Créditos bancarios"}</definedName>
    <definedName name="jgh" hidden="1">{#N/A,#N/A,FALSE,"Aging Summary";#N/A,#N/A,FALSE,"Ratio Analysis";#N/A,#N/A,FALSE,"Test 120 Day Accts";#N/A,#N/A,FALSE,"Tickmarks"}</definedName>
    <definedName name="jghfgd" hidden="1">{#N/A,#N/A,TRUE,"ComparativoII"}</definedName>
    <definedName name="jghj" hidden="1">{#N/A,#N/A,FALSE,"Graphs 1";#N/A,#N/A,FALSE,"Graphs 2"}</definedName>
    <definedName name="JGJHG" hidden="1">{#N/A,#N/A,FALSE,"Aging Summary";#N/A,#N/A,FALSE,"Ratio Analysis";#N/A,#N/A,FALSE,"Test 120 Day Accts";#N/A,#N/A,FALSE,"Tickmarks"}</definedName>
    <definedName name="jgklkdmfgjdf" hidden="1">#REF!</definedName>
    <definedName name="JH">#REF!</definedName>
    <definedName name="jhajsdfkajd" hidden="1">{#N/A,#N/A,FALSE,"Aging Summary";#N/A,#N/A,FALSE,"Ratio Analysis";#N/A,#N/A,FALSE,"Test 120 Day Accts";#N/A,#N/A,FALSE,"Tickmarks"}</definedName>
    <definedName name="jhb">#REF!</definedName>
    <definedName name="jhd" hidden="1">{#N/A,#N/A,FALSE,"Aging Summary";#N/A,#N/A,FALSE,"Ratio Analysis";#N/A,#N/A,FALSE,"Test 120 Day Accts";#N/A,#N/A,FALSE,"Tickmarks"}</definedName>
    <definedName name="JHDC" hidden="1">#REF!</definedName>
    <definedName name="jhfvk" hidden="1">{#N/A,#N/A,FALSE,"Aging Summary";#N/A,#N/A,FALSE,"Ratio Analysis";#N/A,#N/A,FALSE,"Test 120 Day Accts";#N/A,#N/A,FALSE,"Tickmarks"}</definedName>
    <definedName name="jhg" hidden="1">{#N/A,#N/A,TRUE,"1842CWN0"}</definedName>
    <definedName name="jhg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jhgjh" hidden="1">{"Section 1",#N/A,TRUE,"Summary";"Section 2",#N/A,TRUE,"Summary";"Section 3",#N/A,TRUE,"Summary";"Section 4",#N/A,TRUE,"Summary"}</definedName>
    <definedName name="jhjklk7876" hidden="1">#REF!</definedName>
    <definedName name="jhkhkj" hidden="1">{"'1998 New March Update'!$A$1:$O$71"}</definedName>
    <definedName name="jhnuh" hidden="1">#REF!</definedName>
    <definedName name="jhonny" hidden="1">#REF!</definedName>
    <definedName name="JHUIO" hidden="1">{#N/A,#N/A,FALSE,"Aging Summary";#N/A,#N/A,FALSE,"Ratio Analysis";#N/A,#N/A,FALSE,"Test 120 Day Accts";#N/A,#N/A,FALSE,"Tickmarks"}</definedName>
    <definedName name="ji" hidden="1">{#N/A,#N/A,TRUE,"Total CNT L.D.";#N/A,#N/A,TRUE,"Total CALL";#N/A,#N/A,TRUE,"Total CNT S.A.";#N/A,#N/A,TRUE,"Port X Reg";#N/A,#N/A,TRUE,"Distrib X Reg";#N/A,#N/A,TRUE,"Traf port X Reg";#N/A,#N/A,TRUE,"Traf acum X Reg";#N/A,#N/A,TRUE,"Analisis Traf";#N/A,#N/A,TRUE,"Destinos nac";#N/A,#N/A,TRUE,"Destin intern";#N/A,#N/A,TRUE,"Inter orig Stgo";#N/A,#N/A,TRUE,"Total Pais Nacional";#N/A,#N/A,TRUE,"Total Pais Internac";#N/A,#N/A,TRUE,"Acum 1995 pais"}</definedName>
    <definedName name="jihuh" hidden="1">{#N/A,#N/A,FALSE,"Aging Summary";#N/A,#N/A,FALSE,"Ratio Analysis";#N/A,#N/A,FALSE,"Test 120 Day Accts";#N/A,#N/A,FALSE,"Tickmarks"}</definedName>
    <definedName name="JIIHH" hidden="1">{#N/A,#N/A,FALSE,"Aging Summary";#N/A,#N/A,FALSE,"Ratio Analysis";#N/A,#N/A,FALSE,"Test 120 Day Accts";#N/A,#N/A,FALSE,"Tickmarks"}</definedName>
    <definedName name="jij" hidden="1">{#N/A,#N/A,FALSE,"Sheet1";#N/A,#N/A,FALSE,"Sheet2";#N/A,#N/A,FALSE,"Sheet3"}</definedName>
    <definedName name="JIJDSOIV" hidden="1">#REF!</definedName>
    <definedName name="jijiji" hidden="1">{#N/A,#N/A,FALSE,"Aging Summary";#N/A,#N/A,FALSE,"Ratio Analysis";#N/A,#N/A,FALSE,"Test 120 Day Accts";#N/A,#N/A,FALSE,"Tickmarks"}</definedName>
    <definedName name="jijijjjjjjjjjjjjjjjjjjjjjjjjkkkkkkkkkkkkk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im" hidden="1">{#N/A,#N/A,FALSE,"L&amp;M Performance";#N/A,#N/A,FALSE,"Brand Performance";#N/A,#N/A,FALSE,"Marlboro Performance"}</definedName>
    <definedName name="jimmy" hidden="1">{#N/A,#N/A,FALSE,"L&amp;M Performance";#N/A,#N/A,FALSE,"Brand Performance";#N/A,#N/A,FALSE,"Marlboro Performance"}</definedName>
    <definedName name="JIMY" hidden="1">{#N/A,#N/A,FALSE,"L&amp;M Performance";#N/A,#N/A,FALSE,"Brand Performance";#N/A,#N/A,FALSE,"Marlboro Performance"}</definedName>
    <definedName name="JIn" hidden="1">{#N/A,#N/A,FALSE,"Aging Summary";#N/A,#N/A,FALSE,"Ratio Analysis";#N/A,#N/A,FALSE,"Test 120 Day Accts";#N/A,#N/A,FALSE,"Tickmarks"}</definedName>
    <definedName name="jioejrklenrklenkrlneklrn" hidden="1">{"Deuda bancaria",#N/A,FALSE,"Créditos bancarios";"GMAC",#N/A,FALSE,"Créditos bancarios"}</definedName>
    <definedName name="jiu">#REF!</definedName>
    <definedName name="jj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ｊｊ" hidden="1">#REF!</definedName>
    <definedName name="jj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jj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jj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JJA" hidden="1">{#N/A,#N/A,FALSE,"Aging Summary";#N/A,#N/A,FALSE,"Ratio Analysis";#N/A,#N/A,FALSE,"Test 120 Day Accts";#N/A,#N/A,FALSE,"Tickmarks"}</definedName>
    <definedName name="jjdsjkjhjhjdssjadsf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JG" hidden="1">{#N/A,#N/A,FALSE,"Aging Summary";#N/A,#N/A,FALSE,"Ratio Analysis";#N/A,#N/A,FALSE,"Test 120 Day Accts";#N/A,#N/A,FALSE,"Tickmarks"}</definedName>
    <definedName name="JJGGG" hidden="1">{#N/A,#N/A,FALSE,"Aging Summary";#N/A,#N/A,FALSE,"Ratio Analysis";#N/A,#N/A,FALSE,"Test 120 Day Accts";#N/A,#N/A,FALSE,"Tickmarks"}</definedName>
    <definedName name="jjh" hidden="1">{#N/A,#N/A,FALSE,"BALLANTINE´S ";#N/A,#N/A,FALSE,"FUNDADOR"}</definedName>
    <definedName name="jjijijijijijjjjjjjjjjjjjjjjjjjjjjjjjjjjjjjjjjjjjjjjjjjjjjjjjjiiiiiiiii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JJ" localSheetId="10" hidden="1">{#N/A,#N/A,FALSE,"Aging Summary";#N/A,#N/A,FALSE,"Ratio Analysis";#N/A,#N/A,FALSE,"Test 120 Day Accts";#N/A,#N/A,FALSE,"Tickmarks"}</definedName>
    <definedName name="JJJ" localSheetId="29" hidden="1">{#N/A,#N/A,FALSE,"Aging Summary";#N/A,#N/A,FALSE,"Ratio Analysis";#N/A,#N/A,FALSE,"Test 120 Day Accts";#N/A,#N/A,FALSE,"Tickmarks"}</definedName>
    <definedName name="JJJ" localSheetId="33" hidden="1">{#N/A,#N/A,FALSE,"Aging Summary";#N/A,#N/A,FALSE,"Ratio Analysis";#N/A,#N/A,FALSE,"Test 120 Day Accts";#N/A,#N/A,FALSE,"Tickmarks"}</definedName>
    <definedName name="JJJ" hidden="1">{#N/A,#N/A,FALSE,"Aging Summary";#N/A,#N/A,FALSE,"Ratio Analysis";#N/A,#N/A,FALSE,"Test 120 Day Accts";#N/A,#N/A,FALSE,"Tickmarks"}</definedName>
    <definedName name="JJJ_1" hidden="1">{#N/A,#N/A,FALSE,"Aging Summary";#N/A,#N/A,FALSE,"Ratio Analysis";#N/A,#N/A,FALSE,"Test 120 Day Accts";#N/A,#N/A,FALSE,"Tickmarks"}</definedName>
    <definedName name="jjjh" hidden="1">{#N/A,#N/A,FALSE,"BCE";#N/A,#N/A,FALSE,"E_R";#N/A,#N/A,FALSE,"ANA";#N/A,#N/A,FALSE,"PAT";#N/A,#N/A,FALSE,"A_F";#N/A,#N/A,FALSE,"INV";#N/A,#N/A,FALSE,"M_V";#N/A,#N/A,FALSE,"C_M";#N/A,#N/A,FALSE,"BCECONS";#N/A,#N/A,FALSE,"ERCONS";#N/A,#N/A,FALSE,"PLANILL"}</definedName>
    <definedName name="jjjj" hidden="1">{#N/A,#N/A,FALSE,"Aging Summary";#N/A,#N/A,FALSE,"Ratio Analysis";#N/A,#N/A,FALSE,"Test 120 Day Accts";#N/A,#N/A,FALSE,"Tickmarks"}</definedName>
    <definedName name="jjjj_1" hidden="1">{#N/A,#N/A,FALSE,"Aging Summary";#N/A,#N/A,FALSE,"Ratio Analysis";#N/A,#N/A,FALSE,"Test 120 Day Accts";#N/A,#N/A,FALSE,"Tickmarks"}</definedName>
    <definedName name="jjjj_2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jjjjj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jjjjj_1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JJJJJJ" hidden="1">{"'Hoja1'!$A$3:$B$21"}</definedName>
    <definedName name="JJJJJJJ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jjjjjjjfjfjfjfjfjifififjifififjiiofoijfoijfoifoi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jjjjjjj" hidden="1">{#N/A,#N/A,FALSE,"Summary";#N/A,#N/A,FALSE,"32100";#N/A,#N/A,FALSE,"32101";#N/A,#N/A,FALSE,"32140";#N/A,#N/A,FALSE,"32161";#N/A,#N/A,FALSE,"32202";#N/A,#N/A,FALSE,"32300";#N/A,#N/A,FALSE,"32400";#N/A,#N/A,FALSE,"32500";#N/A,#N/A,FALSE,"32600";#N/A,#N/A,FALSE,"32700";#N/A,#N/A,FALSE,"32800"}</definedName>
    <definedName name="jjjjjjjjjjjjjjjjjjjjjjjj" hidden="1">#REF!</definedName>
    <definedName name="jjjk" hidden="1">{#N/A,#N/A,FALSE,"Aging Summary";#N/A,#N/A,FALSE,"Ratio Analysis";#N/A,#N/A,FALSE,"Test 120 Day Accts";#N/A,#N/A,FALSE,"Tickmarks"}</definedName>
    <definedName name="JJJKKJ" hidden="1">{#N/A,#N/A,TRUE,"ComparativoII"}</definedName>
    <definedName name="jjk" hidden="1">{#N/A,#N/A,FALSE,"Aging Summary";#N/A,#N/A,FALSE,"Ratio Analysis";#N/A,#N/A,FALSE,"Test 120 Day Accts";#N/A,#N/A,FALSE,"Tickmarks"}</definedName>
    <definedName name="jjkjhkjk" localSheetId="10" hidden="1">{#N/A,#N/A,FALSE,"Aging Summary";#N/A,#N/A,FALSE,"Ratio Analysis";#N/A,#N/A,FALSE,"Test 120 Day Accts";#N/A,#N/A,FALSE,"Tickmarks"}</definedName>
    <definedName name="jjkjhkjk" localSheetId="29" hidden="1">{#N/A,#N/A,FALSE,"Aging Summary";#N/A,#N/A,FALSE,"Ratio Analysis";#N/A,#N/A,FALSE,"Test 120 Day Accts";#N/A,#N/A,FALSE,"Tickmarks"}</definedName>
    <definedName name="jjkjhkjk" localSheetId="33" hidden="1">{#N/A,#N/A,FALSE,"Aging Summary";#N/A,#N/A,FALSE,"Ratio Analysis";#N/A,#N/A,FALSE,"Test 120 Day Accts";#N/A,#N/A,FALSE,"Tickmarks"}</definedName>
    <definedName name="jjkjhkjk" hidden="1">{#N/A,#N/A,FALSE,"Aging Summary";#N/A,#N/A,FALSE,"Ratio Analysis";#N/A,#N/A,FALSE,"Test 120 Day Accts";#N/A,#N/A,FALSE,"Tickmarks"}</definedName>
    <definedName name="jjkjhkjk_1" hidden="1">{#N/A,#N/A,FALSE,"Aging Summary";#N/A,#N/A,FALSE,"Ratio Analysis";#N/A,#N/A,FALSE,"Test 120 Day Accts";#N/A,#N/A,FALSE,"Tickmarks"}</definedName>
    <definedName name="jjkjhkjk_1_1" hidden="1">{#N/A,#N/A,FALSE,"Aging Summary";#N/A,#N/A,FALSE,"Ratio Analysis";#N/A,#N/A,FALSE,"Test 120 Day Accts";#N/A,#N/A,FALSE,"Tickmarks"}</definedName>
    <definedName name="jjkjhkjk_2" hidden="1">{#N/A,#N/A,FALSE,"Aging Summary";#N/A,#N/A,FALSE,"Ratio Analysis";#N/A,#N/A,FALSE,"Test 120 Day Accts";#N/A,#N/A,FALSE,"Tickmarks"}</definedName>
    <definedName name="jjkjhkjk_3" hidden="1">{#N/A,#N/A,FALSE,"Aging Summary";#N/A,#N/A,FALSE,"Ratio Analysis";#N/A,#N/A,FALSE,"Test 120 Day Accts";#N/A,#N/A,FALSE,"Tickmarks"}</definedName>
    <definedName name="jjkjklj" hidden="1">{"Deuda bancaria",#N/A,FALSE,"Créditos bancarios";"GMAC",#N/A,FALSE,"Créditos bancarios"}</definedName>
    <definedName name="jjnnnnnnnnnniiiiiijijiji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JU" hidden="1">{#N/A,#N/A,FALSE,"BM_mes";#N/A,#N/A,FALSE,"BM_Resum_Fin";#N/A,#N/A,FALSE,"Inf-Min-Mina"}</definedName>
    <definedName name="jjuhu" hidden="1">#REF!</definedName>
    <definedName name="jjuu" hidden="1">{#N/A,#N/A,FALSE,"Cobret"}</definedName>
    <definedName name="jk">#REF!</definedName>
    <definedName name="jkao" hidden="1">{#N/A,#N/A,FALSE,"PLFIXCOST (2)";#N/A,#N/A,FALSE,"PLADM96 (5)";#N/A,#N/A,FALSE,"PLMAR96 (5)";#N/A,#N/A,FALSE,"PLSAL96 (5)";#N/A,#N/A,FALSE,"PLDISTR96 (5)";#N/A,#N/A,FALSE,"PLCUSTSER96 (5)";#N/A,#N/A,FALSE,"PLFAC96 (5)";#N/A,#N/A,FALSE,"PLTOT96 (5)"}</definedName>
    <definedName name="jkbjkgbjk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jkddf" hidden="1">{#N/A,#N/A,TRUE,"Inicial";#N/A,#N/A,TRUE,"Est.Rdos.";#N/A,#N/A,TRUE,"Invers";#N/A,#N/A,TRUE,"Trafico";#N/A,#N/A,TRUE,"Serv-Cia";#N/A,#N/A,TRUE,"Por Dest";#N/A,#N/A,TRUE,"Call Back";#N/A,#N/A,TRUE,"Planes Desc.";#N/A,#N/A,TRUE,"Sys Dedic";#N/A,#N/A,TRUE,"GestRed";#N/A,#N/A,TRUE,"RRHH"}</definedName>
    <definedName name="JKDFSDF" hidden="1">{#N/A,#N/A,FALSE,"BALANCE";#N/A,#N/A,FALSE,"BALACOMP"}</definedName>
    <definedName name="jkdkjk" localSheetId="10" hidden="1">{#N/A,#N/A,TRUE,"ComparativoII"}</definedName>
    <definedName name="jkdkjk" localSheetId="1" hidden="1">{#N/A,#N/A,TRUE,"ComparativoII"}</definedName>
    <definedName name="jkdkjk" localSheetId="30" hidden="1">{#N/A,#N/A,TRUE,"ComparativoII"}</definedName>
    <definedName name="jkdkjk" localSheetId="29" hidden="1">{#N/A,#N/A,TRUE,"ComparativoII"}</definedName>
    <definedName name="jkdkjk" localSheetId="33" hidden="1">{#N/A,#N/A,TRUE,"ComparativoII"}</definedName>
    <definedName name="jkdkjk" localSheetId="2" hidden="1">{#N/A,#N/A,TRUE,"ComparativoII"}</definedName>
    <definedName name="jkdkjk" hidden="1">{#N/A,#N/A,TRUE,"ComparativoII"}</definedName>
    <definedName name="jkfjgf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JKH" hidden="1">{#N/A,#N/A,FALSE,"4C0696";#N/A,#N/A,FALSE,"1B1193";#N/A,#N/A,FALSE,"TABLA";#N/A,#N/A,FALSE,"INST RTA FIJA"}</definedName>
    <definedName name="jkhdfk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jkhj">#REF!</definedName>
    <definedName name="jkhkjh" hidden="1">{"'1998 New March Update'!$A$1:$O$71"}</definedName>
    <definedName name="JKHR" hidden="1">{#N/A,#N/A,FALSE,"Aging Summary";#N/A,#N/A,FALSE,"Ratio Analysis";#N/A,#N/A,FALSE,"Test 120 Day Accts";#N/A,#N/A,FALSE,"Tickmarks"}</definedName>
    <definedName name="JKHR_1" hidden="1">{#N/A,#N/A,FALSE,"Aging Summary";#N/A,#N/A,FALSE,"Ratio Analysis";#N/A,#N/A,FALSE,"Test 120 Day Accts";#N/A,#N/A,FALSE,"Tickmarks"}</definedName>
    <definedName name="jkhuigui">#REF!</definedName>
    <definedName name="jki" hidden="1">#REF!</definedName>
    <definedName name="JKJGHKA" hidden="1">{#N/A,#N/A,FALSE,"Aging Summary";#N/A,#N/A,FALSE,"Ratio Analysis";#N/A,#N/A,FALSE,"Test 120 Day Accts";#N/A,#N/A,FALSE,"Tickmarks"}</definedName>
    <definedName name="jkjkjk" hidden="1">{#N/A,#N/A,TRUE,"H";#N/A,#N/A,TRUE,"J"}</definedName>
    <definedName name="jkjkjkj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jkjkjkjjjjjjjjjjjjjjjjjjjjjjjjjjjjjjjjjjjjjjjjj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kjkjkjkj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jkjkjkjkj_1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jkjkjkjkj_2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jkjkjkjkjjjjjjjjjjjjjjjjjjjjjjjjjjj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kjkjkjkjkjkjkjkjkjkjkjkjkjkj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kjkjlkjfdjfdsjkjfdkjfdsjfkdsjfid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kjkl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KJKLKJLKLÑL" localSheetId="10" hidden="1">{#N/A,#N/A,FALSE,"Aging Summary";#N/A,#N/A,FALSE,"Ratio Analysis";#N/A,#N/A,FALSE,"Test 120 Day Accts";#N/A,#N/A,FALSE,"Tickmarks"}</definedName>
    <definedName name="JKJKLKJLKLÑL" localSheetId="29" hidden="1">{#N/A,#N/A,FALSE,"Aging Summary";#N/A,#N/A,FALSE,"Ratio Analysis";#N/A,#N/A,FALSE,"Test 120 Day Accts";#N/A,#N/A,FALSE,"Tickmarks"}</definedName>
    <definedName name="JKJKLKJLKLÑL" localSheetId="33" hidden="1">{#N/A,#N/A,FALSE,"Aging Summary";#N/A,#N/A,FALSE,"Ratio Analysis";#N/A,#N/A,FALSE,"Test 120 Day Accts";#N/A,#N/A,FALSE,"Tickmarks"}</definedName>
    <definedName name="JKJKLKJLKLÑL" hidden="1">{#N/A,#N/A,FALSE,"Aging Summary";#N/A,#N/A,FALSE,"Ratio Analysis";#N/A,#N/A,FALSE,"Test 120 Day Accts";#N/A,#N/A,FALSE,"Tickmarks"}</definedName>
    <definedName name="JKJKLKJLKLÑL_1" hidden="1">{#N/A,#N/A,FALSE,"Aging Summary";#N/A,#N/A,FALSE,"Ratio Analysis";#N/A,#N/A,FALSE,"Test 120 Day Accts";#N/A,#N/A,FALSE,"Tickmarks"}</definedName>
    <definedName name="JKJKLKJLKLÑL_1_1" hidden="1">{#N/A,#N/A,FALSE,"Aging Summary";#N/A,#N/A,FALSE,"Ratio Analysis";#N/A,#N/A,FALSE,"Test 120 Day Accts";#N/A,#N/A,FALSE,"Tickmarks"}</definedName>
    <definedName name="JKJKLKJLKLÑL_2" hidden="1">{#N/A,#N/A,FALSE,"Aging Summary";#N/A,#N/A,FALSE,"Ratio Analysis";#N/A,#N/A,FALSE,"Test 120 Day Accts";#N/A,#N/A,FALSE,"Tickmarks"}</definedName>
    <definedName name="JKJKLKJLKLÑL_3" hidden="1">{#N/A,#N/A,FALSE,"Aging Summary";#N/A,#N/A,FALSE,"Ratio Analysis";#N/A,#N/A,FALSE,"Test 120 Day Accts";#N/A,#N/A,FALSE,"Tickmarks"}</definedName>
    <definedName name="jkkfgkg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jkkuku" hidden="1">#REF!</definedName>
    <definedName name="jkl" hidden="1">{#N/A,#N/A,FALSE,"Aging Summary";#N/A,#N/A,FALSE,"Ratio Analysis";#N/A,#N/A,FALSE,"Test 120 Day Accts";#N/A,#N/A,FALSE,"Tickmarks"}</definedName>
    <definedName name="jklasdh" hidden="1">{"balance",#N/A,FALSE,"BALANCE";"resultado",#N/A,FALSE,"RESULTADO"}</definedName>
    <definedName name="jklgk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jklgkl">#REF!</definedName>
    <definedName name="jklhlh" hidden="1">#REF!</definedName>
    <definedName name="jkl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jkljfkljdskjfklsdjfkjdskfsad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kljikj" hidden="1">#REF!</definedName>
    <definedName name="jkljkl" hidden="1">{#N/A,#N/A,TRUE,"Caratula";#N/A,#N/A,TRUE,"Hoja 5-Mot País";#N/A,#N/A,TRUE,"Hoja 6-Mot Metro";#N/A,#N/A,TRUE,"Hoja 7-Graf-Mot_Metro";#N/A,#N/A,TRUE,"Hoja 8-Mot_Int";#N/A,#N/A,TRUE,"Hoja 9-Gráf-Mot_Int"}</definedName>
    <definedName name="jkljlkñj" hidden="1">{#N/A,#N/A,FALSE,"PERSONAL";#N/A,#N/A,FALSE,"explotación";#N/A,#N/A,FALSE,"generales"}</definedName>
    <definedName name="jklñp" hidden="1">{#N/A,#N/A,FALSE,"Aging Summary";#N/A,#N/A,FALSE,"Ratio Analysis";#N/A,#N/A,FALSE,"Test 120 Day Accts";#N/A,#N/A,FALSE,"Tickmarks"}</definedName>
    <definedName name="jknujhn">#REF!</definedName>
    <definedName name="jl" hidden="1">{#N/A,#N/A,FALSE,"Aging Summary";#N/A,#N/A,FALSE,"Ratio Analysis";#N/A,#N/A,FALSE,"Test 120 Day Accts";#N/A,#N/A,FALSE,"Tickmarks"}</definedName>
    <definedName name="jlgfyy" hidden="1">{#N/A,#N/A,FALSE,"BALLANTINE´S ";#N/A,#N/A,FALSE,"FUNDADOR"}</definedName>
    <definedName name="jlhljlhljojljlljljijijijjjijijijijjjijijijijijijijjijjiljalslslsl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ljljljljljjjjjjjjjjjjiiiiiijjjjjjj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lkj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jlkjlklkn" hidden="1">{#N/A,#N/A,FALSE,"Aging Summary";#N/A,#N/A,FALSE,"Ratio Analysis";#N/A,#N/A,FALSE,"Test 120 Day Accts";#N/A,#N/A,FALSE,"Tickmarks"}</definedName>
    <definedName name="jm" hidden="1">{#N/A,#N/A,TRUE,"Resumen"}</definedName>
    <definedName name="jn" hidden="1">{#N/A,#N/A,FALSE,"model"}</definedName>
    <definedName name="jnho">#REF!</definedName>
    <definedName name="jnhoihj">#REF!</definedName>
    <definedName name="jnhuh">#REF!</definedName>
    <definedName name="jnino">#REF!</definedName>
    <definedName name="jnkvcnklvcxlñkflkfdioerkjfioerw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nlj" hidden="1">#REF!</definedName>
    <definedName name="jnn">#REF!</definedName>
    <definedName name="jnnnndfanfdsandsfnfdsnfdsnfdsndsfdfsdf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ñhlgvkfikj" hidden="1">{"Deuda bancaria",#N/A,FALSE,"Créditos bancarios";"GMAC",#N/A,FALSE,"Créditos bancarios"}</definedName>
    <definedName name="jñhnñ" hidden="1">{"Deuda bancaria",#N/A,FALSE,"Créditos bancarios";"GMAC",#N/A,FALSE,"Créditos bancarios"}</definedName>
    <definedName name="jo" hidden="1">{#N/A,#N/A,FALSE,"Aging Summary";#N/A,#N/A,FALSE,"Ratio Analysis";#N/A,#N/A,FALSE,"Test 120 Day Accts";#N/A,#N/A,FALSE,"Tickmarks"}</definedName>
    <definedName name="jo_1" hidden="1">{#N/A,#N/A,FALSE,"Aging Summary";#N/A,#N/A,FALSE,"Ratio Analysis";#N/A,#N/A,FALSE,"Test 120 Day Accts";#N/A,#N/A,FALSE,"Tickmarks"}</definedName>
    <definedName name="jo_2" hidden="1">{#N/A,#N/A,FALSE,"Aging Summary";#N/A,#N/A,FALSE,"Ratio Analysis";#N/A,#N/A,FALSE,"Test 120 Day Accts";#N/A,#N/A,FALSE,"Tickmarks"}</definedName>
    <definedName name="jodete" localSheetId="10" hidden="1">{#N/A,#N/A,FALSE,"Aging Summary";#N/A,#N/A,FALSE,"Ratio Analysis";#N/A,#N/A,FALSE,"Test 120 Day Accts";#N/A,#N/A,FALSE,"Tickmarks"}</definedName>
    <definedName name="jodete" hidden="1">{#N/A,#N/A,FALSE,"Aging Summary";#N/A,#N/A,FALSE,"Ratio Analysis";#N/A,#N/A,FALSE,"Test 120 Day Accts";#N/A,#N/A,FALSE,"Tickmarks"}</definedName>
    <definedName name="joe" hidden="1">{#N/A,"Total w/ Ethicon",FALSE,"Model";#N/A,"HTA w/ Ethicon",FALSE,"Model";#N/A,"OvaMed w/ Ethicon",FALSE,"Model";#N/A,"Base Business w/ Ethicon",FALSE,"Model"}</definedName>
    <definedName name="Johanna">#N/A</definedName>
    <definedName name="JOI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OIKHKK" localSheetId="10" hidden="1">{#N/A,#N/A,FALSE,"Aging Summary";#N/A,#N/A,FALSE,"Ratio Analysis";#N/A,#N/A,FALSE,"Test 120 Day Accts";#N/A,#N/A,FALSE,"Tickmarks"}</definedName>
    <definedName name="JOIKHKK" localSheetId="29" hidden="1">{#N/A,#N/A,FALSE,"Aging Summary";#N/A,#N/A,FALSE,"Ratio Analysis";#N/A,#N/A,FALSE,"Test 120 Day Accts";#N/A,#N/A,FALSE,"Tickmarks"}</definedName>
    <definedName name="JOIKHKK" localSheetId="33" hidden="1">{#N/A,#N/A,FALSE,"Aging Summary";#N/A,#N/A,FALSE,"Ratio Analysis";#N/A,#N/A,FALSE,"Test 120 Day Accts";#N/A,#N/A,FALSE,"Tickmarks"}</definedName>
    <definedName name="JOIKHKK" hidden="1">{#N/A,#N/A,FALSE,"Aging Summary";#N/A,#N/A,FALSE,"Ratio Analysis";#N/A,#N/A,FALSE,"Test 120 Day Accts";#N/A,#N/A,FALSE,"Tickmarks"}</definedName>
    <definedName name="JOIKHKK_1" hidden="1">{#N/A,#N/A,FALSE,"Aging Summary";#N/A,#N/A,FALSE,"Ratio Analysis";#N/A,#N/A,FALSE,"Test 120 Day Accts";#N/A,#N/A,FALSE,"Tickmarks"}</definedName>
    <definedName name="JOIKHKK_1_1" hidden="1">{#N/A,#N/A,FALSE,"Aging Summary";#N/A,#N/A,FALSE,"Ratio Analysis";#N/A,#N/A,FALSE,"Test 120 Day Accts";#N/A,#N/A,FALSE,"Tickmarks"}</definedName>
    <definedName name="JOIKHKK_2" hidden="1">{#N/A,#N/A,FALSE,"Aging Summary";#N/A,#N/A,FALSE,"Ratio Analysis";#N/A,#N/A,FALSE,"Test 120 Day Accts";#N/A,#N/A,FALSE,"Tickmarks"}</definedName>
    <definedName name="JOIKHKK_3" hidden="1">{#N/A,#N/A,FALSE,"Aging Summary";#N/A,#N/A,FALSE,"Ratio Analysis";#N/A,#N/A,FALSE,"Test 120 Day Accts";#N/A,#N/A,FALSE,"Tickmarks"}</definedName>
    <definedName name="jojojo" hidden="1">#REF!</definedName>
    <definedName name="jo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ORGE">#REF!</definedName>
    <definedName name="JOSIANNE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JPYvs.EUR">#REF!</definedName>
    <definedName name="jryhjtry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JSDHCSUKHDF" hidden="1">{#N/A,#N/A,FALSE,"Aging Summary";#N/A,#N/A,FALSE,"Ratio Analysis";#N/A,#N/A,FALSE,"Test 120 Day Accts";#N/A,#N/A,FALSE,"Tickmarks"}</definedName>
    <definedName name="jsndjnds" hidden="1">#REF!</definedName>
    <definedName name="jtyj" hidden="1">{"YTD/Forecast",#N/A,TRUE,"Fcst_TPLN";"Monthly Averages",#N/A,TRUE,"Fcst_TPLN"}</definedName>
    <definedName name="ju" hidden="1">{#N/A,#N/A,FALSE,"BALLANTINE´S ";#N/A,#N/A,FALSE,"FUNDADOR"}</definedName>
    <definedName name="juac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" hidden="1">{#N/A,#N/A,FALSE,"Aging Summary";#N/A,#N/A,FALSE,"Ratio Analysis";#N/A,#N/A,FALSE,"Test 120 Day Accts";#N/A,#N/A,FALSE,"Tickmarks"}</definedName>
    <definedName name="juancat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ANITO" hidden="1">{"Sens Table",#N/A,FALSE,"Timing &amp; Assumptions";#N/A,#N/A,FALSE,"Key Data &amp; Results";"Cash Flow",#N/A,FALSE,"Cash Flows";#N/A,#N/A,FALSE,"Table of Contents";"Total Op Expenses Base Case",#N/A,FALSE,"Total Op Costs";"Plant Opex Base Case",#N/A,FALSE,"Plant Operating Expenses";"Mine Opex Base Case",#N/A,FALSE,"Mine Op Costs";"View_Base",#N/A,FALSE,"Labor Summary by Operation";"View_Base",#N/A,FALSE,"Labor by Function";"Cost Base",#N/A,FALSE,"Cost Table";"Book Base",#N/A,FALSE,"Book Depreciation";"Mine Plan Base Case",#N/A,FALSE,"Mine Plan";"Unit Costs",#N/A,FALSE,"Timing &amp; Assumptions"}</definedName>
    <definedName name="JUANITOJUANITOJUANITO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UANJESU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uanjesusleonjaraalmont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UANJESUSMARTINLEONJARALAMONT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uanjuanjuanjuanjuanjuan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JUANM" hidden="1">{#N/A,#N/A,TRUE,"OBJETIVOS";#N/A,#N/A,TRUE,"CARATA";#N/A,#N/A,TRUE,"COLUMNA";#N/A,#N/A,TRUE,"ENTUBACION";#N/A,#N/A,TRUE,"COSTOS";#N/A,#N/A,TRUE,"CAÑERIA";#N/A,#N/A,TRUE,"CRONO";#N/A,#N/A,TRUE,"BOP";#N/A,#N/A,TRUE,"PREVENTORES"}</definedName>
    <definedName name="Jubileu_AA">#REF!</definedName>
    <definedName name="Jubileu_PA">#REF!</definedName>
    <definedName name="Jubileu_PL">#REF!</definedName>
    <definedName name="Jubileu_RL">#REF!</definedName>
    <definedName name="juhuj" hidden="1">{#N/A,#N/A,TRUE,"Total CNT L.D.";#N/A,#N/A,TRUE,"Total CALL";#N/A,#N/A,TRUE,"Total CNT S.A.";#N/A,#N/A,TRUE,"Port X Reg";#N/A,#N/A,TRUE,"Distrib X Reg";#N/A,#N/A,TRUE,"Traf port X Reg";#N/A,#N/A,TRUE,"Traf acum X Reg";#N/A,#N/A,TRUE,"Analisis Traf";#N/A,#N/A,TRUE,"Destinos nac";#N/A,#N/A,TRUE,"Destin intern";#N/A,#N/A,TRUE,"Inter orig Stgo";#N/A,#N/A,TRUE,"Total Pais Nacional";#N/A,#N/A,TRUE,"Total Pais Internac";#N/A,#N/A,TRUE,"Acum 1995 pais"}</definedName>
    <definedName name="juhy" hidden="1">{#N/A,#N/A,FALSE,"4C0696";#N/A,#N/A,FALSE,"1B1193";#N/A,#N/A,FALSE,"TABLA";#N/A,#N/A,FALSE,"INST RTA FIJA"}</definedName>
    <definedName name="JUHYTT" hidden="1">{#N/A,#N/A,FALSE,"Aging Summary";#N/A,#N/A,FALSE,"Ratio Analysis";#N/A,#N/A,FALSE,"Test 120 Day Accts";#N/A,#N/A,FALSE,"Tickmarks"}</definedName>
    <definedName name="Juicios_1">#REF!</definedName>
    <definedName name="Juicios_2">#REF!</definedName>
    <definedName name="juil">"'[13]precios de nudo'!$b$30"</definedName>
    <definedName name="Juil01">#REF!</definedName>
    <definedName name="Juin01">#REF!</definedName>
    <definedName name="juju" hidden="1">#REF!</definedName>
    <definedName name="jujuju" hidden="1">#REF!</definedName>
    <definedName name="JUK" hidden="1">{#N/A,#N/A,FALSE,"4C0696";#N/A,#N/A,FALSE,"1B1193";#N/A,#N/A,FALSE,"TABLA";#N/A,#N/A,FALSE,"INST RTA FIJA"}</definedName>
    <definedName name="JUL" localSheetId="10">#REF!</definedName>
    <definedName name="JUL">#REF!</definedName>
    <definedName name="Jul_01" localSheetId="10">#REF!</definedName>
    <definedName name="Jul_01">#REF!</definedName>
    <definedName name="Jul_01_2">#REF!</definedName>
    <definedName name="Jul_01_3">#REF!</definedName>
    <definedName name="jul_14">#REF!</definedName>
    <definedName name="jul_16">#REF!</definedName>
    <definedName name="jul_97">#REF!</definedName>
    <definedName name="JUL_98">#REF!</definedName>
    <definedName name="juli98">#REF!</definedName>
    <definedName name="JULIO">#REF!</definedName>
    <definedName name="JULY" hidden="1">{"'DIFPRE'!$A$2:$M$54"}</definedName>
    <definedName name="july94">#REF!</definedName>
    <definedName name="JUN" localSheetId="10">#REF!</definedName>
    <definedName name="JUN">#REF!</definedName>
    <definedName name="Jun_01">#REF!</definedName>
    <definedName name="Jun_01_2">#REF!</definedName>
    <definedName name="Jun_01_3">#REF!</definedName>
    <definedName name="jun_14">#REF!</definedName>
    <definedName name="jun_16">#REF!</definedName>
    <definedName name="jun_97">#REF!</definedName>
    <definedName name="June">#REF!</definedName>
    <definedName name="june94">#REF!</definedName>
    <definedName name="juni98">#REF!</definedName>
    <definedName name="JUNIO" localSheetId="10">#REF!</definedName>
    <definedName name="JUNIO">#REF!</definedName>
    <definedName name="Junio99">#REF!</definedName>
    <definedName name="junk" hidden="1">{#N/A,#N/A,FALSE,"KPI_PG1";#N/A,#N/A,FALSE,"KPI_PG2";#N/A,#N/A,FALSE,"REV2";#N/A,#N/A,FALSE,"OPINC2";#N/A,#N/A,FALSE,"CashF_Act";#N/A,#N/A,FALSE,"Inv_Act"}</definedName>
    <definedName name="junk2" hidden="1">{#N/A,#N/A,FALSE,"KPI_PG1";#N/A,#N/A,FALSE,"KPI_PG2";#N/A,#N/A,FALSE,"REV2";#N/A,#N/A,FALSE,"OPINC2";#N/A,#N/A,FALSE,"CashF_Act";#N/A,#N/A,FALSE,"Inv_Act"}</definedName>
    <definedName name="junk3" hidden="1">{#N/A,#N/A,FALSE,"Customer Facing"}</definedName>
    <definedName name="junk4" hidden="1">{#N/A,#N/A,FALSE,"COVER";#N/A,#N/A,FALSE,"CONTENTS";#N/A,#N/A,FALSE,"1";#N/A,#N/A,FALSE,"2";#N/A,#N/A,FALSE,"3";#N/A,#N/A,FALSE,"4";#N/A,#N/A,FALSE,"5";#N/A,#N/A,FALSE,"5 - A";#N/A,#N/A,FALSE,"6";#N/A,#N/A,FALSE,"6 - A";#N/A,#N/A,FALSE,"7";#N/A,#N/A,FALSE,"7 - A"}</definedName>
    <definedName name="junk5" hidden="1">{#N/A,#N/A,FALSE,"Depr";#N/A,#N/A,FALSE,"Cost of Sales";#N/A,#N/A,FALSE,"Sell Exp";#N/A,#N/A,FALSE,"G &amp; A";#N/A,#N/A,FALSE,"Oper Exp";#N/A,#N/A,FALSE,"Net_Income";#N/A,#N/A,FALSE,"Revenue";#N/A,#N/A,FALSE,"Cash Flow";#N/A,#N/A,FALSE,"CashF_Act";#N/A,#N/A,FALSE,"Cap Exp";#N/A,#N/A,FALSE,"Op_Income";#N/A,#N/A,FALSE,"KPI";#N/A,#N/A,FALSE,"Investment";#N/A,#N/A,FALSE,"Inv_Act"}</definedName>
    <definedName name="junk6" hidden="1">{#N/A,#N/A,FALSE,"KPI_PG1";#N/A,#N/A,FALSE,"KPI_PG2";#N/A,#N/A,FALSE,"Rev_by_Type";#N/A,#N/A,FALSE,"CF_ACT";#N/A,#N/A,FALSE,"INV_ACT";#N/A,#N/A,FALSE,"Region";#N/A,#N/A,FALSE,"region2"}</definedName>
    <definedName name="junk7" hidden="1">{#N/A,#N/A,FALSE,"KPI";#N/A,#N/A,FALSE,"Revenue";#N/A,#N/A,FALSE,"Op_Income";#N/A,#N/A,FALSE,"Net_Income";#N/A,#N/A,FALSE,"Cap Exp";#N/A,#N/A,FALSE,"Cash Flow";#N/A,#N/A,FALSE,"CashF_Act";#N/A,#N/A,FALSE,"Investment";#N/A,#N/A,FALSE,"Inv_Act"}</definedName>
    <definedName name="junk8" hidden="1">{#N/A,#N/A,FALSE,"COVER";#N/A,#N/A,FALSE,"CONTENTS";#N/A,#N/A,FALSE,"1";#N/A,#N/A,FALSE,"2";#N/A,#N/A,FALSE,"2-A";#N/A,#N/A,FALSE,"2-B";#N/A,#N/A,FALSE,"3";#N/A,#N/A,FALSE,"3-A";#N/A,#N/A,FALSE,"4";#N/A,#N/A,FALSE,"4-A";#N/A,#N/A,FALSE,"5";#N/A,#N/A,FALSE,"5-A";#N/A,#N/A,FALSE,"6";#N/A,#N/A,FALSE,"6-A";#N/A,#N/A,FALSE,"7";#N/A,#N/A,FALSE,"7-A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32-A";#N/A,#N/A,FALSE,"33"}</definedName>
    <definedName name="junk9" hidden="1">{#N/A,#N/A,FALSE,"KPI";#N/A,#N/A,FALSE,"CashF_Act";#N/A,#N/A,FALSE,"Inv_Act"}</definedName>
    <definedName name="JUPO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JUUG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juy" hidden="1">{#N/A,#N/A,FALSE,"Aging Summary";#N/A,#N/A,FALSE,"Ratio Analysis";#N/A,#N/A,FALSE,"Test 120 Day Accts";#N/A,#N/A,FALSE,"Tickmarks"}</definedName>
    <definedName name="juyy">#REF!</definedName>
    <definedName name="JVAJF" hidden="1">{#N/A,#N/A,FALSE,"Aging Summary";#N/A,#N/A,FALSE,"Ratio Analysis";#N/A,#N/A,FALSE,"Test 120 Day Accts";#N/A,#N/A,FALSE,"Tickmarks"}</definedName>
    <definedName name="jxfhdfv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jydjytd" hidden="1">{#N/A,#N/A,FALSE,"Antony Financials";#N/A,#N/A,FALSE,"Cowboy Financials";#N/A,#N/A,FALSE,"Combined";#N/A,#N/A,FALSE,"Valuematrix";#N/A,#N/A,FALSE,"DCFAntony";#N/A,#N/A,FALSE,"DCFCowboy";#N/A,#N/A,FALSE,"DCFCombined"}</definedName>
    <definedName name="jyj" hidden="1">{#N/A,#N/A,FALSE,"Sheet1";#N/A,#N/A,FALSE,"Sheet2";#N/A,#N/A,FALSE,"Sheet3"}</definedName>
    <definedName name="jythjty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k" localSheetId="10" hidden="1">{#N/A,#N/A,FALSE,"Aging Summary";#N/A,#N/A,FALSE,"Ratio Analysis";#N/A,#N/A,FALSE,"Test 120 Day Accts";#N/A,#N/A,FALSE,"Tickmarks"}</definedName>
    <definedName name="k" localSheetId="29" hidden="1">{#N/A,#N/A,FALSE,"Aging Summary";#N/A,#N/A,FALSE,"Ratio Analysis";#N/A,#N/A,FALSE,"Test 120 Day Accts";#N/A,#N/A,FALSE,"Tickmarks"}</definedName>
    <definedName name="k" localSheetId="33" hidden="1">{#N/A,#N/A,FALSE,"Aging Summary";#N/A,#N/A,FALSE,"Ratio Analysis";#N/A,#N/A,FALSE,"Test 120 Day Accts";#N/A,#N/A,FALSE,"Tickmarks"}</definedName>
    <definedName name="k" hidden="1">{#N/A,#N/A,FALSE,"Aging Summary";#N/A,#N/A,FALSE,"Ratio Analysis";#N/A,#N/A,FALSE,"Test 120 Day Accts";#N/A,#N/A,FALSE,"Tickmarks"}</definedName>
    <definedName name="K.Trbi.01.01.201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K_SERV_PROFES">#REF!</definedName>
    <definedName name="K2___PARKEDCVW__" hidden="1">"FINANCE;A=CA21200F;C=ACTUAL;UA=CR_TOP;R=LC;UB=D_TOP;E=P007539;UC=TPTOP;UD=F_LOGICO;T=2004.MAY;F=PERIODIC;"</definedName>
    <definedName name="K2__EVCOMOPTS__" hidden="1">10</definedName>
    <definedName name="K2__MAXEXPCOLS__" hidden="1">100</definedName>
    <definedName name="K2__MAXEXPROWS__" hidden="1">1000</definedName>
    <definedName name="K2__WBEVMODE__" hidden="1">0</definedName>
    <definedName name="K2__WBREFOPTIONS__" hidden="1">134217735</definedName>
    <definedName name="K2_ISWBINITED" hidden="1">TRUE</definedName>
    <definedName name="K2_WBEVMODE" hidden="1">-1</definedName>
    <definedName name="K2_WBHASINITMODE" hidden="1">1</definedName>
    <definedName name="ka10ndg" hidden="1">{"costing",#N/A,TRUE,"Costing DM";"control",#N/A,TRUE,"Control DM3390-01S";"exp1",#N/A,TRUE,"DM 3518-02H";"exp2",#N/A,TRUE,"DM 3518-02J ";"exp3",#N/A,TRUE,"DM 3518-02K"}</definedName>
    <definedName name="KAHSJAHDKJA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kajsdh" hidden="1">{"balance",#N/A,FALSE,"BALANCE";"resultado",#N/A,FALSE,"RESULTADO"}</definedName>
    <definedName name="KAJSJDH" hidden="1">{"test","Core Scenario",FALSE,"Cash Flow Analysis"}</definedName>
    <definedName name="kaka" hidden="1">{"DEMCONTCA",#N/A,FALSE,"C V M"}</definedName>
    <definedName name="kakaka" hidden="1">{#N/A,#N/A,FALSE,"Aging Summary";#N/A,#N/A,FALSE,"Ratio Analysis";#N/A,#N/A,FALSE,"Test 120 Day Accts";#N/A,#N/A,FALSE,"Tickmarks"}</definedName>
    <definedName name="kaksdo">#REF!</definedName>
    <definedName name="kapo">#REF!</definedName>
    <definedName name="kari" hidden="1">{#N/A,#N/A,FALSE,"Aging Summary";#N/A,#N/A,FALSE,"Ratio Analysis";#N/A,#N/A,FALSE,"Test 120 Day Accts";#N/A,#N/A,FALSE,"Tickmarks"}</definedName>
    <definedName name="karina" hidden="1">{#N/A,#N/A,FALSE,"Aging Summary";#N/A,#N/A,FALSE,"Ratio Analysis";#N/A,#N/A,FALSE,"Test 120 Day Accts";#N/A,#N/A,FALSE,"Tickmarks"}</definedName>
    <definedName name="kasdjf" hidden="1">#REF!</definedName>
    <definedName name="kasjd" hidden="1">{#N/A,#N/A,FALSE,"Aging Summary";#N/A,#N/A,FALSE,"Ratio Analysis";#N/A,#N/A,FALSE,"Test 120 Day Accts";#N/A,#N/A,FALSE,"Tickmarks"}</definedName>
    <definedName name="Katie" hidden="1">{#N/A,#N/A,FALSE,"Sheet1";#N/A,#N/A,FALSE,"Sheet2";#N/A,#N/A,FALSE,"Sheet3";#N/A,#N/A,FALSE,"Sheet4"}</definedName>
    <definedName name="katy" hidden="1">{#N/A,#N/A,FALSE,"Aging Summary";#N/A,#N/A,FALSE,"Ratio Analysis";#N/A,#N/A,FALSE,"Test 120 Day Accts";#N/A,#N/A,FALSE,"Tickmarks"}</definedName>
    <definedName name="Kd">#REF!</definedName>
    <definedName name="kdbdif" hidden="1">{#N/A,#N/A,TRUE,"1842CWN0"}</definedName>
    <definedName name="kdfñdf" hidden="1">{#N/A,#N/A,FALSE,"Aging Summary";#N/A,#N/A,FALSE,"Ratio Analysis";#N/A,#N/A,FALSE,"Test 120 Day Accts";#N/A,#N/A,FALSE,"Tickmarks"}</definedName>
    <definedName name="kdjdbv" hidden="1">{#N/A,#N/A,TRUE,"1842CWN0"}</definedName>
    <definedName name="kdjfhksj" hidden="1">{#N/A,#N/A,FALSE,"Aging Summary";#N/A,#N/A,FALSE,"Ratio Analysis";#N/A,#N/A,FALSE,"Test 120 Day Accts";#N/A,#N/A,FALSE,"Tickmarks"}</definedName>
    <definedName name="kdjks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kdjlfk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kdkdkd" hidden="1">{#N/A,#N/A,TRUE,"Resumen"}</definedName>
    <definedName name="kdkdkdk" hidden="1">{#N/A,#N/A,FALSE,"TITLE PAGE";#N/A,#N/A,FALSE,"Cash Flow";#N/A,#N/A,FALSE,"Cash Flow Detailed";#N/A,#N/A,FALSE,"EO summary IS";#N/A,#N/A,FALSE,"Op Income";#N/A,#N/A,FALSE,"Power ";#N/A,#N/A,FALSE,"GAS";#N/A,#N/A,FALSE,"MidstreamPage";#N/A,#N/A,FALSE,"P&amp;P";#N/A,#N/A,FALSE,"International";#N/A,#N/A,FALSE,"Controllable Costs"}</definedName>
    <definedName name="kdñlgw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kdsjf" hidden="1">{#N/A,#N/A,FALSE,"Aging Summary";#N/A,#N/A,FALSE,"Ratio Analysis";#N/A,#N/A,FALSE,"Test 120 Day Accts";#N/A,#N/A,FALSE,"Tickmarks"}</definedName>
    <definedName name="ke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ke_1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ke_2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kec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kees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kees_1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kees_2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KEKO">#REF!</definedName>
    <definedName name="KEKO1">#REF!</definedName>
    <definedName name="KEKO10">#REF!</definedName>
    <definedName name="KEKO3">#REF!</definedName>
    <definedName name="KEKO4">#REF!</definedName>
    <definedName name="KEKO5">#REF!</definedName>
    <definedName name="KEKO6">#REF!</definedName>
    <definedName name="KEKO7">#REF!</definedName>
    <definedName name="KEKO8">#REF!</definedName>
    <definedName name="KEKO9">#REF!</definedName>
    <definedName name="kemb" hidden="1">{"KEMBLY 1",#N/A,FALSE,"ASIENTOS INDI.";"KEMBLY 2",#N/A,FALSE,"ASIENTOS INDI."}</definedName>
    <definedName name="kemb2" hidden="1">{"KEMBLY 2",#N/A,FALSE,"ASIENTOS INDI."}</definedName>
    <definedName name="KER">#REF!</definedName>
    <definedName name="key" hidden="1">#REF!</definedName>
    <definedName name="keyui" hidden="1">#REF!</definedName>
    <definedName name="KEYVAR">#REF!,#REF!</definedName>
    <definedName name="keyvar1">#REF!,#REF!</definedName>
    <definedName name="kfgkjfg" hidden="1">{#N/A,#N/A,FALSE,"Aging Summary";#N/A,#N/A,FALSE,"Ratio Analysis";#N/A,#N/A,FALSE,"Test 120 Day Accts";#N/A,#N/A,FALSE,"Tickmarks"}</definedName>
    <definedName name="kfh" localSheetId="10" hidden="1">{#N/A,#N/A,FALSE,"Aging Summary";#N/A,#N/A,FALSE,"Ratio Analysis";#N/A,#N/A,FALSE,"Test 120 Day Accts";#N/A,#N/A,FALSE,"Tickmarks"}</definedName>
    <definedName name="kfh" localSheetId="29" hidden="1">{#N/A,#N/A,FALSE,"Aging Summary";#N/A,#N/A,FALSE,"Ratio Analysis";#N/A,#N/A,FALSE,"Test 120 Day Accts";#N/A,#N/A,FALSE,"Tickmarks"}</definedName>
    <definedName name="kfh" localSheetId="33" hidden="1">{#N/A,#N/A,FALSE,"Aging Summary";#N/A,#N/A,FALSE,"Ratio Analysis";#N/A,#N/A,FALSE,"Test 120 Day Accts";#N/A,#N/A,FALSE,"Tickmarks"}</definedName>
    <definedName name="kfh" hidden="1">{#N/A,#N/A,FALSE,"Aging Summary";#N/A,#N/A,FALSE,"Ratio Analysis";#N/A,#N/A,FALSE,"Test 120 Day Accts";#N/A,#N/A,FALSE,"Tickmarks"}</definedName>
    <definedName name="kfh_1" hidden="1">{#N/A,#N/A,FALSE,"Aging Summary";#N/A,#N/A,FALSE,"Ratio Analysis";#N/A,#N/A,FALSE,"Test 120 Day Accts";#N/A,#N/A,FALSE,"Tickmarks"}</definedName>
    <definedName name="kfh_1_1" hidden="1">{#N/A,#N/A,FALSE,"Aging Summary";#N/A,#N/A,FALSE,"Ratio Analysis";#N/A,#N/A,FALSE,"Test 120 Day Accts";#N/A,#N/A,FALSE,"Tickmarks"}</definedName>
    <definedName name="kfh_2" hidden="1">{#N/A,#N/A,FALSE,"Aging Summary";#N/A,#N/A,FALSE,"Ratio Analysis";#N/A,#N/A,FALSE,"Test 120 Day Accts";#N/A,#N/A,FALSE,"Tickmarks"}</definedName>
    <definedName name="KFT">#REF!</definedName>
    <definedName name="kgg" hidden="1">{#N/A,#N/A,FALSE,"Aging Summary";#N/A,#N/A,FALSE,"Ratio Analysis";#N/A,#N/A,FALSE,"Test 120 Day Accts";#N/A,#N/A,FALSE,"Tickmarks"}</definedName>
    <definedName name="KGHJH" hidden="1">{#N/A,#N/A,FALSE,"Aging Summary";#N/A,#N/A,FALSE,"Ratio Analysis";#N/A,#N/A,FALSE,"Test 120 Day Accts";#N/A,#N/A,FALSE,"Tickmarks"}</definedName>
    <definedName name="kgkgk" hidden="1">{#N/A,#N/A,TRUE,"Cover sheet";#N/A,#N/A,TRUE,"DCF analysis";#N/A,#N/A,TRUE,"WACC calculation"}</definedName>
    <definedName name="kh" hidden="1">{"Aar",#N/A,FALSE,"Divisioner";"Kvartaler",#N/A,FALSE,"Divisioner";"Aggregering",#N/A,FALSE,"Divisioner";"Aar",#N/A,FALSE,"Norge div. (gl)";"Kvartal",#N/A,FALSE,"Norge div. (gl)";"Samling",#N/A,FALSE,"Norge div. (gl)"}</definedName>
    <definedName name="kh_1" hidden="1">{"Aar",#N/A,FALSE,"Divisioner";"Kvartaler",#N/A,FALSE,"Divisioner";"Aggregering",#N/A,FALSE,"Divisioner";"Aar",#N/A,FALSE,"Norge div. (gl)";"Kvartal",#N/A,FALSE,"Norge div. (gl)";"Samling",#N/A,FALSE,"Norge div. (gl)"}</definedName>
    <definedName name="kh_2" hidden="1">{"Aar",#N/A,FALSE,"Divisioner";"Kvartaler",#N/A,FALSE,"Divisioner";"Aggregering",#N/A,FALSE,"Divisioner";"Aar",#N/A,FALSE,"Norge div. (gl)";"Kvartal",#N/A,FALSE,"Norge div. (gl)";"Samling",#N/A,FALSE,"Norge div. (gl)"}</definedName>
    <definedName name="khf" hidden="1">{#N/A,#N/A,FALSE,"Inputs-Results"}</definedName>
    <definedName name="khgfd" hidden="1">{#N/A,#N/A,TRUE,"INGENIERIA";#N/A,#N/A,TRUE,"COMPRAS";#N/A,#N/A,TRUE,"DIRECCION";#N/A,#N/A,TRUE,"RESUMEN"}</definedName>
    <definedName name="khhhhhhhhh" hidden="1">{"Output",#N/A,FALSE,"US_FL";"Output",#N/A,FALSE,"EUROPE_FL";"Output",#N/A,FALSE,"ASIA_FL"}</definedName>
    <definedName name="khjviuhohpuih" hidden="1">{#N/A,#N/A,FALSE,"Aging Summary";#N/A,#N/A,FALSE,"Ratio Analysis";#N/A,#N/A,FALSE,"Test 120 Day Accts";#N/A,#N/A,FALSE,"Tickmarks"}</definedName>
    <definedName name="KHKKH" hidden="1">{#N/A,#N/A,FALSE,"Aging Summary";#N/A,#N/A,FALSE,"Ratio Analysis";#N/A,#N/A,FALSE,"Test 120 Day Accts";#N/A,#N/A,FALSE,"Tickmarks"}</definedName>
    <definedName name="khsadf" hidden="1">{#N/A,#N/A,FALSE,"Aging Summary";#N/A,#N/A,FALSE,"Ratio Analysis";#N/A,#N/A,FALSE,"Test 120 Day Accts";#N/A,#N/A,FALSE,"Tickmarks"}</definedName>
    <definedName name="khtykfh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khwrgoihj" hidden="1">{#N/A,#N/A,FALSE,"Aging Summary";#N/A,#N/A,FALSE,"Ratio Analysis";#N/A,#N/A,FALSE,"Test 120 Day Accts";#N/A,#N/A,FALSE,"Tickmarks"}</definedName>
    <definedName name="ki" hidden="1">{#N/A,#N/A,FALSE,"Aging Summary";#N/A,#N/A,FALSE,"Ratio Analysis";#N/A,#N/A,FALSE,"Test 120 Day Accts";#N/A,#N/A,FALSE,"Tickmarks"}</definedName>
    <definedName name="KIBON">#REF!</definedName>
    <definedName name="Kidney" hidden="1">{#N/A,#N/A,FALSE,"Inputs-Results"}</definedName>
    <definedName name="KIECO" hidden="1">#REF!</definedName>
    <definedName name="kighihgi" hidden="1">{"'1998 New March Update'!$A$1:$O$71"}</definedName>
    <definedName name="Kigler">#REF!</definedName>
    <definedName name="kikiki" hidden="1">{#N/A,#N/A,FALSE,"model"}</definedName>
    <definedName name="kikjijij" hidden="1">#REF!</definedName>
    <definedName name="KIL" hidden="1">{#N/A,#N/A,FALSE,"Aging Summary";#N/A,#N/A,FALSE,"Ratio Analysis";#N/A,#N/A,FALSE,"Test 120 Day Accts";#N/A,#N/A,FALSE,"Tickmarks"}</definedName>
    <definedName name="KIO" hidden="1">{#N/A,#N/A,FALSE,"4C0696";#N/A,#N/A,FALSE,"1B1193";#N/A,#N/A,FALSE,"TABLA";#N/A,#N/A,FALSE,"INST RTA FIJA"}</definedName>
    <definedName name="KIOP98" hidden="1">{#N/A,#N/A,FALSE,"4C0696";#N/A,#N/A,FALSE,"1B1193";#N/A,#N/A,FALSE,"TABLA";#N/A,#N/A,FALSE,"INST RTA FIJA"}</definedName>
    <definedName name="kITTY" hidden="1">{"DetallexDep",#N/A,FALSE,"Giovanna (x DEPT)"}</definedName>
    <definedName name="kiu" hidden="1">{#N/A,#N/A,FALSE,"4C0696";#N/A,#N/A,FALSE,"1B1193";#N/A,#N/A,FALSE,"TABLA";#N/A,#N/A,FALSE,"INST RTA FIJA"}</definedName>
    <definedName name="kiuy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KJ">#REF!</definedName>
    <definedName name="kjajaakakaka" hidden="1">{#N/A,#N/A,FALSE,"Aging Summary";#N/A,#N/A,FALSE,"Ratio Analysis";#N/A,#N/A,FALSE,"Test 120 Day Accts";#N/A,#N/A,FALSE,"Tickmarks"}</definedName>
    <definedName name="kjdfjkhds" hidden="1">{#N/A,#N/A,FALSE,"Aging Summary";#N/A,#N/A,FALSE,"Ratio Analysis";#N/A,#N/A,FALSE,"Test 120 Day Accts";#N/A,#N/A,FALSE,"Tickmarks"}</definedName>
    <definedName name="kjh" hidden="1">{"IMD AUTOPISTAS",#N/A,FALSE,"IMD 00-01 e incrs por autop.";"CURVAS IMD CONCESION",#N/A,FALSE,"IMD 00-01 e incrs por autop.";"TAM",#N/A,FALSE,"Crecimiento IMD 99-01 mes-acum";"IMD ASETA",#N/A,FALSE,"IMD ASETA- crecs. mens-acums.";"INGRESOS",#N/A,FALSE,"GRÁFICO"}</definedName>
    <definedName name="kjhgfds" hidden="1">{#N/A,#N/A,TRUE,"ComparativoII"}</definedName>
    <definedName name="kjhhkjhhh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kjhkj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hugutfrtdes" hidden="1">{#N/A,#N/A,FALSE,"Aging Summary";#N/A,#N/A,FALSE,"Ratio Analysis";#N/A,#N/A,FALSE,"Test 120 Day Accts";#N/A,#N/A,FALSE,"Tickmarks"}</definedName>
    <definedName name="kjji" hidden="1">#REF!</definedName>
    <definedName name="kjjkjh" hidden="1">{"RESULTADOS REAIS",#N/A,FALSE,"Dem.Res.R$";"RESULTADOS DOLARES",#N/A,FALSE,"Dem.Res.US$";"PERCENTUAIS REAIS",#N/A,FALSE,"Percentuais R$";"PERCENTUAIS DOLARES",#N/A,FALSE,"Percentuais US$"}</definedName>
    <definedName name="kjjkjk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kjk" hidden="1">{#N/A,#N/A,FALSE,"1209004";#N/A,#N/A,FALSE,"1209004"}</definedName>
    <definedName name="KJKJLKL" hidden="1">{"'FLUOXETINE'!$A$1:$I$24"}</definedName>
    <definedName name="kjklj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kjl" hidden="1">{#N/A,#N/A,FALSE,"Aging Summary";#N/A,#N/A,FALSE,"Ratio Analysis";#N/A,#N/A,FALSE,"Test 120 Day Accts";#N/A,#N/A,FALSE,"Tickmarks"}</definedName>
    <definedName name="kjlkhoiyh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kjlkhoiyh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kjsfdk" hidden="1">{#N/A,#N/A,FALSE,"Aging Summary";#N/A,#N/A,FALSE,"Ratio Analysis";#N/A,#N/A,FALSE,"Test 120 Day Accts";#N/A,#N/A,FALSE,"Tickmarks"}</definedName>
    <definedName name="kjshgsv" hidden="1">{#N/A,#N/A,TRUE,"INGENIERIA";#N/A,#N/A,TRUE,"COMPRAS";#N/A,#N/A,TRUE,"DIRECCION";#N/A,#N/A,TRUE,"RESUMEN"}</definedName>
    <definedName name="kjxfñf" hidden="1">{#N/A,#N/A,FALSE,"Aging Summary";#N/A,#N/A,FALSE,"Ratio Analysis";#N/A,#N/A,FALSE,"Test 120 Day Accts";#N/A,#N/A,FALSE,"Tickmarks"}</definedName>
    <definedName name="KK">#REF!</definedName>
    <definedName name="kk_1" hidden="1">{"Schedule_1C",#N/A,FALSE,"I-C"}</definedName>
    <definedName name="kk_2" hidden="1">{"Schedule_1C",#N/A,FALSE,"I-C"}</definedName>
    <definedName name="kk_3" hidden="1">{"Schedule_1C",#N/A,FALSE,"I-C"}</definedName>
    <definedName name="kk´p" hidden="1">-4146</definedName>
    <definedName name="kkdkkd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kki" hidden="1">{#N/A,#N/A,FALSE,"Inputs-Results"}</definedName>
    <definedName name="kkii" hidden="1">{#N/A,#N/A,FALSE,"4C0696";#N/A,#N/A,FALSE,"1B1193";#N/A,#N/A,FALSE,"TABLA";#N/A,#N/A,FALSE,"INST RTA FIJA"}</definedName>
    <definedName name="KKJK" hidden="1">{#N/A,#N/A,FALSE,"Aging Summary";#N/A,#N/A,FALSE,"Ratio Analysis";#N/A,#N/A,FALSE,"Test 120 Day Accts";#N/A,#N/A,FALSE,"Tickmarks"}</definedName>
    <definedName name="KKK" hidden="1">{"'Hoja1'!$A$3:$B$21"}</definedName>
    <definedName name="kkk____0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kkkk" hidden="1">{#N/A,#N/A,FALSE,"Aging Summary";#N/A,#N/A,FALSE,"Ratio Analysis";#N/A,#N/A,FALSE,"Test 120 Day Accts";#N/A,#N/A,FALSE,"Tickmarks"}</definedName>
    <definedName name="kkkkk" localSheetId="10">#REF!</definedName>
    <definedName name="kkkkk">#REF!</definedName>
    <definedName name="KKKKKK">#REF!</definedName>
    <definedName name="KKKKKKK" hidden="1">{#N/A,#N/A,FALSE,"Aging Summary";#N/A,#N/A,FALSE,"Ratio Analysis";#N/A,#N/A,FALSE,"Test 120 Day Accts";#N/A,#N/A,FALSE,"Tickmarks"}</definedName>
    <definedName name="kkkkkkkkkkk" hidden="1">#REF!</definedName>
    <definedName name="kkkkkkkkkkkk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kkkkkkkkkkkkkkk" hidden="1">{"Net Trade Sales",#N/A,FALSE,"Net Trade Sales"}</definedName>
    <definedName name="kkkkkkkkkkkkkkkkkkkkk">#REF!</definedName>
    <definedName name="kkkkkkkkkkkkkkkkkkkkkkkkk" hidden="1">#REF!</definedName>
    <definedName name="kkkllk" localSheetId="10">#REF!</definedName>
    <definedName name="kkkllk">#REF!</definedName>
    <definedName name="kkpkpkpkkpkkkkkkpkk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kl" hidden="1">{#N/A,#N/A,TRUE,"Resumen"}</definedName>
    <definedName name="kldjfl" hidden="1">{#N/A,#N/A,FALSE,"cmcrli";#N/A,#N/A,FALSE,"Futcmc";#N/A,#N/A,FALSE,"PPM-CMC"}</definedName>
    <definedName name="klfjdh" hidden="1">{#N/A,#N/A,TRUE,"1842CWN0"}</definedName>
    <definedName name="klh" hidden="1">{#N/A,#N/A,TRUE,"INGENIERIA";#N/A,#N/A,TRUE,"COMPRAS";#N/A,#N/A,TRUE,"DIRECCION";#N/A,#N/A,TRUE,"RESUMEN"}</definedName>
    <definedName name="klhoiuph" hidden="1">#REF!</definedName>
    <definedName name="kliuu" hidden="1">{#N/A,#N/A,FALSE,"Cobret"}</definedName>
    <definedName name="klj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kljdf" hidden="1">{#N/A,#N/A,FALSE,"A-100"}</definedName>
    <definedName name="kljkgjk" hidden="1">{#N/A,#N/A,FALSE,"Depr";#N/A,#N/A,FALSE,"Cost of Sales";#N/A,#N/A,FALSE,"Sell Exp";#N/A,#N/A,FALSE,"G &amp; A";#N/A,#N/A,FALSE,"Oper Exp";#N/A,#N/A,FALSE,"Net_Income";#N/A,#N/A,FALSE,"Revenue";#N/A,#N/A,FALSE,"Cash Flow";#N/A,#N/A,FALSE,"CashF_Act";#N/A,#N/A,FALSE,"Cap Exp";#N/A,#N/A,FALSE,"Op_Income";#N/A,#N/A,FALSE,"KPI";#N/A,#N/A,FALSE,"Investment";#N/A,#N/A,FALSE,"Inv_Act"}</definedName>
    <definedName name="kljsdf" hidden="1">{#N/A,#N/A,FALSE,"Aging Summary";#N/A,#N/A,FALSE,"Ratio Analysis";#N/A,#N/A,FALSE,"Test 120 Day Accts";#N/A,#N/A,FALSE,"Tickmarks"}</definedName>
    <definedName name="KLK" hidden="1">{#N/A,#N/A,FALSE,"4C0696";#N/A,#N/A,FALSE,"1B1193";#N/A,#N/A,FALSE,"TABLA";#N/A,#N/A,FALSE,"INST RTA FIJA"}</definedName>
    <definedName name="KLKUUY" hidden="1">{#N/A,#N/A,FALSE,"Aging Summary";#N/A,#N/A,FALSE,"Ratio Analysis";#N/A,#N/A,FALSE,"Test 120 Day Accts";#N/A,#N/A,FALSE,"Tickmarks"}</definedName>
    <definedName name="KLÑ" hidden="1">{#N/A,#N/A,FALSE,"4C0696";#N/A,#N/A,FALSE,"1B1193";#N/A,#N/A,FALSE,"TABLA";#N/A,#N/A,FALSE,"INST RTA FIJA"}</definedName>
    <definedName name="klñfn" hidden="1">{#N/A,#N/A,FALSE,"Personal";#N/A,#N/A,FALSE,"Comenta";#N/A,#N/A,FALSE,"Eco-efi"}</definedName>
    <definedName name="klñjniuvlhbkvl" hidden="1">{"Deuda bancaria",#N/A,FALSE,"Créditos bancarios";"GMAC",#N/A,FALSE,"Créditos bancarios"}</definedName>
    <definedName name="KLÑKL">#REF!</definedName>
    <definedName name="klo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kloi" hidden="1">{#N/A,#N/A,FALSE,"Aging Summary";#N/A,#N/A,FALSE,"Ratio Analysis";#N/A,#N/A,FALSE,"Test 120 Day Accts";#N/A,#N/A,FALSE,"Tickmarks"}</definedName>
    <definedName name="kloi_1" hidden="1">{#N/A,#N/A,FALSE,"Aging Summary";#N/A,#N/A,FALSE,"Ratio Analysis";#N/A,#N/A,FALSE,"Test 120 Day Accts";#N/A,#N/A,FALSE,"Tickmarks"}</definedName>
    <definedName name="klsjshn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kly" localSheetId="10">#REF!</definedName>
    <definedName name="kly">#REF!</definedName>
    <definedName name="km" hidden="1">{#N/A,#N/A,FALSE,"Sheet1";#N/A,#N/A,FALSE,"Sheet2";#N/A,#N/A,FALSE,"Sheet3"}</definedName>
    <definedName name="kma" hidden="1">{#N/A,#N/A,TRUE,"Cover sheet";#N/A,#N/A,TRUE,"DCF analysis";#N/A,#N/A,TRUE,"WACC calculation"}</definedName>
    <definedName name="kmdf" hidden="1">{#N/A,#N/A,FALSE,"Aging Summary";#N/A,#N/A,FALSE,"Ratio Analysis";#N/A,#N/A,FALSE,"Test 120 Day Accts";#N/A,#N/A,FALSE,"Tickmarks"}</definedName>
    <definedName name="KMEPOK">#REF!</definedName>
    <definedName name="kmh" hidden="1">{#N/A,#N/A,TRUE,"Cover sheet";#N/A,#N/A,TRUE,"DCF analysis";#N/A,#N/A,TRUE,"WACC calculation"}</definedName>
    <definedName name="kmkjjkjkjhkkk" hidden="1">#REF!</definedName>
    <definedName name="kmkmmmmm" hidden="1">{#N/A,#N/A,FALSE,"Aging Summary";#N/A,#N/A,FALSE,"Ratio Analysis";#N/A,#N/A,FALSE,"Test 120 Day Accts";#N/A,#N/A,FALSE,"Tickmarks"}</definedName>
    <definedName name="knalb" hidden="1">{#N/A,#N/A,FALSE,"1998"}</definedName>
    <definedName name="kndksn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kndsfj" hidden="1">{#N/A,#N/A,FALSE,"Aging Summary";#N/A,#N/A,FALSE,"Ratio Analysis";#N/A,#N/A,FALSE,"Test 120 Day Accts";#N/A,#N/A,FALSE,"Tickmarks"}</definedName>
    <definedName name="knk" hidden="1">{TRUE,TRUE,-1.25,-15.5,472.5,284.25,FALSE,TRUE,TRUE,TRUE,0,11,#N/A,1,#N/A,7.71,17.7894736842105,1,FALSE,FALSE,3,TRUE,1,FALSE,100,"Swvu.IMPRIMIR.","ACwvu.IMPRIMIR.",#N/A,FALSE,FALSE,0.78740157480315,0.78740157480315,0.236220472440945,0.31496062992126,2,"","",TRUE,FALSE,FALSE,FALSE,1,80,#N/A,#N/A,"=R4C1:R53C11",FALSE,"Rwvu.IMPRIMIR.",#N/A,FALSE,FALSE,TRUE,1,300,300,FALSE,FALSE,TRUE,TRUE,TRUE}</definedName>
    <definedName name="KNOX">#REF!</definedName>
    <definedName name="kñlñlñlñ" hidden="1">#REF!</definedName>
    <definedName name="kñp" hidden="1">{#N/A,#N/A,FALSE,"1294"}</definedName>
    <definedName name="KO" hidden="1">#REF!</definedName>
    <definedName name="kohyytgtyrfesw" hidden="1">{#N/A,#N/A,FALSE,"Aging Summary";#N/A,#N/A,FALSE,"Ratio Analysis";#N/A,#N/A,FALSE,"Test 120 Day Accts";#N/A,#N/A,FALSE,"Tickmarks"}</definedName>
    <definedName name="KOKJO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KOKO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kokokokokoio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koksda" hidden="1">#REF!</definedName>
    <definedName name="kol" hidden="1">{"away stand alones",#N/A,FALSE,"Target"}</definedName>
    <definedName name="KPI" localSheetId="10" hidden="1">#REF!</definedName>
    <definedName name="KPI" hidden="1">#REF!</definedName>
    <definedName name="KPI_Copy">#REF!</definedName>
    <definedName name="KPI_Copy_2">#REF!</definedName>
    <definedName name="KPI_Copy_3">#REF!</definedName>
    <definedName name="KPI_History">#REF!</definedName>
    <definedName name="KPI_History_2">#REF!</definedName>
    <definedName name="KPI_History_3">#REF!</definedName>
    <definedName name="KPI_Insert">#REF!</definedName>
    <definedName name="KPI_Insert_2">#REF!</definedName>
    <definedName name="KPI_Insert_3">#REF!</definedName>
    <definedName name="kpi_month_copy">#REF!</definedName>
    <definedName name="kpi_month_copy_2">#REF!</definedName>
    <definedName name="kpi_month_copy_3">#REF!</definedName>
    <definedName name="KPI_Paste">#REF!</definedName>
    <definedName name="KPI_Paste_2">#REF!</definedName>
    <definedName name="KPI_Paste_3">#REF!</definedName>
    <definedName name="kpi_stats">#REF!</definedName>
    <definedName name="kpi_stats_2">#REF!</definedName>
    <definedName name="kpi_stats_3">#REF!</definedName>
    <definedName name="KPIs">#REF!</definedName>
    <definedName name="KPIs_2">#REF!</definedName>
    <definedName name="KPIs_3">#REF!</definedName>
    <definedName name="kpistats">#REF!</definedName>
    <definedName name="kpistats_2">#REF!</definedName>
    <definedName name="kpistats_3">#REF!</definedName>
    <definedName name="kpl" hidden="1">{#N/A,#N/A,FALSE,"BALLANTINE´S ";#N/A,#N/A,FALSE,"FUNDADOR"}</definedName>
    <definedName name="KPMG" hidden="1">{"'TABLA2001 '!$A$1:$N$27"}</definedName>
    <definedName name="kptinicial">#REF!</definedName>
    <definedName name="kqk" hidden="1">{#N/A,#N/A,FALSE,"GTIA1297 "}</definedName>
    <definedName name="Krona">#REF!</definedName>
    <definedName name="ks" hidden="1">{#N/A,#N/A,FALSE,"Aging Summary";#N/A,#N/A,FALSE,"Ratio Analysis";#N/A,#N/A,FALSE,"Test 120 Day Accts";#N/A,#N/A,FALSE,"Tickmarks"}</definedName>
    <definedName name="ksdh" hidden="1">{#N/A,#N/A,FALSE,"Aging Summary";#N/A,#N/A,FALSE,"Ratio Analysis";#N/A,#N/A,FALSE,"Test 120 Day Accts";#N/A,#N/A,FALSE,"Tickmarks"}</definedName>
    <definedName name="KSDHF" hidden="1">{#N/A,#N/A,FALSE,"ANEXOS95";"ANEXO10",#N/A,FALSE,"ANEXOS95"}</definedName>
    <definedName name="KSEK" hidden="1">{"DetallexDep",#N/A,FALSE,"Giovanna (x DEPT)"}</definedName>
    <definedName name="kshsv" hidden="1">{#N/A,#N/A,TRUE,"1842CWN0"}</definedName>
    <definedName name="ksjdf" hidden="1">{#N/A,#N/A,FALSE,"Aging Summary";#N/A,#N/A,FALSE,"Ratio Analysis";#N/A,#N/A,FALSE,"Test 120 Day Accts";#N/A,#N/A,FALSE,"Tickmarks"}</definedName>
    <definedName name="kskaka" hidden="1">#REF!</definedName>
    <definedName name="kskdj" hidden="1">{#N/A,#N/A,FALSE,"Aging Summary";#N/A,#N/A,FALSE,"Ratio Analysis";#N/A,#N/A,FALSE,"Test 120 Day Accts";#N/A,#N/A,FALSE,"Tickmarks"}</definedName>
    <definedName name="ksmkds" hidden="1">#REF!</definedName>
    <definedName name="kto">#REF!</definedName>
    <definedName name="ku">#REF!</definedName>
    <definedName name="KUULSD" hidden="1">{#N/A,#N/A,FALSE,"COMP"}</definedName>
    <definedName name="kuuu" hidden="1">{#N/A,#N/A,FALSE,"factura"}</definedName>
    <definedName name="KV" hidden="1">{#N/A,#N/A,FALSE,"Aging Summary";#N/A,#N/A,FALSE,"Ratio Analysis";#N/A,#N/A,FALSE,"Test 120 Day Accts";#N/A,#N/A,FALSE,"Tickmarks"}</definedName>
    <definedName name="kwhMEL">#REF!</definedName>
    <definedName name="kwhMEL_2">#REF!</definedName>
    <definedName name="kwhMEL_3">#REF!</definedName>
    <definedName name="kyd.ChngCell.01." hidden="1">#REF!</definedName>
    <definedName name="kyd.CounterLimitCell.01." hidden="1">"x"</definedName>
    <definedName name="kyd.Dim.01." hidden="1">"fcs_p:fcsEntity"</definedName>
    <definedName name="kyd.ElementList.01." hidden="1">"x"</definedName>
    <definedName name="kyd.ElementType.01." hidden="1">3</definedName>
    <definedName name="kyd.ItemType.01." hidden="1">1</definedName>
    <definedName name="kyd.MacroAfterMemoRow." hidden="1">""</definedName>
    <definedName name="kyd.MacroAfterZap." hidden="1">""</definedName>
    <definedName name="kyd.MacroAtEnd." hidden="1">""</definedName>
    <definedName name="kyd.MacroEachCycle." hidden="1">""</definedName>
    <definedName name="kyd.MacroEndOfEachCycle." hidden="1">""</definedName>
    <definedName name="kyd.MacroStartOfProc." hidden="1">""</definedName>
    <definedName name="kyd.MemoSortHide." hidden="1">FALSE</definedName>
    <definedName name="kyd.NumLevels.01." hidden="1">3</definedName>
    <definedName name="kyd.PanicStop." hidden="1">FALSE</definedName>
    <definedName name="kyd.ParentName.01." hidden="1">"BIGAPPLE - Big Apple Entertainment Group"</definedName>
    <definedName name="kyd.PreScreenData." hidden="1">FALSE</definedName>
    <definedName name="kyd.PrintMemo." hidden="1">FALSE</definedName>
    <definedName name="kyd.PrintParent.01." hidden="1">TRUE</definedName>
    <definedName name="kyd.PrintStdWhen." hidden="1">3</definedName>
    <definedName name="kyd.PrintToWbk." hidden="1">FALSE</definedName>
    <definedName name="kyd.SaveAsFile." hidden="1">FALSE</definedName>
    <definedName name="kyd.SaveMemo." hidden="1">FALSE</definedName>
    <definedName name="kyd.SelectString.01." hidden="1">"*"</definedName>
    <definedName name="kyd.Shortcut." hidden="1">FALSE</definedName>
    <definedName name="kyd.StdHasFooterRow." hidden="1">-4146</definedName>
    <definedName name="kyd.StdHasHeaderRow." hidden="1">-4146</definedName>
    <definedName name="kyd.StdHideRowRange." hidden="1">#REF!</definedName>
    <definedName name="kyd.StdRecalcAfterSort." hidden="1">-4146</definedName>
    <definedName name="kyd.StdSortHide." hidden="1">FALSE</definedName>
    <definedName name="kyd.StdSortRange." hidden="1">#REF!</definedName>
    <definedName name="kyd.StdSortRpt1." hidden="1">1</definedName>
    <definedName name="kyd.StdSortRpt2." hidden="1">1</definedName>
    <definedName name="kyd.StdSortRpt3." hidden="1">1</definedName>
    <definedName name="kyd.StdSortRptList1." hidden="1">""</definedName>
    <definedName name="kyd.StdSortRptList2." hidden="1">""</definedName>
    <definedName name="kyd.StdSortRptList3." hidden="1">""</definedName>
    <definedName name="kyd.StopRow." hidden="1">65536</definedName>
    <definedName name="kyd.WriteMemWhenOptn." hidden="1">3</definedName>
    <definedName name="l" localSheetId="10" hidden="1">{#N/A,#N/A,FALSE,"Aging Summary";#N/A,#N/A,FALSE,"Ratio Analysis";#N/A,#N/A,FALSE,"Test 120 Day Accts";#N/A,#N/A,FALSE,"Tickmarks"}</definedName>
    <definedName name="l" localSheetId="1" hidden="1">{#N/A,#N/A,FALSE,"Aging Summary";#N/A,#N/A,FALSE,"Ratio Analysis";#N/A,#N/A,FALSE,"Test 120 Day Accts";#N/A,#N/A,FALSE,"Tickmarks"}</definedName>
    <definedName name="l" localSheetId="30" hidden="1">{#N/A,#N/A,FALSE,"Aging Summary";#N/A,#N/A,FALSE,"Ratio Analysis";#N/A,#N/A,FALSE,"Test 120 Day Accts";#N/A,#N/A,FALSE,"Tickmarks"}</definedName>
    <definedName name="l" localSheetId="29" hidden="1">{#N/A,#N/A,FALSE,"Aging Summary";#N/A,#N/A,FALSE,"Ratio Analysis";#N/A,#N/A,FALSE,"Test 120 Day Accts";#N/A,#N/A,FALSE,"Tickmarks"}</definedName>
    <definedName name="l" localSheetId="33" hidden="1">{#N/A,#N/A,FALSE,"Aging Summary";#N/A,#N/A,FALSE,"Ratio Analysis";#N/A,#N/A,FALSE,"Test 120 Day Accts";#N/A,#N/A,FALSE,"Tickmarks"}</definedName>
    <definedName name="l" localSheetId="2" hidden="1">{#N/A,#N/A,FALSE,"Aging Summary";#N/A,#N/A,FALSE,"Ratio Analysis";#N/A,#N/A,FALSE,"Test 120 Day Accts";#N/A,#N/A,FALSE,"Tickmarks"}</definedName>
    <definedName name="l" hidden="1">{#N/A,#N/A,FALSE,"Aging Summary";#N/A,#N/A,FALSE,"Ratio Analysis";#N/A,#N/A,FALSE,"Test 120 Day Accts";#N/A,#N/A,FALSE,"Tickmarks"}</definedName>
    <definedName name="L__I__N__E__A_110700">#REF!</definedName>
    <definedName name="L__I__N__E__A_192900">#REF!</definedName>
    <definedName name="l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l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l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L_AcctDes">#REF!</definedName>
    <definedName name="L_Adjust">#REF!</definedName>
    <definedName name="L_Adjust_GT">#REF!</definedName>
    <definedName name="L_AJE_Tot">#REF!</definedName>
    <definedName name="L_AJE_Tot_GT">#REF!</definedName>
    <definedName name="L_CompNum">#REF!</definedName>
    <definedName name="L_COST_SER_PROFES">#REF!</definedName>
    <definedName name="L_CY_Beg">#REF!</definedName>
    <definedName name="L_CY_Beg_GT">#REF!</definedName>
    <definedName name="L_CY_End">#REF!</definedName>
    <definedName name="L_CY_End_GT">#REF!</definedName>
    <definedName name="L_GrpNum">#REF!</definedName>
    <definedName name="L_Headings">#REF!</definedName>
    <definedName name="L_KeyValue">#REF!</definedName>
    <definedName name="L_PY_End">#REF!</definedName>
    <definedName name="L_PY_End_GT">#REF!</definedName>
    <definedName name="L_RJE_Tot">#REF!</definedName>
    <definedName name="L_RJE_Tot_GT">#REF!</definedName>
    <definedName name="L_RowNum">#REF!</definedName>
    <definedName name="la" hidden="1">{#N/A,#N/A,FALSE,"Aging Summary";#N/A,#N/A,FALSE,"Ratio Analysis";#N/A,#N/A,FALSE,"Test 120 Day Accts";#N/A,#N/A,FALSE,"Tickmarks"}</definedName>
    <definedName name="LAAM_Curr">#REF!</definedName>
    <definedName name="LAAM_Prior">#REF!</definedName>
    <definedName name="LAB" hidden="1">{#N/A,#N/A,FALSE,"Aging Summary";#N/A,#N/A,FALSE,"Ratio Analysis";#N/A,#N/A,FALSE,"Test 120 Day Accts";#N/A,#N/A,FALSE,"Tickmarks"}</definedName>
    <definedName name="LABOCLINICO" hidden="1">{#N/A,#N/A,FALSE,"Aging Summary";#N/A,#N/A,FALSE,"Ratio Analysis";#N/A,#N/A,FALSE,"Test 120 Day Accts";#N/A,#N/A,FALSE,"Tickmarks"}</definedName>
    <definedName name="LABOCLINICO_1" hidden="1">{#N/A,#N/A,FALSE,"Aging Summary";#N/A,#N/A,FALSE,"Ratio Analysis";#N/A,#N/A,FALSE,"Test 120 Day Accts";#N/A,#N/A,FALSE,"Tickmarks"}</definedName>
    <definedName name="LABOCLINICO1" hidden="1">{#N/A,#N/A,FALSE,"Aging Summary";#N/A,#N/A,FALSE,"Ratio Analysis";#N/A,#N/A,FALSE,"Test 120 Day Accts";#N/A,#N/A,FALSE,"Tickmarks"}</definedName>
    <definedName name="LABOCLINICO1_1" hidden="1">{#N/A,#N/A,FALSE,"Aging Summary";#N/A,#N/A,FALSE,"Ratio Analysis";#N/A,#N/A,FALSE,"Test 120 Day Accts";#N/A,#N/A,FALSE,"Tickmarks"}</definedName>
    <definedName name="labor" localSheetId="10">#REF!</definedName>
    <definedName name="labor">#REF!</definedName>
    <definedName name="LABOR_TAX" hidden="1">#REF!</definedName>
    <definedName name="LABORATORIO" hidden="1">{#N/A,#N/A,FALSE,"Aging Summary";#N/A,#N/A,FALSE,"Ratio Analysis";#N/A,#N/A,FALSE,"Test 120 Day Accts";#N/A,#N/A,FALSE,"Tickmarks"}</definedName>
    <definedName name="LABORINPUT">#REF!</definedName>
    <definedName name="lAFUKHalfkjHAF" hidden="1">{#N/A,#N/A,FALSE,"Aging Summary";#N/A,#N/A,FALSE,"Ratio Analysis";#N/A,#N/A,FALSE,"Test 120 Day Accts";#N/A,#N/A,FALSE,"Tickmarks"}</definedName>
    <definedName name="lala" localSheetId="10">#REF!</definedName>
    <definedName name="lala">#REF!</definedName>
    <definedName name="Lan" hidden="1">{#N/A,#N/A,FALSE,"Inputs-Results"}</definedName>
    <definedName name="LANC">#REF!</definedName>
    <definedName name="Lancaster" hidden="1">{"appropriation",#N/A,FALSE,"APPROP"}</definedName>
    <definedName name="Land_Acres">#REF!</definedName>
    <definedName name="Land_SF">#REF!</definedName>
    <definedName name="Land_Value">#REF!</definedName>
    <definedName name="Language">#REF!</definedName>
    <definedName name="langue">#REF!</definedName>
    <definedName name="LANV">#REF!</definedName>
    <definedName name="lao" hidden="1">{#N/A,#N/A,TRUE,"Caratula";#N/A,#N/A,TRUE,"Hoja 3-Cte-AreaxMes$ ";#N/A,#N/A,TRUE,"Hoja 3-Cte-AreaxMesTn";#N/A,#N/A,TRUE,"Hoja 10-Cte_Area";#N/A,#N/A,TRUE,"Hoja 23-Acum_Cte-Area"}</definedName>
    <definedName name="LAP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lape">#REF!</definedName>
    <definedName name="LAPICES" hidden="1">{#N/A,#N/A,FALSE,"Aging Summary";#N/A,#N/A,FALSE,"Ratio Analysis";#N/A,#N/A,FALSE,"Test 120 Day Accts";#N/A,#N/A,FALSE,"Tickmarks"}</definedName>
    <definedName name="lapiz" localSheetId="10" hidden="1">{#N/A,#N/A,FALSE,"Aging Summary";#N/A,#N/A,FALSE,"Ratio Analysis";#N/A,#N/A,FALSE,"Test 120 Day Accts";#N/A,#N/A,FALSE,"Tickmarks"}</definedName>
    <definedName name="lapiz" hidden="1">{#N/A,#N/A,FALSE,"Aging Summary";#N/A,#N/A,FALSE,"Ratio Analysis";#N/A,#N/A,FALSE,"Test 120 Day Accts";#N/A,#N/A,FALSE,"Tickmarks"}</definedName>
    <definedName name="LARGO">#REF!</definedName>
    <definedName name="LARK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LARK2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LARK3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Lars">#REF!,#REF!,#REF!,#REF!</definedName>
    <definedName name="lasjdh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laskhd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LAST_MONTH">#REF!</definedName>
    <definedName name="Last_Row" localSheetId="10">IF('BALANCE 2022'!Values_Entered,Header_Row+'BALANCE 2022'!Number_of_Payments,Header_Row)</definedName>
    <definedName name="Last_Row" localSheetId="1">IF(CAPITAL!Values_Entered,Header_Row+CAPITAL!Number_of_Payments,Header_Row)</definedName>
    <definedName name="Last_Row" localSheetId="2">IF(VARIACIONES!Values_Entered,Header_Row+VARIACIONES!Number_of_Payments,Header_Row)</definedName>
    <definedName name="Last_Row">IF(Values_Entered,Header_Row+Number_of_Payments,Header_Row)</definedName>
    <definedName name="LastCoupon">#REF!</definedName>
    <definedName name="LastLine3Q08">#REF!</definedName>
    <definedName name="Latam" hidden="1">{#N/A,#N/A,FALSE,"TAB.12"}</definedName>
    <definedName name="Latam1" hidden="1">{#N/A,#N/A,FALSE,"TAB.12"}</definedName>
    <definedName name="Laterales">#REF!</definedName>
    <definedName name="LatestFiscalYear">#REF!</definedName>
    <definedName name="LatestFYE">#REF!</definedName>
    <definedName name="LatestQE">#REF!</definedName>
    <definedName name="LatestQuarter">#REF!</definedName>
    <definedName name="lau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laut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lautt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lauttt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lauttttt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LAVADORAENDOS">#REF!</definedName>
    <definedName name="lawea" localSheetId="10" hidden="1">{#N/A,#N/A,FALSE,"Aging Summary";#N/A,#N/A,FALSE,"Ratio Analysis";#N/A,#N/A,FALSE,"Test 120 Day Accts";#N/A,#N/A,FALSE,"Tickmarks"}</definedName>
    <definedName name="lawea" hidden="1">{#N/A,#N/A,FALSE,"Aging Summary";#N/A,#N/A,FALSE,"Ratio Analysis";#N/A,#N/A,FALSE,"Test 120 Day Accts";#N/A,#N/A,FALSE,"Tickmarks"}</definedName>
    <definedName name="Layout2" hidden="1">{"YTD/Forecast",#N/A,TRUE,"Fcst_TPLN";"Monthly Averages",#N/A,TRUE,"Fcst_TPLN"}</definedName>
    <definedName name="LBTR">#REF!</definedName>
    <definedName name="lcb" hidden="1">#REF!</definedName>
    <definedName name="LCTO31" hidden="1">{#N/A,#N/A,FALSE,"RET. GERAL-98";#N/A,#N/A,FALSE,"RET. GERAL-99 ";#N/A,#N/A,FALSE,"CANOAS";#N/A,#N/A,FALSE,"L. ARARAQUARA";#N/A,#N/A,FALSE,"L. F. TRIUNFO";#N/A,#N/A,FALSE,"L. CD'OESTE";#N/A,#N/A,FALSE,"LIMÃO";#N/A,#N/A,FALSE,"BRASÍLIA";#N/A,#N/A,FALSE,"BONSUCESSO";#N/A,#N/A,FALSE,"COLOMBO"}</definedName>
    <definedName name="LDAVIS">#REF!</definedName>
    <definedName name="LDIMASA">#REF!</definedName>
    <definedName name="LeapChile">#REF!</definedName>
    <definedName name="LeapIntern.">#REF!</definedName>
    <definedName name="lease_mat">#REF!</definedName>
    <definedName name="LEASEDETAIL">#REF!</definedName>
    <definedName name="LEASERPT">#REF!</definedName>
    <definedName name="LEASESUM">#REF!</definedName>
    <definedName name="leasing" localSheetId="10">#REF!</definedName>
    <definedName name="leasing">#REF!</definedName>
    <definedName name="Leasing_libro">#REF!,#REF!,#REF!</definedName>
    <definedName name="LEASING2">#N/A</definedName>
    <definedName name="LeasingAbril2009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leb" hidden="1">{#N/A,#N/A,TRUE,"1842CWN0"}</definedName>
    <definedName name="Left_Header" hidden="1">#REF!</definedName>
    <definedName name="lelo" hidden="1">{#N/A,#N/A,FALSE,"Aging Summary";#N/A,#N/A,FALSE,"Ratio Analysis";#N/A,#N/A,FALSE,"Test 120 Day Accts";#N/A,#N/A,FALSE,"Tickmarks"}</definedName>
    <definedName name="LEntitycode">#REF!</definedName>
    <definedName name="leo" hidden="1">{#N/A,#N/A,FALSE,"Aging Summary";#N/A,#N/A,FALSE,"Ratio Analysis";#N/A,#N/A,FALSE,"Test 120 Day Accts";#N/A,#N/A,FALSE,"Tickmarks"}</definedName>
    <definedName name="LET" hidden="1">{#N/A,#N/A,FALSE,"Aging Summary";#N/A,#N/A,FALSE,"Ratio Analysis";#N/A,#N/A,FALSE,"Test 120 Day Accts";#N/A,#N/A,FALSE,"Tickmarks"}</definedName>
    <definedName name="letras">#REF!</definedName>
    <definedName name="Leverage">#REF!</definedName>
    <definedName name="LEY" hidden="1">{"Leyes",#N/A,FALSE,"Report_Día"}</definedName>
    <definedName name="lfe">#REF!</definedName>
    <definedName name="lfl" hidden="1">{"uno",#N/A,FALSE,"Dist total";"COMENTARIO",#N/A,FALSE,"Ficha CODICE"}</definedName>
    <definedName name="LFQ">#REF!</definedName>
    <definedName name="LFY">#REF!</definedName>
    <definedName name="lgioh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LH">#REF!</definedName>
    <definedName name="LHGHF" hidden="1">{#N/A,#N/A,FALSE,"Aging Summary";#N/A,#N/A,FALSE,"Ratio Analysis";#N/A,#N/A,FALSE,"Test 120 Day Accts";#N/A,#N/A,FALSE,"Tickmarks"}</definedName>
    <definedName name="lhnñklj" hidden="1">#REF!</definedName>
    <definedName name="li" hidden="1">{#N/A,#N/A,FALSE,"Sheet1";#N/A,#N/A,FALSE,"Sheet2";#N/A,#N/A,FALSE,"Sheet3"}</definedName>
    <definedName name="li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LIAB_PEN">#REF!</definedName>
    <definedName name="lian" hidden="1">#REF!</definedName>
    <definedName name="LIB">#REF!</definedName>
    <definedName name="Libet" hidden="1">{#N/A,#N/A,FALSE,"EARNINGS";#N/A,#N/A,FALSE,"FINANCIAL";#N/A,#N/A,FALSE,"OPERATIONAL"}</definedName>
    <definedName name="libor">#REF!</definedName>
    <definedName name="Libro" hidden="1">{#N/A,#N/A,FALSE,"Aging Summary";#N/A,#N/A,FALSE,"Ratio Analysis";#N/A,#N/A,FALSE,"Test 120 Day Accts";#N/A,#N/A,FALSE,"Tickmarks"}</definedName>
    <definedName name="librofut" hidden="1">{"'11115'!$A$1:$M$48"}</definedName>
    <definedName name="Licencias">#REF!</definedName>
    <definedName name="Lietuva">#REF!</definedName>
    <definedName name="Ligne" localSheetId="10">#REF!</definedName>
    <definedName name="Ligne">#REF!</definedName>
    <definedName name="ligue" hidden="1">{#N/A,#N/A,FALSE,"balance";#N/A,#N/A,FALSE,"resultados";#N/A,#N/A,FALSE,"patrimonio";#N/A,#N/A,FALSE,"bienes uso";#N/A,#N/A,FALSE,"art.64"}</definedName>
    <definedName name="LIGUEVO">#REF!</definedName>
    <definedName name="Likely1" localSheetId="10">#REF!</definedName>
    <definedName name="Likely1">#REF!</definedName>
    <definedName name="Likely2" localSheetId="10">#REF!</definedName>
    <definedName name="Likely2">#REF!</definedName>
    <definedName name="LikelyTable1" localSheetId="10">#REF!</definedName>
    <definedName name="LikelyTable1">#REF!</definedName>
    <definedName name="LikelyTable2">#REF!</definedName>
    <definedName name="LikelyTitle">#REF!</definedName>
    <definedName name="lili" hidden="1">#REF!</definedName>
    <definedName name="liliç" hidden="1">#REF!</definedName>
    <definedName name="lima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limcount" hidden="1">1</definedName>
    <definedName name="linda" hidden="1">{#N/A,#N/A,FALSE,"TITLE PAGE";#N/A,#N/A,FALSE,"Cash Flow";#N/A,#N/A,FALSE,"Cash Flow Detailed";#N/A,#N/A,FALSE,"EO summary IS";#N/A,#N/A,FALSE,"Op Income";#N/A,#N/A,FALSE,"Power ";#N/A,#N/A,FALSE,"GAS";#N/A,#N/A,FALSE,"MidstreamPage";#N/A,#N/A,FALSE,"P&amp;P";#N/A,#N/A,FALSE,"International";#N/A,#N/A,FALSE,"Controllable Costs"}</definedName>
    <definedName name="Line">"_____ "</definedName>
    <definedName name="Line_of_Business">#REF!</definedName>
    <definedName name="LINEA__110700">#REF!</definedName>
    <definedName name="LINEA_030700">#REF!</definedName>
    <definedName name="LINEA_071000">#REF!</definedName>
    <definedName name="LINEA_110400">#REF!</definedName>
    <definedName name="LINEA_110500">#REF!</definedName>
    <definedName name="LINEA_190900">#REF!</definedName>
    <definedName name="LINEA_192940">#REF!</definedName>
    <definedName name="LINEA_380000">#REF!</definedName>
    <definedName name="LINEA_463000">#REF!</definedName>
    <definedName name="LINEA_490500">#REF!</definedName>
    <definedName name="LINEA_490600">#REF!</definedName>
    <definedName name="LINEA_730000">#REF!</definedName>
    <definedName name="lineanegocio">#REF!</definedName>
    <definedName name="lineas_reporte">#REF!</definedName>
    <definedName name="LineItems">#REF!</definedName>
    <definedName name="LIQDEPO">#REF!</definedName>
    <definedName name="LIQFUSTRA">#REF!</definedName>
    <definedName name="LIQUIDO">#REF!</definedName>
    <definedName name="Lira">#REF!</definedName>
    <definedName name="LIRAS">#REF!</definedName>
    <definedName name="Lirquen">#REF!</definedName>
    <definedName name="lisa" localSheetId="10" hidden="1">{#N/A,#N/A,FALSE,"Aging Summary";#N/A,#N/A,FALSE,"Ratio Analysis";#N/A,#N/A,FALSE,"Test 120 Day Accts";#N/A,#N/A,FALSE,"Tickmarks"}</definedName>
    <definedName name="lisa" hidden="1">{#N/A,#N/A,FALSE,"Aging Summary";#N/A,#N/A,FALSE,"Ratio Analysis";#N/A,#N/A,FALSE,"Test 120 Day Accts";#N/A,#N/A,FALSE,"Tickmarks"}</definedName>
    <definedName name="lisbalpme">#REF!</definedName>
    <definedName name="List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LIST1" localSheetId="10">#REF!</definedName>
    <definedName name="LIST1">#REF!</definedName>
    <definedName name="LIST2" localSheetId="10">#REF!</definedName>
    <definedName name="LIST2">#REF!</definedName>
    <definedName name="LIST3" localSheetId="10">#REF!</definedName>
    <definedName name="LIST3">#REF!</definedName>
    <definedName name="LIST4" localSheetId="10">#REF!</definedName>
    <definedName name="LIST4">#REF!</definedName>
    <definedName name="lista" localSheetId="10" hidden="1">{#N/A,#N/A,FALSE,"Aging Summary";#N/A,#N/A,FALSE,"Ratio Analysis";#N/A,#N/A,FALSE,"Test 120 Day Accts";#N/A,#N/A,FALSE,"Tickmarks"}</definedName>
    <definedName name="lista" hidden="1">{#N/A,#N/A,FALSE,"Aging Summary";#N/A,#N/A,FALSE,"Ratio Analysis";#N/A,#N/A,FALSE,"Test 120 Day Accts";#N/A,#N/A,FALSE,"Tickmarks"}</definedName>
    <definedName name="LISTADO" localSheetId="10">#REF!</definedName>
    <definedName name="LISTADO">#REF!</definedName>
    <definedName name="LISTADO__">#REF!</definedName>
    <definedName name="listENTITIES">#REF!</definedName>
    <definedName name="listENTITYPARENT">#REF!</definedName>
    <definedName name="listo" hidden="1">{#N/A,#N/A,FALSE,"Aging Summary";#N/A,#N/A,FALSE,"Ratio Analysis";#N/A,#N/A,FALSE,"Test 120 Day Accts";#N/A,#N/A,FALSE,"Tickmarks"}</definedName>
    <definedName name="ListOffset" hidden="1">1</definedName>
    <definedName name="listPERIOD">#REF!</definedName>
    <definedName name="LITOLOGI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lix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lj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ljasdh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ljh" hidden="1">{#N/A,#N/A,TRUE,"Resumen";#N/A,#N/A,TRUE,"Global";#N/A,#N/A,TRUE,"Agropecuario";#N/A,#N/A,TRUE,"Pesca";#N/A,#N/A,TRUE,"Minería";#N/A,#N/A,TRUE,"Elect. y Agua";#N/A,#N/A,TRUE,"Manufactura";#N/A,#N/A,TRUE,"Construcción";#N/A,#N/A,TRUE,"Comercio";#N/A,#N/A,TRUE,"Otros"}</definedName>
    <definedName name="ljklkñlklñklllllllllllllllllllllllllllllllllllllll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ljouç" hidden="1">{#N/A,#N/A,FALSE,"Aging Summary";#N/A,#N/A,FALSE,"Ratio Analysis";#N/A,#N/A,FALSE,"Test 120 Day Accts";#N/A,#N/A,FALSE,"Tickmarks"}</definedName>
    <definedName name="lk" hidden="1">{#N/A,#N/A,FALSE,"Aging Summary";#N/A,#N/A,FALSE,"Ratio Analysis";#N/A,#N/A,FALSE,"Test 120 Day Accts";#N/A,#N/A,FALSE,"Tickmarks"}</definedName>
    <definedName name="lkasjdl" hidden="1">{"balance",#N/A,FALSE,"BALANCE";"resultado",#N/A,FALSE,"RESULTADO"}</definedName>
    <definedName name="LKCLMA" hidden="1">{#N/A,#N/A,FALSE,"Aging Summary";#N/A,#N/A,FALSE,"Ratio Analysis";#N/A,#N/A,FALSE,"Test 120 Day Accts";#N/A,#N/A,FALSE,"Tickmarks"}</definedName>
    <definedName name="lkd" hidden="1">{"Base_Ppto",#N/A,FALSE,"Hoja Principal";"Gastos_por_Concepto",#N/A,FALSE,"Hoja Principal"}</definedName>
    <definedName name="lkhj" hidden="1">{"'1998 New March Update'!$A$1:$O$71"}</definedName>
    <definedName name="lkj" localSheetId="10" hidden="1">{#N/A,#N/A,FALSE,"Aging Summary";#N/A,#N/A,FALSE,"Ratio Analysis";#N/A,#N/A,FALSE,"Test 120 Day Accts";#N/A,#N/A,FALSE,"Tickmarks"}</definedName>
    <definedName name="lkj" localSheetId="29" hidden="1">{#N/A,#N/A,FALSE,"Aging Summary";#N/A,#N/A,FALSE,"Ratio Analysis";#N/A,#N/A,FALSE,"Test 120 Day Accts";#N/A,#N/A,FALSE,"Tickmarks"}</definedName>
    <definedName name="lkj" localSheetId="33" hidden="1">{#N/A,#N/A,FALSE,"Aging Summary";#N/A,#N/A,FALSE,"Ratio Analysis";#N/A,#N/A,FALSE,"Test 120 Day Accts";#N/A,#N/A,FALSE,"Tickmarks"}</definedName>
    <definedName name="lkj" hidden="1">{#N/A,#N/A,FALSE,"Aging Summary";#N/A,#N/A,FALSE,"Ratio Analysis";#N/A,#N/A,FALSE,"Test 120 Day Accts";#N/A,#N/A,FALSE,"Tickmarks"}</definedName>
    <definedName name="lkj_1" hidden="1">{#N/A,#N/A,FALSE,"Aging Summary";#N/A,#N/A,FALSE,"Ratio Analysis";#N/A,#N/A,FALSE,"Test 120 Day Accts";#N/A,#N/A,FALSE,"Tickmarks"}</definedName>
    <definedName name="lkjflkdsjf" hidden="1">{"'Contactos'!$A$1:$N$36"}</definedName>
    <definedName name="lkjhh" hidden="1">{#N/A,#N/A,FALSE,"Aging Summary";#N/A,#N/A,FALSE,"Ratio Analysis";#N/A,#N/A,FALSE,"Test 120 Day Accts";#N/A,#N/A,FALSE,"Tickmarks"}</definedName>
    <definedName name="lkjhñlkjhlkh" hidden="1">#REF!</definedName>
    <definedName name="lkjjk" hidden="1">{"Tariff Comparison",#N/A,FALSE,"Benchmarking";"Tariff Comparison 2",#N/A,FALSE,"Benchmarking";"Tariff Comparison 3",#N/A,FALSE,"Benchmarking"}</definedName>
    <definedName name="lkj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lkjklkj">#REF!</definedName>
    <definedName name="lkjklkj_2">#REF!</definedName>
    <definedName name="lkjklkj_3">#REF!</definedName>
    <definedName name="lkjnh" hidden="1">{#N/A,#N/A,TRUE,"SUMMARY";#N/A,#N/A,TRUE,"INPUT";#N/A,#N/A,TRUE,"FTC";#N/A,#N/A,TRUE,"IND";#N/A,#N/A,TRUE,"EXRATE";#N/A,#N/A,TRUE,"QBU";#N/A,#N/A,TRUE,"ASSEMBLY INSTRUCTIONS";#N/A,#N/A,TRUE,"SPTest"}</definedName>
    <definedName name="lkju" hidden="1">{#N/A,#N/A,FALSE,"Aging Summary";#N/A,#N/A,FALSE,"Ratio Analysis";#N/A,#N/A,FALSE,"Test 120 Day Accts";#N/A,#N/A,FALSE,"Tickmarks"}</definedName>
    <definedName name="LKL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klkl" hidden="1">{"consolidated",#N/A,FALSE,"Sheet1";"cms",#N/A,FALSE,"Sheet1";"fse",#N/A,FALSE,"Sheet1"}</definedName>
    <definedName name="lklklklklklkñl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lklkolk" hidden="1">{#N/A,#N/A,FALSE,"Aging Summary";#N/A,#N/A,FALSE,"Ratio Analysis";#N/A,#N/A,FALSE,"Test 120 Day Accts";#N/A,#N/A,FALSE,"Tickmarks"}</definedName>
    <definedName name="lknlihigbñgbvj" hidden="1">{"Deuda bancaria",#N/A,FALSE,"Créditos bancarios";"GMAC",#N/A,FALSE,"Créditos bancarios"}</definedName>
    <definedName name="LKÑKLÑ">#N/A</definedName>
    <definedName name="lkoi" hidden="1">#REF!</definedName>
    <definedName name="lksclcncn" hidden="1">#REF!</definedName>
    <definedName name="lksjks" hidden="1">{#N/A,#N/A,TRUE,"INGENIERIA";#N/A,#N/A,TRUE,"COMPRAS";#N/A,#N/A,TRUE,"DIRECCION";#N/A,#N/A,TRUE,"RESUMEN"}</definedName>
    <definedName name="ll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ll_1" hidden="1">{"Schedule_1D",#N/A,FALSE,"I-D"}</definedName>
    <definedName name="ll_2" hidden="1">{"Schedule_1D",#N/A,FALSE,"I-D"}</definedName>
    <definedName name="ll_3" hidden="1">{"Schedule_1D",#N/A,FALSE,"I-D"}</definedName>
    <definedName name="llc.Info" hidden="1">{#N/A,#N/A,FALSE,"Income";#N/A,#N/A,FALSE,"Cost of Goods Sold";#N/A,#N/A,FALSE,"Other Costs";#N/A,#N/A,FALSE,"Other Income";#N/A,#N/A,FALSE,"Taxes";#N/A,#N/A,FALSE,"Other Deductions";#N/A,#N/A,FALSE,"Compensation of Officers"}</definedName>
    <definedName name="LLEGADAS">#REF!</definedName>
    <definedName name="llhñ" hidden="1">#REF!</definedName>
    <definedName name="lljj" hidden="1">#REF!</definedName>
    <definedName name="llkh" hidden="1">{#N/A,#N/A,FALSE,"Aging Summary";#N/A,#N/A,FALSE,"Ratio Analysis";#N/A,#N/A,FALSE,"Test 120 Day Accts";#N/A,#N/A,FALSE,"Tickmarks"}</definedName>
    <definedName name="LLL" localSheetId="10" hidden="1">{#N/A,#N/A,FALSE,"Aging Summary";#N/A,#N/A,FALSE,"Ratio Analysis";#N/A,#N/A,FALSE,"Test 120 Day Accts";#N/A,#N/A,FALSE,"Tickmarks"}</definedName>
    <definedName name="LLL" localSheetId="29" hidden="1">{#N/A,#N/A,FALSE,"Aging Summary";#N/A,#N/A,FALSE,"Ratio Analysis";#N/A,#N/A,FALSE,"Test 120 Day Accts";#N/A,#N/A,FALSE,"Tickmarks"}</definedName>
    <definedName name="LLL" localSheetId="33" hidden="1">{#N/A,#N/A,FALSE,"Aging Summary";#N/A,#N/A,FALSE,"Ratio Analysis";#N/A,#N/A,FALSE,"Test 120 Day Accts";#N/A,#N/A,FALSE,"Tickmarks"}</definedName>
    <definedName name="LLL" hidden="1">{#N/A,#N/A,FALSE,"Aging Summary";#N/A,#N/A,FALSE,"Ratio Analysis";#N/A,#N/A,FALSE,"Test 120 Day Accts";#N/A,#N/A,FALSE,"Tickmarks"}</definedName>
    <definedName name="LLL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LLL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LLL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llll" localSheetId="10" hidden="1">{#N/A,#N/A,TRUE,"ComparativoII"}</definedName>
    <definedName name="llll" hidden="1">{#N/A,#N/A,TRUE,"ComparativoII"}</definedName>
    <definedName name="llll_1" hidden="1">{#N/A,#N/A,TRUE,"ComparativoII"}</definedName>
    <definedName name="llll_1_1" hidden="1">{#N/A,#N/A,TRUE,"ComparativoII"}</definedName>
    <definedName name="llll_2" hidden="1">{#N/A,#N/A,TRUE,"ComparativoII"}</definedName>
    <definedName name="LLLLL" hidden="1">{#N/A,#N/A,FALSE,"Aging Summary";#N/A,#N/A,FALSE,"Ratio Analysis";#N/A,#N/A,FALSE,"Test 120 Day Accts";#N/A,#N/A,FALSE,"Tickmarks"}</definedName>
    <definedName name="llllll" localSheetId="10">#REF!</definedName>
    <definedName name="llllll" hidden="1">{"balanço dolares",#N/A,FALSE,"SIGADR$";"AUT BAL REAIS",#N/A,FALSE,"SIGADR$";"QUOCIENTES REAIS",#N/A,FALSE,"QUOCIENTES";"JUNH QUOCI DOLARES",#N/A,FALSE,"QUOCIENTES"}</definedName>
    <definedName name="llllll_1" hidden="1">{"balanço dolares",#N/A,FALSE,"SIGADR$";"AUT BAL REAIS",#N/A,FALSE,"SIGADR$";"QUOCIENTES REAIS",#N/A,FALSE,"QUOCIENTES";"JUNH QUOCI DOLARES",#N/A,FALSE,"QUOCIENTES"}</definedName>
    <definedName name="llllll_1_1" hidden="1">{"balanço dolares",#N/A,FALSE,"SIGADR$";"AUT BAL REAIS",#N/A,FALSE,"SIGADR$";"QUOCIENTES REAIS",#N/A,FALSE,"QUOCIENTES";"JUNH QUOCI DOLARES",#N/A,FALSE,"QUOCIENTES"}</definedName>
    <definedName name="llllll_2" hidden="1">{"balanço dolares",#N/A,FALSE,"SIGADR$";"AUT BAL REAIS",#N/A,FALSE,"SIGADR$";"QUOCIENTES REAIS",#N/A,FALSE,"QUOCIENTES";"JUNH QUOCI DOLARES",#N/A,FALSE,"QUOCIENTES"}</definedName>
    <definedName name="llllllllll" localSheetId="10" hidden="1">{"RESULTADOS REAIS",#N/A,FALSE,"Dem.Res.R$";"RESULTADOS DOLARES",#N/A,FALSE,"Dem.Res.US$";"PERCENTUAIS REAIS",#N/A,FALSE,"Percentuais R$";"PERCENTUAIS DOLARES",#N/A,FALSE,"Percentuais US$"}</definedName>
    <definedName name="llllllllll" hidden="1">{"RESULTADOS REAIS",#N/A,FALSE,"Dem.Res.R$";"RESULTADOS DOLARES",#N/A,FALSE,"Dem.Res.US$";"PERCENTUAIS REAIS",#N/A,FALSE,"Percentuais R$";"PERCENTUAIS DOLARES",#N/A,FALSE,"Percentuais US$"}</definedName>
    <definedName name="llllllllll_1" hidden="1">{"RESULTADOS REAIS",#N/A,FALSE,"Dem.Res.R$";"RESULTADOS DOLARES",#N/A,FALSE,"Dem.Res.US$";"PERCENTUAIS REAIS",#N/A,FALSE,"Percentuais R$";"PERCENTUAIS DOLARES",#N/A,FALSE,"Percentuais US$"}</definedName>
    <definedName name="llllllllll_1_1" hidden="1">{"RESULTADOS REAIS",#N/A,FALSE,"Dem.Res.R$";"RESULTADOS DOLARES",#N/A,FALSE,"Dem.Res.US$";"PERCENTUAIS REAIS",#N/A,FALSE,"Percentuais R$";"PERCENTUAIS DOLARES",#N/A,FALSE,"Percentuais US$"}</definedName>
    <definedName name="llllllllll_2" hidden="1">{"RESULTADOS REAIS",#N/A,FALSE,"Dem.Res.R$";"RESULTADOS DOLARES",#N/A,FALSE,"Dem.Res.US$";"PERCENTUAIS REAIS",#N/A,FALSE,"Percentuais R$";"PERCENTUAIS DOLARES",#N/A,FALSE,"Percentuais US$"}</definedName>
    <definedName name="llllllllllllll" hidden="1">{"data",#N/A,FALSE,"Ratios";"ratios",#N/A,FALSE,"Ratios"}</definedName>
    <definedName name="LLLLLLLLLLLLLLL" hidden="1">{"'Hoja1'!$A$3:$B$21"}</definedName>
    <definedName name="llllllllllllllll" hidden="1">{"cash flow ww",#N/A,FALSE,"Cash Flow";"cash flow ex",#N/A,FALSE,"Cash Flow";"cash flow us",#N/A,FALSE,"Cash Flow"}</definedName>
    <definedName name="lllllllllllllllll" hidden="1">#REF!</definedName>
    <definedName name="lllllllllllllllllllllllll" hidden="1">#REF!</definedName>
    <definedName name="LLLLLLLLLLLLLLLLLLLLLLLLLLLLLLLL" hidden="1">#REF!</definedName>
    <definedName name="lllmgf" hidden="1">{#N/A,#N/A,TRUE,"INGENIERIA";#N/A,#N/A,TRUE,"COMPRAS";#N/A,#N/A,TRUE,"DIRECCION";#N/A,#N/A,TRUE,"RESUMEN"}</definedName>
    <definedName name="llloo" hidden="1">#REF!</definedName>
    <definedName name="LLOP" hidden="1">#REF!</definedName>
    <definedName name="llss" hidden="1">{#N/A,#N/A,FALSE,"Aging Summary";#N/A,#N/A,FALSE,"Ratio Analysis";#N/A,#N/A,FALSE,"Test 120 Day Accts";#N/A,#N/A,FALSE,"Tickmarks"}</definedName>
    <definedName name="llss_1" hidden="1">{#N/A,#N/A,FALSE,"Aging Summary";#N/A,#N/A,FALSE,"Ratio Analysis";#N/A,#N/A,FALSE,"Test 120 Day Accts";#N/A,#N/A,FALSE,"Tickmarks"}</definedName>
    <definedName name="lm" hidden="1">{TRUE,TRUE,-1.25,-15.5,484.5,276.75,FALSE,TRUE,TRUE,TRUE,0,1,#N/A,26,#N/A,6.16666666666667,17.6470588235294,1,FALSE,FALSE,3,TRUE,1,FALSE,100,"Swvu.Dotación.","ACwvu.Dotación.",#N/A,FALSE,FALSE,0.78740157480315,0.78740157480315,0.81,0.984251968503937,2,"","",TRUE,FALSE,FALSE,FALSE,1,#N/A,1,1,"=R6C1:R34C5",FALSE,#N/A,#N/A,FALSE,FALSE,FALSE,1,360,360,FALSE,FALSE,TRUE,TRUE,TRUE}</definedName>
    <definedName name="lma">#REF!</definedName>
    <definedName name="lmk" hidden="1">{#N/A,#N/A,FALSE,"Aging Summary";#N/A,#N/A,FALSE,"Ratio Analysis";#N/A,#N/A,FALSE,"Test 120 Day Accts";#N/A,#N/A,FALSE,"Tickmarks"}</definedName>
    <definedName name="lmn" hidden="1">{#N/A,#N/A,TRUE,"INGENIERIA";#N/A,#N/A,TRUE,"COMPRAS";#N/A,#N/A,TRUE,"DIRECCION";#N/A,#N/A,TRUE,"RESUMEN"}</definedName>
    <definedName name="lmo" hidden="1">#REF!</definedName>
    <definedName name="ln" hidden="1">{#N/A,#N/A,FALSE,"Aging Summary";#N/A,#N/A,FALSE,"Ratio Analysis";#N/A,#N/A,FALSE,"Test 120 Day Accts";#N/A,#N/A,FALSE,"Tickmarks"}</definedName>
    <definedName name="lnk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}</definedName>
    <definedName name="LÑ" hidden="1">{#N/A,#N/A,FALSE,"Aging Summary";#N/A,#N/A,FALSE,"Ratio Analysis";#N/A,#N/A,FALSE,"Test 120 Day Accts";#N/A,#N/A,FALSE,"Tickmarks"}</definedName>
    <definedName name="lñk" hidden="1">{#N/A,#N/A,FALSE,"Aging Summary";#N/A,#N/A,FALSE,"Ratio Analysis";#N/A,#N/A,FALSE,"Test 120 Day Accts";#N/A,#N/A,FALSE,"Tickmarks"}</definedName>
    <definedName name="lñmnj" hidden="1">{#N/A,#N/A,FALSE,"Aging Summary";#N/A,#N/A,FALSE,"Ratio Analysis";#N/A,#N/A,FALSE,"Test 120 Day Accts";#N/A,#N/A,FALSE,"Tickmarks"}</definedName>
    <definedName name="LÑÑ" hidden="1">{#N/A,#N/A,FALSE,"4C0696";#N/A,#N/A,FALSE,"1B1193";#N/A,#N/A,FALSE,"TABLA";#N/A,#N/A,FALSE,"INST RTA FIJA"}</definedName>
    <definedName name="lo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Load">#REF!</definedName>
    <definedName name="Load_Fcst">#REF!</definedName>
    <definedName name="LoadNumber">#REF!</definedName>
    <definedName name="LoadTmStmp">#REF!</definedName>
    <definedName name="loan">#REF!</definedName>
    <definedName name="Loan_Amount">#REF!</definedName>
    <definedName name="Loan_Start">#REF!</definedName>
    <definedName name="Loan_Years">#REF!</definedName>
    <definedName name="loaneca">#REF!</definedName>
    <definedName name="loanshareparipasu">#REF!</definedName>
    <definedName name="LOB" localSheetId="10">#REF!</definedName>
    <definedName name="LOB">#REF!</definedName>
    <definedName name="Loc_Eléctricas" hidden="1">{#N/A,#N/A,TRUE,"Hoja1"}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Currency">#REF!</definedName>
    <definedName name="locales2006">#REF!</definedName>
    <definedName name="LocalToEuro">#REF!</definedName>
    <definedName name="LocalToGBP">#REF!</definedName>
    <definedName name="LocalToUSD">#REF!</definedName>
    <definedName name="LOCATIONINFO">#REF!</definedName>
    <definedName name="Lock_Send">#REF!</definedName>
    <definedName name="loco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LOER" hidden="1">#REF!</definedName>
    <definedName name="LOFJ" hidden="1">{#N/A,#N/A,FALSE,"Aging Summary";#N/A,#N/A,FALSE,"Ratio Analysis";#N/A,#N/A,FALSE,"Test 120 Day Accts";#N/A,#N/A,FALSE,"Tickmarks"}</definedName>
    <definedName name="logísticayserviciosgenerale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loi" hidden="1">{#N/A,#N/A,FALSE,"RLI 1996-97";#N/A,#N/A,FALSE,"CYRLI";#N/A,#N/A,FALSE,"Owners Tax Return"}</definedName>
    <definedName name="LOIIII" hidden="1">{#N/A,#N/A,FALSE,"Aging Summary";#N/A,#N/A,FALSE,"Ratio Analysis";#N/A,#N/A,FALSE,"Test 120 Day Accts";#N/A,#N/A,FALSE,"Tickmarks"}</definedName>
    <definedName name="loip" hidden="1">{#N/A,#N/A,FALSE,"Aging Summary";#N/A,#N/A,FALSE,"Ratio Analysis";#N/A,#N/A,FALSE,"Test 120 Day Accts";#N/A,#N/A,FALSE,"Tickmarks"}</definedName>
    <definedName name="lok" hidden="1">{#N/A,#N/A,FALSE,"Aging Summary";#N/A,#N/A,FALSE,"Ratio Analysis";#N/A,#N/A,FALSE,"Test 120 Day Accts";#N/A,#N/A,FALSE,"Tickmarks"}</definedName>
    <definedName name="LOKI" hidden="1">#REF!</definedName>
    <definedName name="lol" hidden="1">{"Yearend_units",#N/A,TRUE,"Paging";"Unit_growth",#N/A,TRUE,"Paging";"Yearend_nationwide_units",#N/A,TRUE,"Paging";"nationwide_growth",#N/A,TRUE,"Paging";"ARPU",#N/A,TRUE,"Paging";"paging_industry_revenues",#N/A,TRUE,"Paging";"paging_net_add_breakdown",#N/A,TRUE,"Paging";"paging_churn",#N/A,TRUE,"Paging";"paging_gross_adds",#N/A,TRUE,"Paging"}</definedName>
    <definedName name="lola" hidden="1">{#N/A,#N/A,FALSE,"PERSONAL";#N/A,#N/A,FALSE,"explotación";#N/A,#N/A,FALSE,"generales"}</definedName>
    <definedName name="lola3" hidden="1">{#N/A,#N/A,FALSE,"PERSONAL";#N/A,#N/A,FALSE,"explotación";#N/A,#N/A,FALSE,"generales"}</definedName>
    <definedName name="lolas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lolass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loli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lolo" localSheetId="10">#REF!</definedName>
    <definedName name="lolo">#REF!</definedName>
    <definedName name="LOLO1" hidden="1">{#N/A,#N/A,FALSE,"BALLANTINE´S ";#N/A,#N/A,FALSE,"FUNDADOR"}</definedName>
    <definedName name="LOLO2" hidden="1">{#N/A,#N/A,FALSE,"BALLANTINE´S ";#N/A,#N/A,FALSE,"FUNDADOR"}</definedName>
    <definedName name="lolo3" hidden="1">{#N/A,#N/A,FALSE,"BALLANTINE´S ";#N/A,#N/A,FALSE,"FUNDADOR"}</definedName>
    <definedName name="lolola" hidden="1">{#N/A,#N/A,TRUE,"Total CNT L.D.";#N/A,#N/A,TRUE,"Total CALL";#N/A,#N/A,TRUE,"Total CNT S.A.";#N/A,#N/A,TRUE,"Port X Reg";#N/A,#N/A,TRUE,"Distrib X Reg";#N/A,#N/A,TRUE,"Traf port X Reg";#N/A,#N/A,TRUE,"Traf acum X Reg";#N/A,#N/A,TRUE,"Analisis Traf";#N/A,#N/A,TRUE,"Destinos nac";#N/A,#N/A,TRUE,"Destin intern";#N/A,#N/A,TRUE,"Inter orig Stgo";#N/A,#N/A,TRUE,"Total Pais Nacional";#N/A,#N/A,TRUE,"Total Pais Internac";#N/A,#N/A,TRUE,"Acum 1995 pais"}</definedName>
    <definedName name="Lonco">#REF!</definedName>
    <definedName name="LongTermDebt">#REF!</definedName>
    <definedName name="LongTermEPSGrowth">#REF!</definedName>
    <definedName name="LONMARK" hidden="1">#REF!</definedName>
    <definedName name="loo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LOOLL" hidden="1">{#N/A,#N/A,FALSE,"L&amp;M Performance";#N/A,#N/A,FALSE,"Brand Performance";#N/A,#N/A,FALSE,"Marlboro Performance"}</definedName>
    <definedName name="looo" hidden="1">{"cogs",#N/A,FALSE,"Cost Of Goods Sold"}</definedName>
    <definedName name="loooo" hidden="1">{"cogs",#N/A,FALSE,"Cost Of Goods Sold"}</definedName>
    <definedName name="lop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loplopl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LORE" localSheetId="10" hidden="1">{#N/A,#N/A,FALSE,"Aging Summary";#N/A,#N/A,FALSE,"Ratio Analysis";#N/A,#N/A,FALSE,"Test 120 Day Accts";#N/A,#N/A,FALSE,"Tickmarks"}</definedName>
    <definedName name="LORE" localSheetId="29" hidden="1">{#N/A,#N/A,FALSE,"Aging Summary";#N/A,#N/A,FALSE,"Ratio Analysis";#N/A,#N/A,FALSE,"Test 120 Day Accts";#N/A,#N/A,FALSE,"Tickmarks"}</definedName>
    <definedName name="LORE" localSheetId="33" hidden="1">{#N/A,#N/A,FALSE,"Aging Summary";#N/A,#N/A,FALSE,"Ratio Analysis";#N/A,#N/A,FALSE,"Test 120 Day Accts";#N/A,#N/A,FALSE,"Tickmarks"}</definedName>
    <definedName name="LORE" hidden="1">{#N/A,#N/A,FALSE,"Aging Summary";#N/A,#N/A,FALSE,"Ratio Analysis";#N/A,#N/A,FALSE,"Test 120 Day Accts";#N/A,#N/A,FALSE,"Tickmarks"}</definedName>
    <definedName name="LORE_1" hidden="1">{#N/A,#N/A,FALSE,"Aging Summary";#N/A,#N/A,FALSE,"Ratio Analysis";#N/A,#N/A,FALSE,"Test 120 Day Accts";#N/A,#N/A,FALSE,"Tickmarks"}</definedName>
    <definedName name="LORE_1_1" hidden="1">{#N/A,#N/A,FALSE,"Aging Summary";#N/A,#N/A,FALSE,"Ratio Analysis";#N/A,#N/A,FALSE,"Test 120 Day Accts";#N/A,#N/A,FALSE,"Tickmarks"}</definedName>
    <definedName name="LORE_2" hidden="1">{#N/A,#N/A,FALSE,"Aging Summary";#N/A,#N/A,FALSE,"Ratio Analysis";#N/A,#N/A,FALSE,"Test 120 Day Accts";#N/A,#N/A,FALSE,"Tickmarks"}</definedName>
    <definedName name="LORE_3" hidden="1">{#N/A,#N/A,FALSE,"Aging Summary";#N/A,#N/A,FALSE,"Ratio Analysis";#N/A,#N/A,FALSE,"Test 120 Day Accts";#N/A,#N/A,FALSE,"Tickmarks"}</definedName>
    <definedName name="lorea" hidden="1">{#N/A,#N/A,TRUE,"Caratula";#N/A,#N/A,TRUE,"Hoja 13-Super";#N/A,#N/A,TRUE,"Hoja 14-Mayor";#N/A,#N/A,TRUE,"Hoja 15-Distrib"}</definedName>
    <definedName name="lorena" hidden="1">{#N/A,#N/A,TRUE,"Caratula";#N/A,#N/A,TRUE,"Hoja 5-Mot País";#N/A,#N/A,TRUE,"Hoja 6-Mot Metro";#N/A,#N/A,TRUE,"Hoja 7-Graf-Mot_Metro";#N/A,#N/A,TRUE,"Hoja 8-Mot_Int";#N/A,#N/A,TRUE,"Hoja 9-Gráf-Mot_Int"}</definedName>
    <definedName name="lorenaortiz" localSheetId="10" hidden="1">{#N/A,#N/A,FALSE,"Aging Summary";#N/A,#N/A,FALSE,"Ratio Analysis";#N/A,#N/A,FALSE,"Test 120 Day Accts";#N/A,#N/A,FALSE,"Tickmarks"}</definedName>
    <definedName name="lorenaortiz" localSheetId="29" hidden="1">{#N/A,#N/A,FALSE,"Aging Summary";#N/A,#N/A,FALSE,"Ratio Analysis";#N/A,#N/A,FALSE,"Test 120 Day Accts";#N/A,#N/A,FALSE,"Tickmarks"}</definedName>
    <definedName name="lorenaortiz" localSheetId="33" hidden="1">{#N/A,#N/A,FALSE,"Aging Summary";#N/A,#N/A,FALSE,"Ratio Analysis";#N/A,#N/A,FALSE,"Test 120 Day Accts";#N/A,#N/A,FALSE,"Tickmarks"}</definedName>
    <definedName name="lorenaortiz" hidden="1">{#N/A,#N/A,FALSE,"Aging Summary";#N/A,#N/A,FALSE,"Ratio Analysis";#N/A,#N/A,FALSE,"Test 120 Day Accts";#N/A,#N/A,FALSE,"Tickmarks"}</definedName>
    <definedName name="lorenaortiz_1" hidden="1">{#N/A,#N/A,FALSE,"Aging Summary";#N/A,#N/A,FALSE,"Ratio Analysis";#N/A,#N/A,FALSE,"Test 120 Day Accts";#N/A,#N/A,FALSE,"Tickmarks"}</definedName>
    <definedName name="lorenaortiz_1_1" hidden="1">{#N/A,#N/A,FALSE,"Aging Summary";#N/A,#N/A,FALSE,"Ratio Analysis";#N/A,#N/A,FALSE,"Test 120 Day Accts";#N/A,#N/A,FALSE,"Tickmarks"}</definedName>
    <definedName name="lorenaortiz_2" hidden="1">{#N/A,#N/A,FALSE,"Aging Summary";#N/A,#N/A,FALSE,"Ratio Analysis";#N/A,#N/A,FALSE,"Test 120 Day Accts";#N/A,#N/A,FALSE,"Tickmarks"}</definedName>
    <definedName name="lorenaortiz_3" hidden="1">{#N/A,#N/A,FALSE,"Aging Summary";#N/A,#N/A,FALSE,"Ratio Analysis";#N/A,#N/A,FALSE,"Test 120 Day Accts";#N/A,#N/A,FALSE,"Tickmarks"}</definedName>
    <definedName name="LORETO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losds" hidden="1">{"Base_Ppto",#N/A,FALSE,"Hoja Principal";"Gastos_por_Concepto",#N/A,FALSE,"Hoja Principal"}</definedName>
    <definedName name="LOSLIRIOS">#REF!</definedName>
    <definedName name="LOSOLMOS" hidden="1">#REF!</definedName>
    <definedName name="lots" hidden="1">{#N/A,#N/A,FALSE,"Total_OC015";#N/A,#N/A,FALSE,"ADMIN";#N/A,#N/A,FALSE,"PROCES";#N/A,#N/A,FALSE,"mecan";#N/A,#N/A,FALSE,"civil";#N/A,#N/A,FALSE,"CAÑER";#N/A,#N/A,FALSE,"ELEC";#N/A,#N/A,FALSE,"INSTR"}</definedName>
    <definedName name="LOV" localSheetId="10">#REF!</definedName>
    <definedName name="LOV">#REF!</definedName>
    <definedName name="LowDate">#REF!</definedName>
    <definedName name="LowerAmount">#REF!</definedName>
    <definedName name="LowPrice">#REF!</definedName>
    <definedName name="LP">#REF!</definedName>
    <definedName name="LP_Float">#REF!</definedName>
    <definedName name="lplkok" hidden="1">#REF!</definedName>
    <definedName name="lplp" hidden="1">{"Direct_To_Total_Cost",#N/A,FALSE,"£ Summary"}</definedName>
    <definedName name="LPNov">#REF!</definedName>
    <definedName name="LPSA">#REF!</definedName>
    <definedName name="LPSA.">#REF!</definedName>
    <definedName name="LPSAOO">#REF!</definedName>
    <definedName name="lqarevm">#REF!</definedName>
    <definedName name="lqebitdam">#REF!</definedName>
    <definedName name="lsao">#REF!</definedName>
    <definedName name="lsb" hidden="1">{#N/A,#N/A,TRUE,"1842CWN0"}</definedName>
    <definedName name="lsgh" hidden="1">{#N/A,#N/A,FALSE,"BALLANTINE´S ";#N/A,#N/A,FALSE,"FUNDADOR"}</definedName>
    <definedName name="lsksk" hidden="1">{#N/A,#N/A,TRUE,"1842CWN0"}</definedName>
    <definedName name="lsl" hidden="1">{"ANAR",#N/A,FALSE,"Dist total";"MARGEN",#N/A,FALSE,"Dist total";"COMENTARIO",#N/A,FALSE,"Ficha CODICE";"CONSEJO",#N/A,FALSE,"Dist p0";"uno",#N/A,FALSE,"Dist total"}</definedName>
    <definedName name="lst">#REF!</definedName>
    <definedName name="LTEPSGrowth">#REF!</definedName>
    <definedName name="LTGEPS">#REF!</definedName>
    <definedName name="LTM">#REF!</definedName>
    <definedName name="ltm_BalanceSheet" hidden="1">#REF!</definedName>
    <definedName name="ltm_IncomeStatement" hidden="1">#REF!</definedName>
    <definedName name="LTMCapEx">#REF!</definedName>
    <definedName name="LTMCashFlow">#REF!</definedName>
    <definedName name="LTMEBIT">#REF!</definedName>
    <definedName name="LTMEBITDA">#REF!</definedName>
    <definedName name="LTMEBITDAR">#REF!</definedName>
    <definedName name="LTMEPS">#REF!</definedName>
    <definedName name="LTMExtra1">#REF!</definedName>
    <definedName name="LTMExtra2">#REF!</definedName>
    <definedName name="LTMExtra3">#REF!</definedName>
    <definedName name="LTMGrossProfit">#REF!</definedName>
    <definedName name="LTMIntExp">#REF!</definedName>
    <definedName name="LTMNetInc">#REF!</definedName>
    <definedName name="LTMNetIncome">#REF!</definedName>
    <definedName name="LTMOther1">#REF!</definedName>
    <definedName name="LTMOther2">#REF!</definedName>
    <definedName name="LTMOther3">#REF!</definedName>
    <definedName name="LTMRevenues">#REF!</definedName>
    <definedName name="LTMSales">#REF!</definedName>
    <definedName name="LTMShares">#REF!</definedName>
    <definedName name="lu" hidden="1">1/EUReXToLUF</definedName>
    <definedName name="lucho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Lucia" hidden="1">{"'REL CUSTODIF'!$B$1:$H$72"}</definedName>
    <definedName name="luf" hidden="1">1/#REF!</definedName>
    <definedName name="lufex" hidden="1">1/#REF!</definedName>
    <definedName name="LUFeXToEUR" hidden="1">1/EUReXToLUF</definedName>
    <definedName name="LUGAR">#REF!</definedName>
    <definedName name="luglio_2001">#REF!</definedName>
    <definedName name="luglio_2002">#REF!</definedName>
    <definedName name="luglio_2003">#REF!</definedName>
    <definedName name="luglio_2004">#REF!</definedName>
    <definedName name="luglio_2005">#REF!</definedName>
    <definedName name="lui" hidden="1">{"uno",#N/A,FALSE,"Dist total";"COMENTARIO",#N/A,FALSE,"Ficha CODICE"}</definedName>
    <definedName name="luis" hidden="1">{"CONSEJO",#N/A,FALSE,"Dist p0";"CONSEJO",#N/A,FALSE,"Ficha CODICE"}</definedName>
    <definedName name="Luis.e" hidden="1">{"JVSumm_Report",#N/A,FALSE,"JV Summ";"Newman_Report",#N/A,FALSE,"Output - 7";"Yandi_Report",#N/A,FALSE,"Output - 8"}</definedName>
    <definedName name="luisa" hidden="1">{"Cuenta 21 (página 1)",#N/A,FALSE,"21 (1)"}</definedName>
    <definedName name="luisin" hidden="1">{"uno",#N/A,FALSE,"Dist total";"COMENTARIO",#N/A,FALSE,"Ficha CODICE"}</definedName>
    <definedName name="luismiguielpeñ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Lunettes">#REF!</definedName>
    <definedName name="Lung" hidden="1">{#N/A,#N/A,FALSE,"Inputs-Results"}</definedName>
    <definedName name="LUPITA" hidden="1">{#N/A,#N/A,FALSE,"BALLANTINE´S ";#N/A,#N/A,FALSE,"FUNDADOR"}</definedName>
    <definedName name="LUPITA1" hidden="1">{#N/A,#N/A,FALSE,"BALLANTINE´S ";#N/A,#N/A,FALSE,"FUNDADOR"}</definedName>
    <definedName name="lvc" hidden="1">{#N/A,#N/A,TRUE,"1842CWN0"}</definedName>
    <definedName name="lx">#REF!</definedName>
    <definedName name="LY" hidden="1">{#VALUE!,#N/A,TRUE,0;#N/A,#N/A,TRUE,0;#N/A,#N/A,TRUE,0;#N/A,#N/A,TRUE,0;#N/A,#N/A,TRUE,0;#N/A,#N/A,TRUE,0;#N/A,#N/A,TRUE,0;#N/A,#N/A,TRUE,0;#N/A,#N/A,TRUE,0;#N/A,#N/A,TRUE,0;#N/A,#N/A,TRUE,0;#N/A,#N/A,TRUE,0;#N/A,#N/A,TRUE,0}</definedName>
    <definedName name="LYN">#REF!</definedName>
    <definedName name="M" localSheetId="10">#REF!</definedName>
    <definedName name="M">#REF!</definedName>
    <definedName name="M_1">#REF!</definedName>
    <definedName name="M_1_2">#REF!</definedName>
    <definedName name="M_1_3">#REF!</definedName>
    <definedName name="m_2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M_OUTSOURCING">#REF!</definedName>
    <definedName name="M13600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M13600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M136001_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m2_Golf_7">#REF!</definedName>
    <definedName name="m2_Golf_8">#REF!</definedName>
    <definedName name="m2_Golf_9">#REF!</definedName>
    <definedName name="m2_Golf_densidad">#REF!</definedName>
    <definedName name="m2_Golf_nocedal">#REF!</definedName>
    <definedName name="m2_Polo_IV">#REF!</definedName>
    <definedName name="m2_Sitios_Polo_III">#REF!</definedName>
    <definedName name="m2_Sitios_SMM">#REF!</definedName>
    <definedName name="m2_Sitios_sta_maria_chicureo">#REF!</definedName>
    <definedName name="m2_Sitios_Sto_Dgo">#REF!</definedName>
    <definedName name="M76P" hidden="1">#REF!</definedName>
    <definedName name="M851105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M851105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M851105_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MA" hidden="1">{"balanço dolares",#N/A,FALSE,"SIGADR$";"AUT BAL REAIS",#N/A,FALSE,"SIGADR$";"QUOCIENTES REAIS",#N/A,FALSE,"QUOCIENTES";"JUNH QUOCI DOLARES",#N/A,FALSE,"QUOCIENTES"}</definedName>
    <definedName name="MA_April">#REF!</definedName>
    <definedName name="MA_August">#REF!</definedName>
    <definedName name="MA_December">#REF!</definedName>
    <definedName name="MA_February">#REF!</definedName>
    <definedName name="MA_January">#REF!</definedName>
    <definedName name="mab" hidden="1">{"Adm_Resumen",#N/A,FALSE,"Administración  General";"Adm_Supuestos",#N/A,FALSE,"Administración  General"}</definedName>
    <definedName name="mac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maca" hidden="1">{#N/A,#N/A,FALSE,"Aging Summary";#N/A,#N/A,FALSE,"Ratio Analysis";#N/A,#N/A,FALSE,"Test 120 Day Accts";#N/A,#N/A,FALSE,"Tickmarks"}</definedName>
    <definedName name="MACRO">#REF!</definedName>
    <definedName name="Macro_Familias" localSheetId="10">#REF!</definedName>
    <definedName name="Macro_Familias">#N/A</definedName>
    <definedName name="Macro1" localSheetId="10">#REF!</definedName>
    <definedName name="Macro1">#REF!</definedName>
    <definedName name="Macro10" localSheetId="10">#REF!</definedName>
    <definedName name="Macro10">#REF!</definedName>
    <definedName name="Macro11" localSheetId="10">#REF!</definedName>
    <definedName name="Macro11">#REF!</definedName>
    <definedName name="Macro12">#REF!</definedName>
    <definedName name="Macro13">#REF!</definedName>
    <definedName name="Macro14">#REF!</definedName>
    <definedName name="Macro15">#REF!</definedName>
    <definedName name="Macro16">#REF!</definedName>
    <definedName name="Macro17">#REF!</definedName>
    <definedName name="Macro18">#REF!</definedName>
    <definedName name="Macro19">#REF!</definedName>
    <definedName name="Macro2">#REF!</definedName>
    <definedName name="Macro20">#REF!</definedName>
    <definedName name="Macro21">#REF!</definedName>
    <definedName name="Macro22">#REF!</definedName>
    <definedName name="Macro23">#REF!</definedName>
    <definedName name="Macro24">#REF!</definedName>
    <definedName name="Macro25">#REF!</definedName>
    <definedName name="Macro26">#REF!</definedName>
    <definedName name="Macro3">#REF!</definedName>
    <definedName name="Macro30">#REF!</definedName>
    <definedName name="Macro32">#REF!</definedName>
    <definedName name="Macro33">#REF!</definedName>
    <definedName name="Macro34">#REF!</definedName>
    <definedName name="Macro35">#REF!</definedName>
    <definedName name="Macro36">#REF!</definedName>
    <definedName name="Macro37">#REF!</definedName>
    <definedName name="Macro39">#REF!</definedName>
    <definedName name="Macro4">#REF!</definedName>
    <definedName name="Macro40">#REF!</definedName>
    <definedName name="Macro41">#REF!</definedName>
    <definedName name="Macro42">#REF!</definedName>
    <definedName name="Macro43">#REF!</definedName>
    <definedName name="Macro44">#REF!</definedName>
    <definedName name="Macro45">#REF!</definedName>
    <definedName name="Macro46">#REF!</definedName>
    <definedName name="Macro5">#REF!</definedName>
    <definedName name="Macro6">#REF!</definedName>
    <definedName name="Macro7">#REF!</definedName>
    <definedName name="Macro8">#REF!</definedName>
    <definedName name="Macro9">#REF!</definedName>
    <definedName name="MACROS" localSheetId="10">#REF!</definedName>
    <definedName name="MACROS">#REF!</definedName>
    <definedName name="mad">#REF!</definedName>
    <definedName name="Madjunio">#REF!</definedName>
    <definedName name="MADOVI">#REF!</definedName>
    <definedName name="Maesto" localSheetId="10">#REF!</definedName>
    <definedName name="Maesto">#REF!</definedName>
    <definedName name="Maestro" localSheetId="10">#REF!</definedName>
    <definedName name="Maestro">#REF!</definedName>
    <definedName name="MAESTRO_COMPRAS" localSheetId="10">#REF!</definedName>
    <definedName name="MAESTRO_COMPRAS">#REF!</definedName>
    <definedName name="Maestro_ventas">#REF!</definedName>
    <definedName name="maggio_2001">#REF!</definedName>
    <definedName name="maggio_2002">#REF!</definedName>
    <definedName name="maggio_2003">#REF!</definedName>
    <definedName name="maggio_2004">#REF!</definedName>
    <definedName name="maggio_2005">#REF!</definedName>
    <definedName name="maggita" hidden="1">{#N/A,#N/A,FALSE,"Aging Summary";#N/A,#N/A,FALSE,"Ratio Analysis";#N/A,#N/A,FALSE,"Test 120 Day Accts";#N/A,#N/A,FALSE,"Tickmarks"}</definedName>
    <definedName name="maggita2" hidden="1">{#N/A,#N/A,FALSE,"Aging Summary";#N/A,#N/A,FALSE,"Ratio Analysis";#N/A,#N/A,FALSE,"Test 120 Day Accts";#N/A,#N/A,FALSE,"Tickmarks"}</definedName>
    <definedName name="maggitaperez" hidden="1">{#N/A,#N/A,FALSE,"Aging Summary";#N/A,#N/A,FALSE,"Ratio Analysis";#N/A,#N/A,FALSE,"Test 120 Day Accts";#N/A,#N/A,FALSE,"Tickmarks"}</definedName>
    <definedName name="MagicQuestfinancials">#REF!,#REF!,#REF!</definedName>
    <definedName name="MAGISTER">#REF!</definedName>
    <definedName name="MAI">#REF!</definedName>
    <definedName name="mai_97">#REF!</definedName>
    <definedName name="MAI_98">#REF!</definedName>
    <definedName name="MAIN">#REF!</definedName>
    <definedName name="Main_Line_of_Business">#REF!</definedName>
    <definedName name="Main2">#REF!</definedName>
    <definedName name="MAIRA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Maj_Proj">#REF!</definedName>
    <definedName name="Maj_Proj_2">#REF!</definedName>
    <definedName name="Maj_Proj_3">#REF!</definedName>
    <definedName name="Major_Projects">#REF!</definedName>
    <definedName name="Major_Projects_2">#REF!</definedName>
    <definedName name="Major_Projects_3">#REF!</definedName>
    <definedName name="mam" localSheetId="10">#REF!</definedName>
    <definedName name="mam">#REF!</definedName>
    <definedName name="mam_11">#REF!</definedName>
    <definedName name="mam_12">#REF!</definedName>
    <definedName name="mam_28">#REF!</definedName>
    <definedName name="mamam" hidden="1">{#N/A,#N/A,FALSE,"Aging Summary";#N/A,#N/A,FALSE,"Ratio Analysis";#N/A,#N/A,FALSE,"Test 120 Day Accts";#N/A,#N/A,FALSE,"Tickmarks"}</definedName>
    <definedName name="mamama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MAMOGRAFO">#REF!</definedName>
    <definedName name="MAN" localSheetId="10">#REF!</definedName>
    <definedName name="MAN">#REF!</definedName>
    <definedName name="Manager">#REF!</definedName>
    <definedName name="Mandy" hidden="1">{#N/A,#N/A,FALSE,"Section 2";#N/A,#N/A,FALSE,"Exchange profile";#N/A,#N/A,FALSE,"P&amp;L";#N/A,#N/A,FALSE,"Trading Account";#N/A,#N/A,FALSE,"Fixed Costs";#N/A,#N/A,FALSE,"M&amp;S Fixed Cost";#N/A,#N/A,FALSE,"AI VPC";#N/A,#N/A,FALSE,"Sundry";#N/A,#N/A,FALSE,"Product Report";#N/A,#N/A,FALSE,"Strategic HQ";#N/A,#N/A,FALSE,"Misc.";#N/A,#N/A,FALSE,"Cash Flow";#N/A,#N/A,FALSE,"Balance sheet";#N/A,#N/A,FALSE,"WCap";#N/A,#N/A,FALSE,"Capital"}</definedName>
    <definedName name="Mandy1" hidden="1">{#N/A,#N/A,FALSE,"Section 2";#N/A,#N/A,FALSE,"Exchange profile";#N/A,#N/A,FALSE,"P&amp;L";#N/A,#N/A,FALSE,"Trading Account";#N/A,#N/A,FALSE,"Fixed Costs";#N/A,#N/A,FALSE,"M&amp;S Fixed Cost";#N/A,#N/A,FALSE,"AI VPC";#N/A,#N/A,FALSE,"Sundry";#N/A,#N/A,FALSE,"Product Report";#N/A,#N/A,FALSE,"Strategic HQ";#N/A,#N/A,FALSE,"Misc.";#N/A,#N/A,FALSE,"Cash Flow";#N/A,#N/A,FALSE,"Balance sheet";#N/A,#N/A,FALSE,"WCap";#N/A,#N/A,FALSE,"Capital"}</definedName>
    <definedName name="MANO" hidden="1">1</definedName>
    <definedName name="manrique" hidden="1">{#N/A,#N/A,FALSE,"Aging Summary";#N/A,#N/A,FALSE,"Ratio Analysis";#N/A,#N/A,FALSE,"Test 120 Day Accts";#N/A,#N/A,FALSE,"Tickmarks"}</definedName>
    <definedName name="MANTENCION">#REF!</definedName>
    <definedName name="mantenimiento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ANTOVERDE_B">#REF!</definedName>
    <definedName name="MANUAL">#REF!</definedName>
    <definedName name="manuel" hidden="1">{"colon_junta",#N/A,FALSE,"consol_junt";"uni_junta",#N/A,FALSE,"consol_junt";#N/A,#N/A,FALSE,"junt_col";#N/A,#N/A,FALSE,"COMPARA1";#N/A,#N/A,FALSE,"junt_uni"}</definedName>
    <definedName name="Manuel_1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Manuel_2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mapa_32">#REF!</definedName>
    <definedName name="mapa_41">#REF!</definedName>
    <definedName name="mapa_42">#REF!</definedName>
    <definedName name="mapa_43">#REF!</definedName>
    <definedName name="mapa_44">#REF!</definedName>
    <definedName name="mapa_45">#REF!</definedName>
    <definedName name="mapa_61">#REF!</definedName>
    <definedName name="mapa_62">#REF!</definedName>
    <definedName name="mapa_63">#REF!</definedName>
    <definedName name="maq_1">#REF!</definedName>
    <definedName name="Maq_de_Oficina">#REF!</definedName>
    <definedName name="Maq_Industrial">#REF!</definedName>
    <definedName name="MAQOFIC">#REF!</definedName>
    <definedName name="MAQUINA">#REF!</definedName>
    <definedName name="Maquinarias_Equipos">#REF!</definedName>
    <definedName name="MAQUINAS">#REF!</definedName>
    <definedName name="mar" localSheetId="10">#REF!</definedName>
    <definedName name="mar">#REF!</definedName>
    <definedName name="Mar_01" localSheetId="10">#REF!</definedName>
    <definedName name="Mar_01">#REF!</definedName>
    <definedName name="Mar_01_2">#REF!</definedName>
    <definedName name="Mar_01_3">#REF!</definedName>
    <definedName name="mar_14">#REF!</definedName>
    <definedName name="mar_16">#REF!</definedName>
    <definedName name="mar_97">#REF!</definedName>
    <definedName name="MAR_98">#REF!</definedName>
    <definedName name="maraca" localSheetId="10" hidden="1">{#N/A,#N/A,FALSE,"Aging Summary";#N/A,#N/A,FALSE,"Ratio Analysis";#N/A,#N/A,FALSE,"Test 120 Day Accts";#N/A,#N/A,FALSE,"Tickmarks"}</definedName>
    <definedName name="maraca" hidden="1">{#N/A,#N/A,FALSE,"Aging Summary";#N/A,#N/A,FALSE,"Ratio Analysis";#N/A,#N/A,FALSE,"Test 120 Day Accts";#N/A,#N/A,FALSE,"Tickmarks"}</definedName>
    <definedName name="MARAJÓ__ARRUDAS">#REF!</definedName>
    <definedName name="Marakon_dat" localSheetId="10">#REF!,#REF!</definedName>
    <definedName name="Marakon_dat">#REF!,#REF!</definedName>
    <definedName name="mARCELO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March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march94">#REF!</definedName>
    <definedName name="marchatpresent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marco" localSheetId="10">#REF!</definedName>
    <definedName name="marco">#REF!</definedName>
    <definedName name="Marco_ant">#REF!</definedName>
    <definedName name="MarfProjCapEx">#REF!</definedName>
    <definedName name="Margen">#REF!</definedName>
    <definedName name="MARGEN_DE_EXPLOTACION_UTE">#REF!</definedName>
    <definedName name="MARGEN_OPE">#REF!</definedName>
    <definedName name="MARGENES" hidden="1">{"Act.Fijos,Deprec.,Amortiz.",#N/A,FALSE,"Depr";"ResumenDeprec.yAmortiz",#N/A,FALSE,"Depr"}</definedName>
    <definedName name="MargenTesorería">#REF!</definedName>
    <definedName name="MARGIE" hidden="1">{#N/A,#N/A,FALSE,"1";#N/A,#N/A,FALSE,"1a 1b";#N/A,#N/A,FALSE,"2";#N/A,#N/A,FALSE,"3";#N/A,#N/A,FALSE,"4";#N/A,#N/A,FALSE,"5";#N/A,#N/A,FALSE,"5a 5b"}</definedName>
    <definedName name="MARGIN">#REF!</definedName>
    <definedName name="MarginsCurrency">#REF!</definedName>
    <definedName name="MarginsExchangeRate">#REF!</definedName>
    <definedName name="MargProjEBIT">#REF!</definedName>
    <definedName name="MargProjEBITDA">#REF!</definedName>
    <definedName name="MargProjExtra1">#REF!</definedName>
    <definedName name="MargProjExtra2">#REF!</definedName>
    <definedName name="MargProjExtra3">#REF!</definedName>
    <definedName name="MargProjGrossProfit">#REF!</definedName>
    <definedName name="MargProjNetInc">#REF!</definedName>
    <definedName name="MargProjOther1">#REF!</definedName>
    <definedName name="MargProjOther2">#REF!</definedName>
    <definedName name="MargProjOther3">#REF!</definedName>
    <definedName name="MargProjRevenues">#REF!</definedName>
    <definedName name="MARIA" localSheetId="10" hidden="1">{#N/A,#N/A,FALSE,"Aging Summary";#N/A,#N/A,FALSE,"Ratio Analysis";#N/A,#N/A,FALSE,"Test 120 Day Accts";#N/A,#N/A,FALSE,"Tickmarks"}</definedName>
    <definedName name="MARIA" localSheetId="29" hidden="1">{#N/A,#N/A,FALSE,"Aging Summary";#N/A,#N/A,FALSE,"Ratio Analysis";#N/A,#N/A,FALSE,"Test 120 Day Accts";#N/A,#N/A,FALSE,"Tickmarks"}</definedName>
    <definedName name="MARIA" localSheetId="33" hidden="1">{#N/A,#N/A,FALSE,"Aging Summary";#N/A,#N/A,FALSE,"Ratio Analysis";#N/A,#N/A,FALSE,"Test 120 Day Accts";#N/A,#N/A,FALSE,"Tickmarks"}</definedName>
    <definedName name="MARIA" hidden="1">{#N/A,#N/A,FALSE,"Aging Summary";#N/A,#N/A,FALSE,"Ratio Analysis";#N/A,#N/A,FALSE,"Test 120 Day Accts";#N/A,#N/A,FALSE,"Tickmarks"}</definedName>
    <definedName name="MARIA_1" hidden="1">{#N/A,#N/A,FALSE,"Aging Summary";#N/A,#N/A,FALSE,"Ratio Analysis";#N/A,#N/A,FALSE,"Test 120 Day Accts";#N/A,#N/A,FALSE,"Tickmarks"}</definedName>
    <definedName name="Mariangella" hidden="1">{#N/A,#N/A,FALSE,"Aging Summary";#N/A,#N/A,FALSE,"Ratio Analysis";#N/A,#N/A,FALSE,"Test 120 Day Accts";#N/A,#N/A,FALSE,"Tickmarks"}</definedName>
    <definedName name="maricon" localSheetId="10" hidden="1">{#N/A,#N/A,FALSE,"Aging Summary";#N/A,#N/A,FALSE,"Ratio Analysis";#N/A,#N/A,FALSE,"Test 120 Day Accts";#N/A,#N/A,FALSE,"Tickmarks"}</definedName>
    <definedName name="maricon" hidden="1">{#N/A,#N/A,FALSE,"Aging Summary";#N/A,#N/A,FALSE,"Ratio Analysis";#N/A,#N/A,FALSE,"Test 120 Day Accts";#N/A,#N/A,FALSE,"Tickmarks"}</definedName>
    <definedName name="marik" hidden="1">{#N/A,#N/A,TRUE,"Hoja8";#N/A,#N/A,TRUE,"GRAFICOS"}</definedName>
    <definedName name="mario" hidden="1">{#N/A,#N/A,FALSE,"Aging Summary";#N/A,#N/A,FALSE,"Ratio Analysis";#N/A,#N/A,FALSE,"Test 120 Day Accts";#N/A,#N/A,FALSE,"Tickmarks"}</definedName>
    <definedName name="mario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mario1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mario1_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market">#REF!</definedName>
    <definedName name="Market_rent">#REF!</definedName>
    <definedName name="MarketCap">#REF!</definedName>
    <definedName name="Marketingg" hidden="1">{#N/A,#N/A,FALSE,"EERR";#N/A,#N/A,FALSE,"EOAF";#N/A,#N/A,FALSE,"MARG LOCAL";#N/A,#N/A,FALSE,"MARG MERCO"}</definedName>
    <definedName name="Mars01">#REF!</definedName>
    <definedName name="Mars02">#REF!</definedName>
    <definedName name="mart" hidden="1">{#N/A,#N/A,FALSE,"KPI_PG1";#N/A,#N/A,FALSE,"KPI_PG2";#N/A,#N/A,FALSE,"REV2";#N/A,#N/A,FALSE,"OPINC2";#N/A,#N/A,FALSE,"CashF_Act";#N/A,#N/A,FALSE,"Inv_Act"}</definedName>
    <definedName name="Marujinho_AA">#REF!</definedName>
    <definedName name="Marujinho_PA">#REF!</definedName>
    <definedName name="Marujinho_PL">#REF!</definedName>
    <definedName name="Marujinho_RL">#REF!</definedName>
    <definedName name="MARXO" hidden="1">{#N/A,#N/A,FALSE,"Aging Summary";#N/A,#N/A,FALSE,"Ratio Analysis";#N/A,#N/A,FALSE,"Test 120 Day Accts";#N/A,#N/A,FALSE,"Tickmarks"}</definedName>
    <definedName name="marzo" localSheetId="10">#REF!</definedName>
    <definedName name="marzo">#REF!</definedName>
    <definedName name="marzo_2001">#REF!</definedName>
    <definedName name="marzo_2002">#REF!</definedName>
    <definedName name="marzo_2003">#REF!</definedName>
    <definedName name="marzo_2004">#REF!</definedName>
    <definedName name="marzo_2005">#REF!</definedName>
    <definedName name="Marzo0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ASA" hidden="1">{#N/A,#N/A,FALSE,"BM_mes";#N/A,#N/A,FALSE,"BM_Resum_Fin";#N/A,#N/A,FALSE,"Inf-Min-Mina"}</definedName>
    <definedName name="maskija" hidden="1">#REF!</definedName>
    <definedName name="masmja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masterhotel">#REF!</definedName>
    <definedName name="mat">#REF!</definedName>
    <definedName name="material">#REF!</definedName>
    <definedName name="MATERIALB">#REF!</definedName>
    <definedName name="Materiality">#REF!</definedName>
    <definedName name="MATrig">#REF!</definedName>
    <definedName name="MATRIX" hidden="1">{#N/A,#N/A,FALSE,"Banco de Dados"}</definedName>
    <definedName name="MATRIZ">#REF!</definedName>
    <definedName name="matriz2" hidden="1">{#N/A,#N/A,FALSE,"BCE";#N/A,#N/A,FALSE,"E_R";#N/A,#N/A,FALSE,"ANA";#N/A,#N/A,FALSE,"PAT";#N/A,#N/A,FALSE,"A_F";#N/A,#N/A,FALSE,"INV";#N/A,#N/A,FALSE,"M_V";#N/A,#N/A,FALSE,"C_M";#N/A,#N/A,FALSE,"BCECONS";#N/A,#N/A,FALSE,"ERCONS";#N/A,#N/A,FALSE,"PLANILL"}</definedName>
    <definedName name="matrizpageventos">#REF!</definedName>
    <definedName name="matrizsiniestpagad">#REF!</definedName>
    <definedName name="mau" hidden="1">{"Base_Ppto",#N/A,FALSE,"Hoja Principal";"Gastos_por_Concepto",#N/A,FALSE,"Hoja Principal"}</definedName>
    <definedName name="maur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maurici" hidden="1">{"Base_Ppto",#N/A,FALSE,"Hoja Principal";"Gastos_por_Concepto",#N/A,FALSE,"Hoja Principal"}</definedName>
    <definedName name="mauricio" hidden="1">{"Adm_Resumen",#N/A,FALSE,"Administración  General";"Adm_Supuestos",#N/A,FALSE,"Administración  General"}</definedName>
    <definedName name="mauro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Máx_pers_ofic_apoyo">#REF!</definedName>
    <definedName name="Máx_pers_ofic_apoyo2">#REF!</definedName>
    <definedName name="Máx_pers_ofic_ppal">#REF!</definedName>
    <definedName name="Máx_pers_ofic_ppal2">#REF!</definedName>
    <definedName name="MaxEqOwn">#REF!</definedName>
    <definedName name="may" localSheetId="10">#REF!</definedName>
    <definedName name="may">#REF!</definedName>
    <definedName name="MAY.NOV">#REF!</definedName>
    <definedName name="May_01" localSheetId="10">#REF!</definedName>
    <definedName name="May_01">#REF!</definedName>
    <definedName name="May_01_2">#REF!</definedName>
    <definedName name="May_01_3">#REF!</definedName>
    <definedName name="may_14">#REF!</definedName>
    <definedName name="may_16">#REF!</definedName>
    <definedName name="MAYI" hidden="1">{#N/A,#N/A,FALSE,"1";#N/A,#N/A,FALSE,"1a 1b";#N/A,#N/A,FALSE,"2";#N/A,#N/A,FALSE,"3";#N/A,#N/A,FALSE,"4";#N/A,#N/A,FALSE,"5";#N/A,#N/A,FALSE,"5a 5b"}</definedName>
    <definedName name="mayi98">#REF!</definedName>
    <definedName name="MAYITA" hidden="1">{#N/A,#N/A,FALSE,"1";#N/A,#N/A,FALSE,"1a 1b";#N/A,#N/A,FALSE,"2";#N/A,#N/A,FALSE,"3";#N/A,#N/A,FALSE,"4";#N/A,#N/A,FALSE,"5";#N/A,#N/A,FALSE,"5a 5b"}</definedName>
    <definedName name="Mayo" localSheetId="10">#REF!</definedName>
    <definedName name="Mayo">#REF!</definedName>
    <definedName name="mayo_1" hidden="1">{#N/A,#N/A,FALSE,"Aging Summary";#N/A,#N/A,FALSE,"Ratio Analysis";#N/A,#N/A,FALSE,"Test 120 Day Accts";#N/A,#N/A,FALSE,"Tickmarks"}</definedName>
    <definedName name="mayo_1_1" hidden="1">{#N/A,#N/A,FALSE,"Aging Summary";#N/A,#N/A,FALSE,"Ratio Analysis";#N/A,#N/A,FALSE,"Test 120 Day Accts";#N/A,#N/A,FALSE,"Tickmarks"}</definedName>
    <definedName name="mayo_2" hidden="1">{#N/A,#N/A,FALSE,"Aging Summary";#N/A,#N/A,FALSE,"Ratio Analysis";#N/A,#N/A,FALSE,"Test 120 Day Accts";#N/A,#N/A,FALSE,"Tickmarks"}</definedName>
    <definedName name="mayo_3" hidden="1">{#N/A,#N/A,FALSE,"Aging Summary";#N/A,#N/A,FALSE,"Ratio Analysis";#N/A,#N/A,FALSE,"Test 120 Day Accts";#N/A,#N/A,FALSE,"Tickmarks"}</definedName>
    <definedName name="MAYOR">#REF!</definedName>
    <definedName name="MAYOR.OCT">#REF!</definedName>
    <definedName name="MAYOR_SYNAPSIS">#REF!</definedName>
    <definedName name="mazr" hidden="1">{#N/A,#N/A,FALSE,"Aging Summary";#N/A,#N/A,FALSE,"Ratio Analysis";#N/A,#N/A,FALSE,"Test 120 Day Accts";#N/A,#N/A,FALSE,"Tickmarks"}</definedName>
    <definedName name="MB" hidden="1">{#N/A,#N/A,FALSE,"PXP-TOTAL Modif";"vis2",#N/A,FALSE,"PXP-AÑO";"Vis1",#N/A,FALSE,"PXP-AÑO"}</definedName>
    <definedName name="mb_inputLocation" hidden="1">#REF!</definedName>
    <definedName name="MBASE">#REF!</definedName>
    <definedName name="mbc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MCA" hidden="1">{#N/A,#N/A,FALSE,"Inputs-Results"}</definedName>
    <definedName name="MCASHTAX">#REF!</definedName>
    <definedName name="mcitax">#REF!</definedName>
    <definedName name="mcm" hidden="1">{"Pèrdues i Guanys analític.Català",#N/A,FALSE,"Català";"Pèrdues i G. analític.castellà",#N/A,FALSE,"Castellà"}</definedName>
    <definedName name="MCONSTANT">#REF!</definedName>
    <definedName name="MCOST_CAP">#REF!</definedName>
    <definedName name="mcs" hidden="1">{#N/A,#N/A,TRUE,"A1";#N/A,#N/A,TRUE,"A1-B";#N/A,#N/A,TRUE,"A2";#N/A,#N/A,TRUE,"B1";#N/A,#N/A,TRUE,"B2";#N/A,#N/A,TRUE,"B3";#N/A,#N/A,TRUE,"B4";#N/A,#N/A,TRUE,"B5";#N/A,#N/A,TRUE,"B6";#N/A,#N/A,TRUE,"B7";#N/A,#N/A,TRUE,"B8";#N/A,#N/A,TRUE,"B9";#N/A,#N/A,TRUE,"C1";#N/A,#N/A,TRUE,"C2";#N/A,#N/A,TRUE,"C5";#N/A,#N/A,TRUE,"C6";#N/A,#N/A,TRUE,"C7";#N/A,#N/A,TRUE,"C8";#N/A,#N/A,TRUE,"C9";#N/A,#N/A,TRUE,"C10";#N/A,#N/A,TRUE,"C11";#N/A,#N/A,TRUE,"C13";#N/A,#N/A,TRUE,"C14";#N/A,#N/A,TRUE,"D1";#N/A,#N/A,TRUE,"D2";#N/A,#N/A,TRUE,"D3";#N/A,#N/A,TRUE,"D4";#N/A,#N/A,TRUE,"D5";#N/A,#N/A,TRUE,"D6";#N/A,#N/A,TRUE,"D7";#N/A,#N/A,TRUE,"E1";#N/A,#N/A,TRUE,"E2";#N/A,#N/A,TRUE,"F1";#N/A,#N/A,TRUE,"G1";#N/A,#N/A,TRUE,"H1";#N/A,#N/A,TRUE,"I1";#N/A,#N/A,TRUE,"I2";#N/A,#N/A,TRUE,"J1";#N/A,#N/A,TRUE,"K1"}</definedName>
    <definedName name="md">#REF!</definedName>
    <definedName name="Mda_Ext">#REF!</definedName>
    <definedName name="Mda_Nac">#REF!</definedName>
    <definedName name="MDAltHierHeader">#REF!</definedName>
    <definedName name="MDATA_FILE">#REF!</definedName>
    <definedName name="MDEPRECIATION">#REF!</definedName>
    <definedName name="MDFEB00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mdlm" hidden="1">{#N/A,#N/A,TRUE,"financial";#N/A,#N/A,TRUE,"plants"}</definedName>
    <definedName name="me">#REF!</definedName>
    <definedName name="MECH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edian1">#REF!</definedName>
    <definedName name="Median2">#REF!</definedName>
    <definedName name="Median3">#REF!</definedName>
    <definedName name="Median4">#REF!</definedName>
    <definedName name="Median5">#REF!</definedName>
    <definedName name="Median6">#REF!</definedName>
    <definedName name="Median7">#REF!</definedName>
    <definedName name="Median8">#REF!</definedName>
    <definedName name="Median9">#REF!</definedName>
    <definedName name="medios">#REF!</definedName>
    <definedName name="MEDS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MEDS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MEDS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MEDS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MEJ" localSheetId="10">#REF!</definedName>
    <definedName name="MEJ">#REF!</definedName>
    <definedName name="MEJORA">#REF!</definedName>
    <definedName name="melanyfef" hidden="1">{#N/A,#N/A,TRUE,"Contents";#N/A,#N/A,TRUE,"Cover Page";#N/A,#N/A,TRUE,"Highlights";#N/A,#N/A,TRUE,"Financial Summary";#N/A,#N/A,TRUE,"Blank";#N/A,#N/A,TRUE,"Orders";#N/A,#N/A,TRUE,"Orders Elims";#N/A,#N/A,TRUE,"Sig Orders";#N/A,#N/A,TRUE,"Sales";#N/A,#N/A,TRUE,"Sales Elims";#N/A,#N/A,TRUE,"EBIT";#N/A,#N/A,TRUE,"EBIT Elims";#N/A,#N/A,TRUE,"Backlog";#N/A,#N/A,TRUE,"Backlog Elims";#N/A,#N/A,TRUE,"Funded Backlog ";#N/A,#N/A,TRUE,"Funded BL Elims";#N/A,#N/A,TRUE,"Cash";#N/A,#N/A,TRUE,"Employment";#N/A,#N/A,TRUE,"Award Fee";#N/A,#N/A,TRUE,"Ops &amp; Risks";#N/A,#N/A,TRUE,"Ops &amp; Risks 2";#N/A,#N/A,TRUE,"Key Issues ";#N/A,#N/A,TRUE,"Open";#N/A,#N/A,TRUE,"Orders 97-98";#N/A,#N/A,TRUE,"Sales 97-98 ";#N/A,#N/A,TRUE,"EBIT 97-98 ";#N/A,#N/A,TRUE,"Cash 97-98";#N/A,#N/A,TRUE,"Blank (2)";#N/A,#N/A,TRUE,"Yr to Yr Sales";#N/A,#N/A,TRUE,"Yr to Yr EBIT";#N/A,#N/A,TRUE,"Qtr to Qtr";#N/A,#N/A,TRUE,"AOD Status";#N/A,#N/A,TRUE,"Unex Options";#N/A,#N/A,TRUE,"Loss Contracts";#N/A,#N/A,TRUE,"Debooks";#N/A,#N/A,TRUE,"Proposals"}</definedName>
    <definedName name="MELCJOR" hidden="1">#REF!</definedName>
    <definedName name="MEMO" hidden="1">{#N/A,#N/A,FALSE,"BALLANTINE´S ";#N/A,#N/A,FALSE,"FUNDADOR"}</definedName>
    <definedName name="memo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memorandum" localSheetId="10" hidden="1">{#N/A,#N/A,FALSE,"Aging Summary";#N/A,#N/A,FALSE,"Ratio Analysis";#N/A,#N/A,FALSE,"Test 120 Day Accts";#N/A,#N/A,FALSE,"Tickmarks"}</definedName>
    <definedName name="memorandum" hidden="1">{#N/A,#N/A,FALSE,"Aging Summary";#N/A,#N/A,FALSE,"Ratio Analysis";#N/A,#N/A,FALSE,"Test 120 Day Accts";#N/A,#N/A,FALSE,"Tickmarks"}</definedName>
    <definedName name="MENOR_CHILECTRA">#REF!</definedName>
    <definedName name="MENOR_CORDILLERA">#REF!</definedName>
    <definedName name="MENOR_DISTRILEC_BOL64">#REF!</definedName>
    <definedName name="MENOR_DISTRILIMA_BOL64">#REF!</definedName>
    <definedName name="MENOR_ENDESA">#REF!</definedName>
    <definedName name="MENOR_RIO_MAIPO">#REF!</definedName>
    <definedName name="MENORV">#REF!</definedName>
    <definedName name="MENS" localSheetId="10">Scheduled_Payment+Extra_Payment</definedName>
    <definedName name="MENS">Scheduled_Payment+Extra_Payment</definedName>
    <definedName name="mensual200102" hidden="1">{#N/A,#N/A,FALSE,"P-1";#N/A,#N/A,FALSE,"T-1";#N/A,#N/A,FALSE,"P-2";#N/A,#N/A,FALSE,"T-2";#N/A,#N/A,FALSE,"P-3";#N/A,#N/A,FALSE,"T-3";#N/A,#N/A,FALSE,"P-Li";#N/A,#N/A,FALSE,"T-Li";#N/A,#N/A,FALSE,"P-ADC";#N/A,#N/A,FALSE,"T-ADC";#N/A,#N/A,FALSE,"P-AC";#N/A,#N/A,FALSE," T-AC";#N/A,#N/A,FALSE,"P-AP";#N/A,#N/A,FALSE,"T-AP";#N/A,#N/A,FALSE,"SA1019";#N/A,#N/A,FALSE,"SA1026";#N/A,#N/A,FALSE,"S-20";#N/A,#N/A,FALSE,"1010";#N/A,#N/A,FALSE,"RESU";#N/A,#N/A,FALSE,"OTROS"}</definedName>
    <definedName name="MENU" localSheetId="10">#REF!</definedName>
    <definedName name="MENU">#REF!</definedName>
    <definedName name="MENU_PRESENTACION_TRASPAR">#REF!</definedName>
    <definedName name="MENU1A">#REF!</definedName>
    <definedName name="MENU3">#REF!</definedName>
    <definedName name="mercado" hidden="1">{"Base_Ppto",#N/A,FALSE,"Hoja Principal";"Gastos_por_Concepto",#N/A,FALSE,"Hoja Principal"}</definedName>
    <definedName name="mercia" hidden="1">{"'REL CUSTODIF'!$B$1:$H$72"}</definedName>
    <definedName name="Merger">#REF!</definedName>
    <definedName name="MerrillPrintIt" hidden="1">#REF!</definedName>
    <definedName name="Mes" localSheetId="10">#REF!</definedName>
    <definedName name="Mes">#REF!</definedName>
    <definedName name="Mês">#REF!</definedName>
    <definedName name="Mes_2">#REF!</definedName>
    <definedName name="MES_AA">#REF!</definedName>
    <definedName name="MES_AA1">#REF!</definedName>
    <definedName name="Mes_Abr">#REF!</definedName>
    <definedName name="Mes_Ago">#REF!</definedName>
    <definedName name="MES_ANTERIOR">#REF!</definedName>
    <definedName name="Mes_Base" localSheetId="10">#REF!</definedName>
    <definedName name="Mes_Base">#REF!</definedName>
    <definedName name="Mes_Dic">#REF!</definedName>
    <definedName name="Mes_Ene">#REF!</definedName>
    <definedName name="MES_ESCRITO">#REF!</definedName>
    <definedName name="MES_ESCRITO_ANTERIOR">#REF!</definedName>
    <definedName name="Mes_Feb">#REF!</definedName>
    <definedName name="Mes_Jul">#REF!</definedName>
    <definedName name="Mes_Jun">#REF!</definedName>
    <definedName name="Mes_Mar">#REF!</definedName>
    <definedName name="Mes_May">#REF!</definedName>
    <definedName name="Mes_Nov">#REF!</definedName>
    <definedName name="Mes_Oct">#REF!</definedName>
    <definedName name="MES_PL">#REF!</definedName>
    <definedName name="MES_PL1">#REF!</definedName>
    <definedName name="MES_PROC">#REF!</definedName>
    <definedName name="mes_proci">#REF!</definedName>
    <definedName name="MES_REPORTE">#REF!</definedName>
    <definedName name="MES_RL">#REF!</definedName>
    <definedName name="MES_RL1">#REF!</definedName>
    <definedName name="Mes_Sep">#REF!</definedName>
    <definedName name="MESA">#REF!</definedName>
    <definedName name="MESACTAFO">#REF!</definedName>
    <definedName name="MESACTALM">#REF!</definedName>
    <definedName name="MESACTASE">#REF!</definedName>
    <definedName name="MESACTBCO">#REF!</definedName>
    <definedName name="MESACTCAS">#REF!</definedName>
    <definedName name="MESACTFOC">#REF!</definedName>
    <definedName name="MESACTGES">#REF!</definedName>
    <definedName name="MESACTGPO">#REF!</definedName>
    <definedName name="MESACTHHO">#REF!</definedName>
    <definedName name="MESACTIAS">#REF!</definedName>
    <definedName name="MESACTIBA">#REF!</definedName>
    <definedName name="MESACTIIN">#REF!</definedName>
    <definedName name="MESACTIOC">#REF!</definedName>
    <definedName name="MESACTISA">#REF!</definedName>
    <definedName name="MESACTPDB">#REF!</definedName>
    <definedName name="MESACTPYO">#REF!</definedName>
    <definedName name="MESACTSMA">#REF!</definedName>
    <definedName name="MESACTTOT">#REF!</definedName>
    <definedName name="MESACTUAL" localSheetId="10">#REF!</definedName>
    <definedName name="MESACTUAL">#REF!</definedName>
    <definedName name="MESACTUAL1" localSheetId="10">#REF!</definedName>
    <definedName name="MESACTUAL1">#REF!</definedName>
    <definedName name="MESACTUNI">#REF!</definedName>
    <definedName name="MesAnt" localSheetId="10">#REF!</definedName>
    <definedName name="MesAnt">#REF!</definedName>
    <definedName name="MESANTAFO">#REF!</definedName>
    <definedName name="MESANTALM">#REF!</definedName>
    <definedName name="MESANTASE">#REF!</definedName>
    <definedName name="MESANTBCO">#REF!</definedName>
    <definedName name="MESANTCAS">#REF!</definedName>
    <definedName name="MESANTFOC">#REF!</definedName>
    <definedName name="MESANTGES">#REF!</definedName>
    <definedName name="MESANTGPO">#REF!</definedName>
    <definedName name="MESANTHHO">#REF!</definedName>
    <definedName name="MESANTIAS">#REF!</definedName>
    <definedName name="MESANTIBA">#REF!</definedName>
    <definedName name="MESANTIIN">#REF!</definedName>
    <definedName name="MESANTIOC">#REF!</definedName>
    <definedName name="MESANTISA">#REF!</definedName>
    <definedName name="MESANTPDB">#REF!</definedName>
    <definedName name="MESANTPYO">#REF!</definedName>
    <definedName name="MESANTSMA">#REF!</definedName>
    <definedName name="MESANTTOT">#REF!</definedName>
    <definedName name="MESANTUNI">#REF!</definedName>
    <definedName name="meses" localSheetId="10">#REF!</definedName>
    <definedName name="meses">#REF!</definedName>
    <definedName name="meses_1">#REF!</definedName>
    <definedName name="Meses_a_Dep" localSheetId="10">#REF!</definedName>
    <definedName name="Meses_a_Dep">#REF!</definedName>
    <definedName name="Meses_Contrato_Anual" localSheetId="10">#REF!</definedName>
    <definedName name="Meses_Contrato_Anual">#REF!</definedName>
    <definedName name="Meses_Indemnización" localSheetId="10">#REF!</definedName>
    <definedName name="Meses_Indemnización">#REF!</definedName>
    <definedName name="Meses_Reales_Trabajo" localSheetId="10">#REF!</definedName>
    <definedName name="Meses_Reales_Trabajo">#REF!</definedName>
    <definedName name="Meses_Vacaciones" localSheetId="10">#REF!</definedName>
    <definedName name="Meses_Vacaciones">#REF!</definedName>
    <definedName name="MESES1">#REF!</definedName>
    <definedName name="MESES2">#REF!</definedName>
    <definedName name="MesesConstrucción">#REF!</definedName>
    <definedName name="mesesp">#REF!</definedName>
    <definedName name="Mesf">#REF!</definedName>
    <definedName name="Mesi">#REF!</definedName>
    <definedName name="MESNUEVO" localSheetId="10">#REF!</definedName>
    <definedName name="MESNUEVO">#REF!</definedName>
    <definedName name="MESNUEVO1" localSheetId="10">#REF!</definedName>
    <definedName name="MESNUEVO1">#REF!</definedName>
    <definedName name="mess" localSheetId="10">#REF!</definedName>
    <definedName name="mess">#REF!</definedName>
    <definedName name="MESTIT">#REF!</definedName>
    <definedName name="MesYAño">#REF!</definedName>
    <definedName name="metodos">#REF!</definedName>
    <definedName name="METROB_B">#REF!</definedName>
    <definedName name="METROGAS" localSheetId="10">#REF!</definedName>
    <definedName name="METROGAS">#REF!</definedName>
    <definedName name="MEWarning" hidden="1">1</definedName>
    <definedName name="MEX">#REF!</definedName>
    <definedName name="Mex_Peso">#REF!</definedName>
    <definedName name="Mexico" hidden="1">{#N/A,#N/A,FALSE,"Banco de Dados"}</definedName>
    <definedName name="Mexico..." hidden="1">{"'Tipo de Cambio'!$A$1:$B$26"}</definedName>
    <definedName name="MEXUSME">#REF!</definedName>
    <definedName name="MFDNMFDNNMDSNMDSFDNMDS" hidden="1">{#N/A,#N/A,FALSE,"Aging Summary";#N/A,#N/A,FALSE,"Ratio Analysis";#N/A,#N/A,FALSE,"Test 120 Day Accts";#N/A,#N/A,FALSE,"Tickmarks"}</definedName>
    <definedName name="MFDSNFDSNFDSKNFDS" hidden="1">{#N/A,#N/A,FALSE,"Aging Summary";#N/A,#N/A,FALSE,"Ratio Analysis";#N/A,#N/A,FALSE,"Test 120 Day Accts";#N/A,#N/A,FALSE,"Tickmarks"}</definedName>
    <definedName name="MFORECAST">#REF!</definedName>
    <definedName name="MG">#REF!</definedName>
    <definedName name="MGOTO">#REF!</definedName>
    <definedName name="Mgr00">#REF!</definedName>
    <definedName name="MGRATIOS">#REF!</definedName>
    <definedName name="MGROWTH">#REF!</definedName>
    <definedName name="MH" hidden="1">{#N/A,#N/A,FALSE,"Aging Summary";#N/A,#N/A,FALSE,"Ratio Analysis";#N/A,#N/A,FALSE,"Test 120 Day Accts";#N/A,#N/A,FALSE,"Tickmarks"}</definedName>
    <definedName name="MHIST_RATIOS">#REF!</definedName>
    <definedName name="MHISTORICAL">#REF!</definedName>
    <definedName name="MHI추천적용" hidden="1">{#N/A,#N/A,FALSE,"Sheet1";#N/A,#N/A,FALSE,"Sheet2";#N/A,#N/A,FALSE,"Sheet3"}</definedName>
    <definedName name="mhxgaks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I">#REF!</definedName>
    <definedName name="michelle" hidden="1">{#N/A,#N/A,FALSE,"Aging Summary";#N/A,#N/A,FALSE,"Ratio Analysis";#N/A,#N/A,FALSE,"Test 120 Day Accts";#N/A,#N/A,FALSE,"Tickmarks"}</definedName>
    <definedName name="MICO">#REF!</definedName>
    <definedName name="Midatlantic" hidden="1">#REF!</definedName>
    <definedName name="MIEL">#REF!</definedName>
    <definedName name="mierda" localSheetId="10" hidden="1">{#N/A,#N/A,FALSE,"Aging Summary";#N/A,#N/A,FALSE,"Ratio Analysis";#N/A,#N/A,FALSE,"Test 120 Day Accts";#N/A,#N/A,FALSE,"Tickmarks"}</definedName>
    <definedName name="mierda" hidden="1">{#N/A,#N/A,FALSE,"Aging Summary";#N/A,#N/A,FALSE,"Ratio Analysis";#N/A,#N/A,FALSE,"Test 120 Day Accts";#N/A,#N/A,FALSE,"Tickmarks"}</definedName>
    <definedName name="MIERDIS" hidden="1">{#N/A,#N/A,FALSE,"Aging Summary";#N/A,#N/A,FALSE,"Ratio Analysis";#N/A,#N/A,FALSE,"Test 120 Day Accts";#N/A,#N/A,FALSE,"Tickmarks"}</definedName>
    <definedName name="Miguel" hidden="1">{#N/A,#N/A,FALSE,"23.00";#N/A,#N/A,FALSE,"21.08";#N/A,#N/A,FALSE,"21.06";#N/A,#N/A,FALSE,"21.05";#N/A,#N/A,FALSE,"21.04";#N/A,#N/A,FALSE,"21.03";#N/A,#N/A,FALSE,"21.02";#N/A,#N/A,FALSE,"13.07";#N/A,#N/A,FALSE,"12.00";#N/A,#N/A,FALSE,"11.08";#N/A,#N/A,FALSE,"11.07";#N/A,#N/A,FALSE,"11.06";#N/A,#N/A,FALSE,"11.05";#N/A,#N/A,FALSE,"11.03";#N/A,#N/A,FALSE,"11.01"}</definedName>
    <definedName name="miji" hidden="1">#REF!</definedName>
    <definedName name="mijiojojiijoioiooiioio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ilagrosmejiazorill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iles">#REF!</definedName>
    <definedName name="mili" hidden="1">{#N/A,#N/A,FALSE,"Aging Summary";#N/A,#N/A,FALSE,"Ratio Analysis";#N/A,#N/A,FALSE,"Test 120 Day Accts";#N/A,#N/A,FALSE,"Tickmarks"}</definedName>
    <definedName name="mill_maint">#REF!</definedName>
    <definedName name="mill_maint_2">#REF!</definedName>
    <definedName name="mill_maint_3">#REF!</definedName>
    <definedName name="Mill_Oper">#REF!</definedName>
    <definedName name="Mill_Oper_2">#REF!</definedName>
    <definedName name="Mill_Oper_3">#REF!</definedName>
    <definedName name="Mill12">#REF!</definedName>
    <definedName name="Mill12_2">#REF!</definedName>
    <definedName name="Mill12_3">#REF!</definedName>
    <definedName name="MILLONES">#REF!</definedName>
    <definedName name="milton" hidden="1">{#N/A,#N/A,FALSE,"Aging Summary";#N/A,#N/A,FALSE,"Ratio Analysis";#N/A,#N/A,FALSE,"Test 120 Day Accts";#N/A,#N/A,FALSE,"Tickmarks"}</definedName>
    <definedName name="milton1" hidden="1">{#N/A,#N/A,FALSE,"Aging Summary";#N/A,#N/A,FALSE,"Ratio Analysis";#N/A,#N/A,FALSE,"Test 120 Day Accts";#N/A,#N/A,FALSE,"Tickmarks"}</definedName>
    <definedName name="milton1974" hidden="1">{#N/A,#N/A,FALSE,"Aging Summary";#N/A,#N/A,FALSE,"Ratio Analysis";#N/A,#N/A,FALSE,"Test 120 Day Accts";#N/A,#N/A,FALSE,"Tickmarks"}</definedName>
    <definedName name="milton2" hidden="1">{#N/A,#N/A,FALSE,"Aging Summary";#N/A,#N/A,FALSE,"Ratio Analysis";#N/A,#N/A,FALSE,"Test 120 Day Accts";#N/A,#N/A,FALSE,"Tickmarks"}</definedName>
    <definedName name="milton3" hidden="1">{#N/A,#N/A,FALSE,"Aging Summary";#N/A,#N/A,FALSE,"Ratio Analysis";#N/A,#N/A,FALSE,"Test 120 Day Accts";#N/A,#N/A,FALSE,"Tickmarks"}</definedName>
    <definedName name="milton5" hidden="1">{#N/A,#N/A,FALSE,"Aging Summary";#N/A,#N/A,FALSE,"Ratio Analysis";#N/A,#N/A,FALSE,"Test 120 Day Accts";#N/A,#N/A,FALSE,"Tickmarks"}</definedName>
    <definedName name="MILY" hidden="1">{"Adm_Resumen",#N/A,FALSE,"Administración  General";"Adm_Supuestos",#N/A,FALSE,"Administración  General"}</definedName>
    <definedName name="mim" hidden="1">{"CORSA",#N/A,FALSE,"RESUMO FINAL";"KADETT",#N/A,FALSE,"RESUMO FINAL";"VECTRA",#N/A,FALSE,"RESUMO FINAL";"OMEGA",#N/A,FALSE,"RESUMO FINAL";"S_10",#N/A,FALSE,"RESUMO FINAL";"BLAZER",#N/A,FALSE,"RESUMO FINAL"}</definedName>
    <definedName name="MIM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mimiii" hidden="1">{"salpres",#N/A,TRUE,"PERSONAL";"prepres",#N/A,TRUE,"PERSONAL";"orgpres",#N/A,TRUE,"PERSONAL"}</definedName>
    <definedName name="MINCREASED">#REF!</definedName>
    <definedName name="Mine_Maint">#REF!</definedName>
    <definedName name="Mine_Maint_2">#REF!</definedName>
    <definedName name="Mine_Maint_3">#REF!</definedName>
    <definedName name="Mine_Oper">#REF!</definedName>
    <definedName name="Mine_Oper_2">#REF!</definedName>
    <definedName name="Mine_Oper_3">#REF!</definedName>
    <definedName name="Mine12">#REF!</definedName>
    <definedName name="Mine12_2">#REF!</definedName>
    <definedName name="Mine12_3">#REF!</definedName>
    <definedName name="MINERA_ESCONDIDA" localSheetId="10">#REF!</definedName>
    <definedName name="MINERA_ESCONDIDA">#REF!</definedName>
    <definedName name="MINERA_ESCONDIDA_2">#REF!</definedName>
    <definedName name="MINERA_ESCONDIDA_3">#REF!</definedName>
    <definedName name="MINETOTHER">#REF!</definedName>
    <definedName name="MINETPPE">#REF!</definedName>
    <definedName name="Minimum_Cash">#REF!</definedName>
    <definedName name="minimumcash">#REF!</definedName>
    <definedName name="MinInt">#REF!</definedName>
    <definedName name="MinInterest">#REF!</definedName>
    <definedName name="MinIntInc">#REF!</definedName>
    <definedName name="MinIntMarket">#REF!</definedName>
    <definedName name="MINIT">#REF!</definedName>
    <definedName name="MinorityInterest">#REF!</definedName>
    <definedName name="MINPUT">#REF!</definedName>
    <definedName name="MINSDUMP" localSheetId="10">#REF!</definedName>
    <definedName name="MINSDUMP">#REF!</definedName>
    <definedName name="MINTENSITY">#REF!</definedName>
    <definedName name="mintottot">#REF!</definedName>
    <definedName name="minuta_R5" hidden="1">{"Informe 1_Consolidado",#N/A,FALSE,"Cons.";"Informe 1_Tunel",#N/A,FALSE,"Cons.";"Informe 1_Melip",#N/A,FALSE,"Cons.";"Informe 1_Guall",#N/A,FALSE,"Cons.";"Informe 1_Sara L",#N/A,FALSE,"Cons.";"Informe 1_Quellon",#N/A,FALSE,"Cons.";"Informe 1_Biolix",#N/A,FALSE,"Cons.";"Informe 1_Oficina",#N/A,FALSE,"Cons.";"Informe 1_Consorcio",#N/A,FALSE,"Cons."}</definedName>
    <definedName name="minuta5" hidden="1">{#N/A,#N/A,FALSE,"Graficos"}</definedName>
    <definedName name="MINVESTMENT">#REF!</definedName>
    <definedName name="MINVESTYEARS">#REF!</definedName>
    <definedName name="mio" localSheetId="10" hidden="1">{#N/A,#N/A,FALSE,"Aging Summary";#N/A,#N/A,FALSE,"Ratio Analysis";#N/A,#N/A,FALSE,"Test 120 Day Accts";#N/A,#N/A,FALSE,"Tickmarks"}</definedName>
    <definedName name="mio" localSheetId="29" hidden="1">{#N/A,#N/A,FALSE,"Aging Summary";#N/A,#N/A,FALSE,"Ratio Analysis";#N/A,#N/A,FALSE,"Test 120 Day Accts";#N/A,#N/A,FALSE,"Tickmarks"}</definedName>
    <definedName name="mio" localSheetId="33" hidden="1">{#N/A,#N/A,FALSE,"Aging Summary";#N/A,#N/A,FALSE,"Ratio Analysis";#N/A,#N/A,FALSE,"Test 120 Day Accts";#N/A,#N/A,FALSE,"Tickmarks"}</definedName>
    <definedName name="mio" hidden="1">{#N/A,#N/A,FALSE,"Aging Summary";#N/A,#N/A,FALSE,"Ratio Analysis";#N/A,#N/A,FALSE,"Test 120 Day Accts";#N/A,#N/A,FALSE,"Tickmarks"}</definedName>
    <definedName name="mio_1" hidden="1">{#N/A,#N/A,FALSE,"Aging Summary";#N/A,#N/A,FALSE,"Ratio Analysis";#N/A,#N/A,FALSE,"Test 120 Day Accts";#N/A,#N/A,FALSE,"Tickmarks"}</definedName>
    <definedName name="mio_1_1" hidden="1">{#N/A,#N/A,FALSE,"Aging Summary";#N/A,#N/A,FALSE,"Ratio Analysis";#N/A,#N/A,FALSE,"Test 120 Day Accts";#N/A,#N/A,FALSE,"Tickmarks"}</definedName>
    <definedName name="mio_2" hidden="1">{#N/A,#N/A,FALSE,"Aging Summary";#N/A,#N/A,FALSE,"Ratio Analysis";#N/A,#N/A,FALSE,"Test 120 Day Accts";#N/A,#N/A,FALSE,"Tickmarks"}</definedName>
    <definedName name="mio_3" hidden="1">{#N/A,#N/A,FALSE,"Aging Summary";#N/A,#N/A,FALSE,"Ratio Analysis";#N/A,#N/A,FALSE,"Test 120 Day Accts";#N/A,#N/A,FALSE,"Tickmarks"}</definedName>
    <definedName name="MITAD">#REF!</definedName>
    <definedName name="MIVIVIENDA" hidden="1">#REF!</definedName>
    <definedName name="MIWORKING">#REF!</definedName>
    <definedName name="mIY" hidden="1">{#N/A,#N/A,FALSE,"Aging Summary";#N/A,#N/A,FALSE,"Ratio Analysis";#N/A,#N/A,FALSE,"Test 120 Day Accts";#N/A,#N/A,FALSE,"Tickmarks"}</definedName>
    <definedName name="mj" hidden="1">{#N/A,#N/A,FALSE,"BALLANTINE´S ";#N/A,#N/A,FALSE,"FUNDADOR"}</definedName>
    <definedName name="MJICO_B">#REF!</definedName>
    <definedName name="mju" hidden="1">{#N/A,#N/A,TRUE,"Resumen"}</definedName>
    <definedName name="mjytr" hidden="1">{#N/A,#N/A,FALSE,"Aging Summary";#N/A,#N/A,FALSE,"Ratio Analysis";#N/A,#N/A,FALSE,"Test 120 Day Accts";#N/A,#N/A,FALSE,"Tickmarks"}</definedName>
    <definedName name="MK" hidden="1">{#N/A,#N/A,FALSE,"Aging Summary";#N/A,#N/A,FALSE,"Ratio Analysis";#N/A,#N/A,FALSE,"Test 120 Day Accts";#N/A,#N/A,FALSE,"Tickmarks"}</definedName>
    <definedName name="mkcjew" hidden="1">#REF!</definedName>
    <definedName name="mkijoij" hidden="1">#REF!</definedName>
    <definedName name="mkk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mklkl" localSheetId="10" hidden="1">{#N/A,#N/A,FALSE,"Aging Summary";#N/A,#N/A,FALSE,"Ratio Analysis";#N/A,#N/A,FALSE,"Test 120 Day Accts";#N/A,#N/A,FALSE,"Tickmarks"}</definedName>
    <definedName name="mklkl" localSheetId="29" hidden="1">{#N/A,#N/A,FALSE,"Aging Summary";#N/A,#N/A,FALSE,"Ratio Analysis";#N/A,#N/A,FALSE,"Test 120 Day Accts";#N/A,#N/A,FALSE,"Tickmarks"}</definedName>
    <definedName name="mklkl" localSheetId="33" hidden="1">{#N/A,#N/A,FALSE,"Aging Summary";#N/A,#N/A,FALSE,"Ratio Analysis";#N/A,#N/A,FALSE,"Test 120 Day Accts";#N/A,#N/A,FALSE,"Tickmarks"}</definedName>
    <definedName name="mklkl" hidden="1">{#N/A,#N/A,FALSE,"Aging Summary";#N/A,#N/A,FALSE,"Ratio Analysis";#N/A,#N/A,FALSE,"Test 120 Day Accts";#N/A,#N/A,FALSE,"Tickmarks"}</definedName>
    <definedName name="mklkl_1" hidden="1">{#N/A,#N/A,FALSE,"Aging Summary";#N/A,#N/A,FALSE,"Ratio Analysis";#N/A,#N/A,FALSE,"Test 120 Day Accts";#N/A,#N/A,FALSE,"Tickmarks"}</definedName>
    <definedName name="mklkl_1_1" hidden="1">{#N/A,#N/A,FALSE,"Aging Summary";#N/A,#N/A,FALSE,"Ratio Analysis";#N/A,#N/A,FALSE,"Test 120 Day Accts";#N/A,#N/A,FALSE,"Tickmarks"}</definedName>
    <definedName name="mklkl_2" hidden="1">{#N/A,#N/A,FALSE,"Aging Summary";#N/A,#N/A,FALSE,"Ratio Analysis";#N/A,#N/A,FALSE,"Test 120 Day Accts";#N/A,#N/A,FALSE,"Tickmarks"}</definedName>
    <definedName name="mklkl_3" hidden="1">{#N/A,#N/A,FALSE,"Aging Summary";#N/A,#N/A,FALSE,"Ratio Analysis";#N/A,#N/A,FALSE,"Test 120 Day Accts";#N/A,#N/A,FALSE,"Tickmarks"}</definedName>
    <definedName name="mklmknkbnkj" hidden="1">{"Deuda bancaria",#N/A,FALSE,"Créditos bancarios";"GMAC",#N/A,FALSE,"Créditos bancarios"}</definedName>
    <definedName name="mklñ" hidden="1">{#N/A,#N/A,FALSE,"Aging Summary";#N/A,#N/A,FALSE,"Ratio Analysis";#N/A,#N/A,FALSE,"Test 120 Day Accts";#N/A,#N/A,FALSE,"Tickmarks"}</definedName>
    <definedName name="mklop" hidden="1">{#N/A,#N/A,FALSE,"Aging Summary";#N/A,#N/A,FALSE,"Ratio Analysis";#N/A,#N/A,FALSE,"Test 120 Day Accts";#N/A,#N/A,FALSE,"Tickmarks"}</definedName>
    <definedName name="mklp" hidden="1">{#N/A,#N/A,FALSE,"Aging Summary";#N/A,#N/A,FALSE,"Ratio Analysis";#N/A,#N/A,FALSE,"Test 120 Day Accts";#N/A,#N/A,FALSE,"Tickmarks"}</definedName>
    <definedName name="mkmklmklmkmklmkmlmklmkmkmkm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kmkmkmkmkmkmkmkmkmkm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ko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mko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mko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mko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MKT_COMP">#REF!</definedName>
    <definedName name="MKT_DEBT">#REF!</definedName>
    <definedName name="ML" localSheetId="10">#REF!</definedName>
    <definedName name="ML">#REF!</definedName>
    <definedName name="mlj" hidden="1">{#N/A,#N/A,FALSE,"Kit Mois";#N/A,#N/A,FALSE,"Mois";#N/A,#N/A,FALSE,"Cumul";#N/A,#N/A,FALSE,"réel ";#N/A,#N/A,FALSE,"Stocks";#N/A,#N/A,FALSE,"BUDGET";#N/A,#N/A,FALSE,"BUDGET CUMULE"}</definedName>
    <definedName name="mlkiop" hidden="1">{#N/A,#N/A,FALSE,"Aging Summary";#N/A,#N/A,FALSE,"Ratio Analysis";#N/A,#N/A,FALSE,"Test 120 Day Accts";#N/A,#N/A,FALSE,"Tickmarks"}</definedName>
    <definedName name="mlmlmlm" hidden="1">{"Deuda bancaria",#N/A,FALSE,"Créditos bancarios";"GMAC",#N/A,FALSE,"Créditos bancarios"}</definedName>
    <definedName name="mm" localSheetId="10">#REF!</definedName>
    <definedName name="mm">#REF!</definedName>
    <definedName name="MMAIN">#REF!</definedName>
    <definedName name="MMARGIN">#REF!</definedName>
    <definedName name="mmefi" hidden="1">#REF!</definedName>
    <definedName name="mmene">#REF!</definedName>
    <definedName name="mmfeb">#REF!</definedName>
    <definedName name="mmm" localSheetId="10">#REF!</definedName>
    <definedName name="mmm" hidden="1">{#N/A,#N/A,FALSE,"Resultados_is";#N/A,#N/A,FALSE,"IngresosG_is";#N/A,#N/A,FALSE,"Ingresosp_is";#N/A,#N/A,FALSE,"Financiero_is";#N/A,#N/A,FALSE,"Estructura_is";#N/A,#N/A,FALSE,"EstructuraG_is";#N/A,#N/A,FALSE,"FComercio_is";#N/A,#N/A,FALSE,"Pbeneficios_is";#N/A,#N/A,FALSE,"Gerenciamiento_is";#N/A,#N/A,FALSE,"Desinv_is"}</definedName>
    <definedName name="mmm_1" hidden="1">{"Side 1",#N/A,FALSE,"Hovedark";"Side 2",#N/A,FALSE,"Hovedark";"Cash Flow",#N/A,FALSE,"Hovedark";"Breakdown",#N/A,FALSE,"Breakdown";"Valuation",#N/A,FALSE,"Valuation";"Bidrag",#N/A,FALSE,"Bidrag"}</definedName>
    <definedName name="mmm_2" hidden="1">{"Side 1",#N/A,FALSE,"Hovedark";"Side 2",#N/A,FALSE,"Hovedark";"Cash Flow",#N/A,FALSE,"Hovedark";"Breakdown",#N/A,FALSE,"Breakdown";"Valuation",#N/A,FALSE,"Valuation";"Bidrag",#N/A,FALSE,"Bidrag"}</definedName>
    <definedName name="mmmk" hidden="1">#REF!</definedName>
    <definedName name="mmmkmkmkmkmkmkmdkmdkmdkmdkmdkdmkdm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mmm" localSheetId="10">#REF!</definedName>
    <definedName name="mmmm">#REF!</definedName>
    <definedName name="MMMMA" hidden="1">{#N/A,#N/A,FALSE,"Aging Summary";#N/A,#N/A,FALSE,"Ratio Analysis";#N/A,#N/A,FALSE,"Test 120 Day Accts";#N/A,#N/A,FALSE,"Tickmarks"}</definedName>
    <definedName name="mmmmm" hidden="1">#REF!</definedName>
    <definedName name="mmmmmkkkkkkkkkkk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mmmmm">#REF!</definedName>
    <definedName name="mmmmmmm" hidden="1">#REF!</definedName>
    <definedName name="mmmmmmmm" hidden="1">#REF!</definedName>
    <definedName name="mmmmmmmmm">#REF!</definedName>
    <definedName name="mmmmmmmmmm" hidden="1">#REF!</definedName>
    <definedName name="mmmmmmmmmmmmmmmmmmmmmmmmmmmmmmmmm" hidden="1">#REF!</definedName>
    <definedName name="mmmmmmmmnnnnkkknnnkknkn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mmmnvnvnvnvnvnv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mq" hidden="1">{#N/A,#N/A,FALSE,"Aging Summary";#N/A,#N/A,FALSE,"Ratio Analysis";#N/A,#N/A,FALSE,"Test 120 Day Accts";#N/A,#N/A,FALSE,"Tickmarks"}</definedName>
    <definedName name="mn" localSheetId="10">#REF!</definedName>
    <definedName name="mn" hidden="1">{#N/A,#N/A,FALSE,"Aging Summary";#N/A,#N/A,FALSE,"Ratio Analysis";#N/A,#N/A,FALSE,"Test 120 Day Accts";#N/A,#N/A,FALSE,"Tickmarks"}</definedName>
    <definedName name="mn_1" hidden="1">{#N/A,#N/A,FALSE,"Aging Summary";#N/A,#N/A,FALSE,"Ratio Analysis";#N/A,#N/A,FALSE,"Test 120 Day Accts";#N/A,#N/A,FALSE,"Tickmarks"}</definedName>
    <definedName name="MN_C">#REF!</definedName>
    <definedName name="MNA">#REF!</definedName>
    <definedName name="MNAZ">#REF!</definedName>
    <definedName name="mnb" hidden="1">{#N/A,#N/A,FALSE,"Aging Summary";#N/A,#N/A,FALSE,"Ratio Analysis";#N/A,#N/A,FALSE,"Test 120 Day Accts";#N/A,#N/A,FALSE,"Tickmarks"}</definedName>
    <definedName name="mncdeopoppoi" hidden="1">{#N/A,#N/A,FALSE,"TRANSP2";#N/A,#N/A,FALSE,"VISOL2";#N/A,#N/A,FALSE,"ITR2";#N/A,#N/A,FALSE,"CSOL2";#N/A,#N/A,FALSE,"FEUILLETE2";#N/A,#N/A,FALSE,"TRMP2";#N/A,#N/A,FALSE,"ARG2";#N/A,#N/A,FALSE,"VIMP2"}</definedName>
    <definedName name="MNETPPE">#REF!</definedName>
    <definedName name="mngddsdsassassdsd" hidden="1">{#N/A,#N/A,FALSE,"BM_mes";#N/A,#N/A,FALSE,"BM_Resum_Fin";#N/A,#N/A,FALSE,"Inf-Min-Mina"}</definedName>
    <definedName name="MNJ" hidden="1">{#N/A,#N/A,FALSE,"4C0696";#N/A,#N/A,FALSE,"1B1193";#N/A,#N/A,FALSE,"TABLA";#N/A,#N/A,FALSE,"INST RTA FIJA"}</definedName>
    <definedName name="mnmn" hidden="1">{#N/A,#N/A,FALSE,"Aging Summary";#N/A,#N/A,FALSE,"Ratio Analysis";#N/A,#N/A,FALSE,"Test 120 Day Accts";#N/A,#N/A,FALSE,"Tickmarks"}</definedName>
    <definedName name="mnn">#N/A</definedName>
    <definedName name="MNNR">#REF!</definedName>
    <definedName name="MNOPLAT">#REF!</definedName>
    <definedName name="MNR">#REF!</definedName>
    <definedName name="mñ" hidden="1">{TRUE,TRUE,-1.25,-15.5,484.5,252.75,FALSE,FALSE,TRUE,TRUE,0,1,#N/A,5,#N/A,7.75,16.4117647058824,1,FALSE,FALSE,3,TRUE,1,FALSE,100,"Swvu.COMENTARIO.","ACwvu.COMENTARIO.",#N/A,FALSE,FALSE,0.78740157480315,0.78740157480315,0.984251968503937,0.984251968503937,1,"","",FALSE,FALSE,FALSE,FALSE,1,#N/A,1,1,FALSE,FALSE,#N/A,#N/A,FALSE,FALSE,FALSE,1,120,72,FALSE,FALSE,TRUE,TRUE,TRUE}</definedName>
    <definedName name="mo" hidden="1">{#N/A,#N/A,FALSE,"Aging Summary";#N/A,#N/A,FALSE,"Ratio Analysis";#N/A,#N/A,FALSE,"Test 120 Day Accts";#N/A,#N/A,FALSE,"Tickmarks"}</definedName>
    <definedName name="MOA" hidden="1">{#N/A,#N/A,FALSE,"DEF1";#N/A,#N/A,FALSE,"DEF2";#N/A,#N/A,FALSE,"DEF3"}</definedName>
    <definedName name="Mobiliario" hidden="1">{#N/A,#N/A,FALSE,"Aging Summary";#N/A,#N/A,FALSE,"Ratio Analysis";#N/A,#N/A,FALSE,"Test 120 Day Accts";#N/A,#N/A,FALSE,"Tickmarks"}</definedName>
    <definedName name="model" hidden="1">{#N/A,#N/A,FALSE,"Rev Grwth";#N/A,#N/A,FALSE,"Op Inc Grwth";#N/A,#N/A,FALSE,"Net Grwth";#N/A,#N/A,FALSE,"EPS Growth"}</definedName>
    <definedName name="MODELO" hidden="1">{"'DIFPRE'!$A$2:$M$54"}</definedName>
    <definedName name="ModelType">0</definedName>
    <definedName name="modifiedavailmod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Módulo2.imprimirlongterm" localSheetId="10">#REF!</definedName>
    <definedName name="Módulo2.imprimirlongterm">#REF!</definedName>
    <definedName name="Moedas_AA">#REF!</definedName>
    <definedName name="Moedas_PA">#REF!</definedName>
    <definedName name="Moedas_PL">#REF!</definedName>
    <definedName name="Moedas_RL">#REF!</definedName>
    <definedName name="MOGOTO">#REF!</definedName>
    <definedName name="moijij" hidden="1">#REF!</definedName>
    <definedName name="mol">#REF!</definedName>
    <definedName name="mold">#REF!</definedName>
    <definedName name="Moldura" hidden="1">{#N/A,#N/A,FALSE,"Personal";#N/A,#N/A,FALSE,"Comenta";#N/A,#N/A,FALSE,"Eco-efi"}</definedName>
    <definedName name="Mon">#REF!</definedName>
    <definedName name="MONA" hidden="1">{#N/A,#N/A,FALSE,"Aging Summary";#N/A,#N/A,FALSE,"Ratio Analysis";#N/A,#N/A,FALSE,"Test 120 Day Accts";#N/A,#N/A,FALSE,"Tickmarks"}</definedName>
    <definedName name="moneda" localSheetId="10">#REF!</definedName>
    <definedName name="moneda">#REF!</definedName>
    <definedName name="MonedadePresentacion">#REF!</definedName>
    <definedName name="monedas">#REF!</definedName>
    <definedName name="Monet">#REF!</definedName>
    <definedName name="Monetary_Precision" localSheetId="10">#REF!</definedName>
    <definedName name="Monetary_Precision">#REF!</definedName>
    <definedName name="MonFdoFij1001">#REF!</definedName>
    <definedName name="MONOPROD">#REF!</definedName>
    <definedName name="MONT2003">#REF!</definedName>
    <definedName name="Month">#REF!</definedName>
    <definedName name="Monthend" hidden="1">{#N/A,#N/A,FALSE,"Cvr";#N/A,#N/A,FALSE,"Sum";#N/A,#N/A,FALSE,"SP_mtd";#N/A,#N/A,FALSE,"SP_ytd";#N/A,#N/A,FALSE,"Spd_Cmp";#N/A,#N/A,FALSE,"Mat_97bp";#N/A,#N/A,FALSE,"Mat_9796";#N/A,#N/A,FALSE,"OIP_BO"}</definedName>
    <definedName name="Monthend1" hidden="1">{#N/A,#N/A,FALSE,"Cvr";#N/A,#N/A,FALSE,"Sum";#N/A,#N/A,FALSE,"SP_mtd";#N/A,#N/A,FALSE,"SP_ytd";#N/A,#N/A,FALSE,"Spd_Cmp";#N/A,#N/A,FALSE,"Mat_97bp";#N/A,#N/A,FALSE,"Mat_9796";#N/A,#N/A,FALSE,"OIP_BO"}</definedName>
    <definedName name="MonthID">#REF!</definedName>
    <definedName name="Monthly_DS">#REF!</definedName>
    <definedName name="MonthName">#REF!</definedName>
    <definedName name="Months">#REF!</definedName>
    <definedName name="Monto">#REF!</definedName>
    <definedName name="monto_sobregiro" localSheetId="10">#REF!</definedName>
    <definedName name="monto_sobregiro">#REF!</definedName>
    <definedName name="MONTO2003">#REF!</definedName>
    <definedName name="montolocal">#REF!</definedName>
    <definedName name="Montos">#REF!</definedName>
    <definedName name="MOP_Ago06_Econ" hidden="1">{"'REL CUSTODIF'!$B$1:$H$72"}</definedName>
    <definedName name="mopEcon" hidden="1">{"'REL CUSTODIF'!$B$1:$H$72"}</definedName>
    <definedName name="MOTHER">#REF!</definedName>
    <definedName name="MOV" hidden="1">{#N/A,#N/A,FALSE,"Aging Summary";#N/A,#N/A,FALSE,"Ratio Analysis";#N/A,#N/A,FALSE,"Test 120 Day Accts";#N/A,#N/A,FALSE,"Tickmarks"}</definedName>
    <definedName name="MOVAJ97">#REF!</definedName>
    <definedName name="Movdepr_Edificios" hidden="1">{#N/A,#N/A,FALSE,"Aging Summary";#N/A,#N/A,FALSE,"Ratio Analysis";#N/A,#N/A,FALSE,"Test 120 Day Accts";#N/A,#N/A,FALSE,"Tickmarks"}</definedName>
    <definedName name="MOVE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MOVED" hidden="1">{"CHART",#N/A,FALSE,"Arch Communications"}</definedName>
    <definedName name="movi" hidden="1">#REF!</definedName>
    <definedName name="Moviliz">#REF!</definedName>
    <definedName name="MOVIMIENTO">#REF!</definedName>
    <definedName name="MOVMES">#N/A</definedName>
    <definedName name="MOVPATRIMO" hidden="1">{"'11113'!$A$1:$M$48"}</definedName>
    <definedName name="MOVPESOS">#REF!</definedName>
    <definedName name="MOVUNI">#REF!</definedName>
    <definedName name="MP">#REF!</definedName>
    <definedName name="MP_2">#REF!</definedName>
    <definedName name="MP_3">#REF!</definedName>
    <definedName name="MP209_1">#REF!</definedName>
    <definedName name="MP209_1.2">#REF!</definedName>
    <definedName name="MP209_1.2_2">#REF!</definedName>
    <definedName name="MP209_1.2_3">#REF!</definedName>
    <definedName name="MP209_1_2">#REF!</definedName>
    <definedName name="MP209_1_3">#REF!</definedName>
    <definedName name="MP311.1">#REF!</definedName>
    <definedName name="MP311.1_2">#REF!</definedName>
    <definedName name="MP311.1_3">#REF!</definedName>
    <definedName name="MP311_1">#REF!</definedName>
    <definedName name="MP311_1_2">#REF!</definedName>
    <definedName name="MP311_1_3">#REF!</definedName>
    <definedName name="MP311_2">#REF!</definedName>
    <definedName name="MP311_2_2">#REF!</definedName>
    <definedName name="MP311_2_3">#REF!</definedName>
    <definedName name="MP403i">#REF!</definedName>
    <definedName name="MP403i_2">#REF!</definedName>
    <definedName name="MP403i_3">#REF!</definedName>
    <definedName name="MP403ii">#REF!</definedName>
    <definedName name="MP403ii_2">#REF!</definedName>
    <definedName name="MP403ii_3">#REF!</definedName>
    <definedName name="MP413_2">#REF!</definedName>
    <definedName name="MP413_2_2">#REF!</definedName>
    <definedName name="MP413_2_3">#REF!</definedName>
    <definedName name="MP413_3">#REF!</definedName>
    <definedName name="MP413_3_2">#REF!</definedName>
    <definedName name="MP413_3_3">#REF!</definedName>
    <definedName name="MP503.1">#REF!</definedName>
    <definedName name="MP503.1_2">#REF!</definedName>
    <definedName name="MP503.1_3">#REF!</definedName>
    <definedName name="MP503.2">#REF!</definedName>
    <definedName name="MP503.2_2">#REF!</definedName>
    <definedName name="MP503.2_3">#REF!</definedName>
    <definedName name="MP503.3">#REF!</definedName>
    <definedName name="MP503.3_2">#REF!</definedName>
    <definedName name="MP503.3_3">#REF!</definedName>
    <definedName name="MP507.1">#REF!</definedName>
    <definedName name="MP507.1_2">#REF!</definedName>
    <definedName name="MP507.1_3">#REF!</definedName>
    <definedName name="MP507.2">#REF!</definedName>
    <definedName name="MP507.2_2">#REF!</definedName>
    <definedName name="MP507.2_3">#REF!</definedName>
    <definedName name="MPC">#REF!</definedName>
    <definedName name="MPNTot">#REF!</definedName>
    <definedName name="mpo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mpr" hidden="1">{"Base_Ppto",#N/A,FALSE,"Hoja Principal";"Gastos_por_Concepto",#N/A,FALSE,"Hoja Principal"}</definedName>
    <definedName name="MPREROIC">#REF!</definedName>
    <definedName name="MPRINT">#REF!</definedName>
    <definedName name="MPTot">#REF!</definedName>
    <definedName name="mpw" hidden="1">{"Base_Ppto",#N/A,FALSE,"Hoja Principal";"Gastos_por_Concepto",#N/A,FALSE,"Hoja Principal"}</definedName>
    <definedName name="MQdept">#REF!,#REF!,#REF!</definedName>
    <definedName name="MQdetails">#REF!</definedName>
    <definedName name="MR" hidden="1">{#VALUE!,#N/A,TRUE,0;#N/A,#N/A,TRUE,0;#N/A,#N/A,TRUE,0;#N/A,#N/A,TRUE,0;#N/A,#N/A,TRUE,0;#N/A,#N/A,TRUE,0;#N/A,#N/A,TRUE,0;#N/A,#N/A,TRUE,0;#N/A,#N/A,TRUE,0;#N/A,#N/A,TRUE,0;#N/A,#N/A,TRUE,0;#N/A,#N/A,TRUE,0;#N/A,#N/A,TRUE,0}</definedName>
    <definedName name="MRG" hidden="1">{"INCOME",#N/A,FALSE,"ProNet";"VALUE",#N/A,FALSE,"ProNet"}</definedName>
    <definedName name="MROIC">#REF!</definedName>
    <definedName name="MRTREE">#REF!</definedName>
    <definedName name="msdk" hidden="1">{#N/A,#N/A,TRUE,"1842CWN0"}</definedName>
    <definedName name="msexcel" hidden="1">#REF!</definedName>
    <definedName name="mspjun">#REF!</definedName>
    <definedName name="mSR" hidden="1">{#N/A,#N/A,TRUE,"Title Page";#N/A,#N/A,TRUE,"Accomplishments";#N/A,#N/A,TRUE,"Issues";#N/A,#N/A,TRUE,"Oper Co Summary";#N/A,#N/A,TRUE,"Sector Summary";#N/A,#N/A,TRUE,"QTR QUICK LOOK";#N/A,#N/A,TRUE,"Op Plan Perf";#N/A,#N/A,TRUE,"IWT Summary";#N/A,#N/A,TRUE,"Backlog Adj";#N/A,#N/A,TRUE,"Significant Orders";#N/A,#N/A,TRUE,"Award Fees ";#N/A,#N/A,TRUE,"PRECON-NONCON";#N/A,#N/A,TRUE,"Risks and Opps";#N/A,#N/A,TRUE,"Employment";#N/A,#N/A,TRUE,"95, 96 Mission Success "}</definedName>
    <definedName name="MSTR">#REF!</definedName>
    <definedName name="MSWinexcel" hidden="1">#REF!</definedName>
    <definedName name="msxkascx" hidden="1">#REF!</definedName>
    <definedName name="mt">#REF!</definedName>
    <definedName name="MTH_FCST">#REF!</definedName>
    <definedName name="mtovis" hidden="1">{#N/A,#N/A,TRUE,"Caratula";#N/A,#N/A,TRUE,"Hoja 5-Mot País";#N/A,#N/A,TRUE,"Hoja 6-Mot Metro";#N/A,#N/A,TRUE,"Hoja 7-Graf-Mot_Metro";#N/A,#N/A,TRUE,"Hoja 8-Mot_Int";#N/A,#N/A,TRUE,"Hoja 9-Gráf-Mot_Int"}</definedName>
    <definedName name="MTR">#REF!</definedName>
    <definedName name="MTREE_INVEST">#REF!</definedName>
    <definedName name="Mtrhás">#REF!</definedName>
    <definedName name="Mtrz_2012">#REF!</definedName>
    <definedName name="MTURNOVER">#REF!</definedName>
    <definedName name="mty" hidden="1">{"YTD/Forecast",#N/A,TRUE,"Fcst_TPLN";"Monthly Averages",#N/A,TRUE,"Fcst_TPLN"}</definedName>
    <definedName name="Mtz_Diciembre2013">#REF!</definedName>
    <definedName name="MU" localSheetId="10">#REF!</definedName>
    <definedName name="MU">#REF!</definedName>
    <definedName name="MuchMusic" hidden="1">{#N/A,#N/A,TRUE,"Input";#N/A,#N/A,TRUE,"BBC";#N/A,#N/A,TRUE,"Bloomberg";#N/A,#N/A,TRUE,"Bravo";#N/A,#N/A,TRUE,"Digital_Cable_Radio";#N/A,#N/A,TRUE,"Discovery";#N/A,#N/A,TRUE,"DW";#N/A,#N/A,TRUE,"Fundacao";#N/A,#N/A,TRUE,"GLA";#N/A,#N/A,TRUE,"Gems";#N/A,#N/A,TRUE,"HBO_Ole(B)";#N/A,#N/A,TRUE,"HBO_Ole(P)";#N/A,#N/A,TRUE,"HBOBrasil(B)";#N/A,#N/A,TRUE,"HBOBrasil(P)";#N/A,#N/A,TRUE,"MVS-Antena3";#N/A,#N/A,TRUE,"MVS-AS";#N/A,#N/A,TRUE,"MVS-CINELATINO";#N/A,#N/A,TRUE,"MVS-MULTICINEMA";#N/A,#N/A,TRUE,"MVS-MULTIPREM";#N/A,#N/A,TRUE,"MVS-ZAZ";#N/A,#N/A,TRUE,"MTV_Latino";#N/A,#N/A,TRUE,"RTE";#N/A,#N/A,TRUE,"Telenoticias";#N/A,#N/A,TRUE,"Travel";#N/A,#N/A,TRUE,"Turner";#N/A,#N/A,TRUE,"TVSenado";#N/A,#N/A,TRUE,"TVA";#N/A,#N/A,TRUE,"TVN_CHILE";#N/A,#N/A,TRUE,"USA";#N/A,#N/A,TRUE,"Venevision";#N/A,#N/A,TRUE,"Worldnet";#N/A,#N/A,TRUE,"Worldvision"}</definedName>
    <definedName name="MUEBLES" localSheetId="10">#REF!</definedName>
    <definedName name="MUEBLES">#REF!</definedName>
    <definedName name="Muebles_y_Utiles">#REF!</definedName>
    <definedName name="MUEBLES2" localSheetId="10">#REF!</definedName>
    <definedName name="MUEBLES2">#REF!</definedName>
    <definedName name="MUEBLES3" localSheetId="10">#REF!</definedName>
    <definedName name="MUEBLES3">#REF!</definedName>
    <definedName name="MUESTRA" hidden="1">{#N/A,#N/A,FALSE,"1294"}</definedName>
    <definedName name="muestras">#REF!</definedName>
    <definedName name="MUJI" hidden="1">{#N/A,#N/A,FALSE,"Cover";#N/A,#N/A,FALSE,"KPM Summary";#N/A,#N/A,FALSE,"Safety";#N/A,#N/A,FALSE,"Enviro";#N/A,#N/A,FALSE,"Highlights";#N/A,#N/A,FALSE,"Nopat";#N/A,#N/A,FALSE,"Cash Flow";#N/A,#N/A,FALSE,"Bal Sheet";#N/A,#N/A,FALSE,"Hours";#N/A,#N/A,FALSE,"Margin";#N/A,#N/A,FALSE,"Overhead";#N/A,#N/A,FALSE,"Customers";#N/A,#N/A,FALSE,"Bus Dev";#N/A,#N/A,FALSE,"Cont. Improv";#N/A,#N/A,FALSE,"People 1";#N/A,#N/A,FALSE,"People 2";#N/A,#N/A,FALSE,"Service Delivery";#N/A,#N/A,FALSE,"Value Added";#N/A,#N/A,FALSE,"Glossary";#N/A,#N/A,FALSE,"Income";#N/A,#N/A,FALSE,"balsht";#N/A,#N/A,FALSE,"Finance";#N/A,#N/A,FALSE,"EBIT";#N/A,#N/A,FALSE,"Distribution";#N/A,#N/A,FALSE,"Div4"}</definedName>
    <definedName name="mult_Cagr_text">#REF!</definedName>
    <definedName name="mult_this_cagr_trigger">#REF!</definedName>
    <definedName name="multa" localSheetId="10">#REF!</definedName>
    <definedName name="multa">#REF!</definedName>
    <definedName name="multas" localSheetId="10">#REF!</definedName>
    <definedName name="multas">#REF!</definedName>
    <definedName name="multas1" hidden="1">{#N/A,#N/A,FALSE,"1";#N/A,#N/A,FALSE,"1a 1b";#N/A,#N/A,FALSE,"2";#N/A,#N/A,FALSE,"3";#N/A,#N/A,FALSE,"4";#N/A,#N/A,FALSE,"5";#N/A,#N/A,FALSE,"5a 5b"}</definedName>
    <definedName name="Multiples">#REF!</definedName>
    <definedName name="Multiples2">#REF!</definedName>
    <definedName name="MultiplesCurrency">#REF!</definedName>
    <definedName name="MultiplesExchangeRate">#REF!</definedName>
    <definedName name="MVALUE">#REF!</definedName>
    <definedName name="MVConvDebtA">#REF!</definedName>
    <definedName name="MVConvDebtB">#REF!</definedName>
    <definedName name="MVDebtTrigger">#REF!</definedName>
    <definedName name="mvkcmvkcmkvckvmkcv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MVShortTermDebt">#REF!</definedName>
    <definedName name="MWACC">#REF!</definedName>
    <definedName name="MWINDOW">#REF!</definedName>
    <definedName name="MWORKING">#REF!</definedName>
    <definedName name="mxl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MXPACT97">#REF!</definedName>
    <definedName name="MXPBUD97">#REF!</definedName>
    <definedName name="MXPPLAN00">#REF!</definedName>
    <definedName name="MXPPLAN98">#REF!</definedName>
    <definedName name="MXPPLAN99">#REF!</definedName>
    <definedName name="MXPREEL96">#REF!</definedName>
    <definedName name="my">#REF!</definedName>
    <definedName name="MYAAC" localSheetId="10">#REF!</definedName>
    <definedName name="MYAAC">#REF!</definedName>
    <definedName name="MYAAN" localSheetId="10">#REF!</definedName>
    <definedName name="MYAAN">#REF!</definedName>
    <definedName name="MYO">#REF!</definedName>
    <definedName name="myriam" localSheetId="10">#REF!</definedName>
    <definedName name="myriam">#REF!</definedName>
    <definedName name="MYU" localSheetId="10">#REF!</definedName>
    <definedName name="MYU">#REF!</definedName>
    <definedName name="n">#N/A</definedName>
    <definedName name="N._FUND.">#REF!</definedName>
    <definedName name="N.29" hidden="1">{#N/A,#N/A,FALSE,"Aging Summary";#N/A,#N/A,FALSE,"Ratio Analysis";#N/A,#N/A,FALSE,"Test 120 Day Accts";#N/A,#N/A,FALSE,"Tickmarks"}</definedName>
    <definedName name="N.30" hidden="1">{#N/A,#N/A,FALSE,"Aging Summary";#N/A,#N/A,FALSE,"Ratio Analysis";#N/A,#N/A,FALSE,"Test 120 Day Accts";#N/A,#N/A,FALSE,"Tickmarks"}</definedName>
    <definedName name="N.8" hidden="1">{#N/A,#N/A,FALSE,"Aging Summary";#N/A,#N/A,FALSE,"Ratio Analysis";#N/A,#N/A,FALSE,"Test 120 Day Accts";#N/A,#N/A,FALSE,"Tickmarks"}</definedName>
    <definedName name="N.Ferrosos" hidden="1">{"'CptDifn'!$AA$32:$AG$32"}</definedName>
    <definedName name="N.I.S.">#REF!</definedName>
    <definedName name="N__FUND_">#REF!</definedName>
    <definedName name="n_1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n_2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N_COSTO_OUTSOURCIN">#REF!</definedName>
    <definedName name="N1_">#REF!</definedName>
    <definedName name="N11bau" hidden="1">{#N/A,#N/A,FALSE,"Aging Summary";#N/A,#N/A,FALSE,"Ratio Analysis";#N/A,#N/A,FALSE,"Test 120 Day Accts";#N/A,#N/A,FALSE,"Tickmarks"}</definedName>
    <definedName name="n15_1" hidden="1">{#N/A,#N/A,FALSE,"Aging Summary";#N/A,#N/A,FALSE,"Ratio Analysis";#N/A,#N/A,FALSE,"Test 120 Day Accts";#N/A,#N/A,FALSE,"Tickmarks"}</definedName>
    <definedName name="n60bre">#REF!</definedName>
    <definedName name="N9d.2" hidden="1">{#N/A,#N/A,FALSE,"Aging Summary";#N/A,#N/A,FALSE,"Ratio Analysis";#N/A,#N/A,FALSE,"Test 120 Day Accts";#N/A,#N/A,FALSE,"Tickmarks"}</definedName>
    <definedName name="NA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nacho">#REF!</definedName>
    <definedName name="nada">#REF!</definedName>
    <definedName name="nadamasnadamasnadama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AIRB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Name">#REF!</definedName>
    <definedName name="Name_2">#REF!</definedName>
    <definedName name="Name_3">#REF!</definedName>
    <definedName name="NAME1" hidden="1">{#N/A,#N/A,FALSE,"Consolidated Financials";#N/A,#N/A,FALSE,"US Mkt";#N/A,#N/A,FALSE,"Eur Mkt"}</definedName>
    <definedName name="NameAcq">#REF!</definedName>
    <definedName name="NameCase">#REF!</definedName>
    <definedName name="namepfma">#REF!</definedName>
    <definedName name="NameProj">#REF!</definedName>
    <definedName name="Names">#REF!</definedName>
    <definedName name="NameUnknownDelete" hidden="1">{"Pèrdues i Guanys analític.Català",#N/A,FALSE,"Català";"Pèrdues i G. analític.castellà",#N/A,FALSE,"Castellà"}</definedName>
    <definedName name="Namwoo">#REF!</definedName>
    <definedName name="nan" localSheetId="10">#REF!</definedName>
    <definedName name="nan">#REF!</definedName>
    <definedName name="nanaomo" hidden="1">#REF!</definedName>
    <definedName name="nancis" hidden="1">{#N/A,#N/A,FALSE,"Personal";#N/A,#N/A,FALSE,"Comenta";#N/A,#N/A,FALSE,"Eco-efi"}</definedName>
    <definedName name="nanduana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nane" hidden="1">#REF!</definedName>
    <definedName name="nann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nan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nao" hidden="1">{#N/A,#N/A,FALSE,"FINANC96";#N/A,#N/A,FALSE,"CFLOW96";#N/A,#N/A,FALSE,"BALUS$96";#N/A,#N/A,FALSE,"INCUS$96";#N/A,#N/A,FALSE,"CASH96";#N/A,#N/A,FALSE,"BALR$96";#N/A,#N/A,FALSE,"INCR$96"}</definedName>
    <definedName name="NAOWC">#REF!</definedName>
    <definedName name="NAOWC_2">#REF!</definedName>
    <definedName name="NAT" hidden="1">{"custodia",#N/A,FALSE,"Encaje";"encajeprint",#N/A,FALSE,"Encaje"}</definedName>
    <definedName name="Nat_Base" localSheetId="10">#REF!</definedName>
    <definedName name="Nat_Base">#REF!</definedName>
    <definedName name="NATY" hidden="1">{"custodia",#N/A,FALSE,"Encaje";"encajeprint",#N/A,FALSE,"Encaje"}</definedName>
    <definedName name="NAV" hidden="1">#REF!</definedName>
    <definedName name="NAV_TARGET">#REF!</definedName>
    <definedName name="NB">#REF!</definedName>
    <definedName name="nbnbnbnbnbbbbbbb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bnm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nbvngv" hidden="1">{#N/A,#N/A,FALSE,"Aging Summary";#N/A,#N/A,FALSE,"Ratio Analysis";#N/A,#N/A,FALSE,"Test 120 Day Accts";#N/A,#N/A,FALSE,"Tickmarks"}</definedName>
    <definedName name="NCF">#REF!</definedName>
    <definedName name="ncg" hidden="1">{#N/A,#N/A,TRUE,"1842CWN0"}</definedName>
    <definedName name="ncjdnc" hidden="1">#REF!</definedName>
    <definedName name="ncom">#REF!</definedName>
    <definedName name="ncupon">#REF!</definedName>
    <definedName name="ncvcvnxcvncnc" hidden="1">{#N/A,#N/A,FALSE,"Aging Summary";#N/A,#N/A,FALSE,"Ratio Analysis";#N/A,#N/A,FALSE,"Test 120 Day Accts";#N/A,#N/A,FALSE,"Tickmarks"}</definedName>
    <definedName name="ncvncvncvncvncvnc" hidden="1">{#N/A,#N/A,FALSE,"Aging Summary";#N/A,#N/A,FALSE,"Ratio Analysis";#N/A,#N/A,FALSE,"Test 120 Day Accts";#N/A,#N/A,FALSE,"Tickmarks"}</definedName>
    <definedName name="ncvncvvcncv" hidden="1">{#N/A,#N/A,FALSE,"Aging Summary";#N/A,#N/A,FALSE,"Ratio Analysis";#N/A,#N/A,FALSE,"Test 120 Day Accts";#N/A,#N/A,FALSE,"Tickmarks"}</definedName>
    <definedName name="ND" hidden="1">{#N/A,#N/A,FALSE,"Aging Summary";#N/A,#N/A,FALSE,"Ratio Analysis";#N/A,#N/A,FALSE,"Test 120 Day Accts";#N/A,#N/A,FALSE,"Tickmarks"}</definedName>
    <definedName name="ndgdgfd" hidden="1">{#N/A,#N/A,FALSE,"Personal";#N/A,#N/A,FALSE,"Comenta";#N/A,#N/A,FALSE,"Eco-efi"}</definedName>
    <definedName name="ndkjfkadjf" localSheetId="10" hidden="1">{"AUT ANALISE DESP",#N/A,TRUE,"AN.DESP. MR$"}</definedName>
    <definedName name="ndkjfkadjf" localSheetId="1" hidden="1">{"AUT ANALISE DESP",#N/A,TRUE,"AN.DESP. MR$"}</definedName>
    <definedName name="ndkjfkadjf" localSheetId="30" hidden="1">{"AUT ANALISE DESP",#N/A,TRUE,"AN.DESP. MR$"}</definedName>
    <definedName name="ndkjfkadjf" localSheetId="29" hidden="1">{"AUT ANALISE DESP",#N/A,TRUE,"AN.DESP. MR$"}</definedName>
    <definedName name="ndkjfkadjf" localSheetId="33" hidden="1">{"AUT ANALISE DESP",#N/A,TRUE,"AN.DESP. MR$"}</definedName>
    <definedName name="ndkjfkadjf" localSheetId="2" hidden="1">{"AUT ANALISE DESP",#N/A,TRUE,"AN.DESP. MR$"}</definedName>
    <definedName name="ndkjfkadjf" hidden="1">{"AUT ANALISE DESP",#N/A,TRUE,"AN.DESP. MR$"}</definedName>
    <definedName name="ndnd" hidden="1">#REF!</definedName>
    <definedName name="ne" hidden="1">1/#REF!</definedName>
    <definedName name="NEGOCIOS_COMPLEMENTARIOS">#REF!</definedName>
    <definedName name="NEGOCIOS_COMPLEMENTARIOS_DOLARES">#REF!</definedName>
    <definedName name="nel" hidden="1">{#N/A,#N/A,FALSE,"PATRIM12"}</definedName>
    <definedName name="nelc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Net_Income___Post__Goodwill">#REF!,#REF!</definedName>
    <definedName name="NetDebt">#REF!</definedName>
    <definedName name="NetDebtBook">#REF!</definedName>
    <definedName name="NetDebtEBITDA">#REF!</definedName>
    <definedName name="NetDebtEnt">#REF!</definedName>
    <definedName name="netearning1">#REF!</definedName>
    <definedName name="Neteo_clientes___proveedores">#REF!</definedName>
    <definedName name="Neteo_corresponsales">#REF!</definedName>
    <definedName name="NetInc">#REF!</definedName>
    <definedName name="NetIncGrowth">#REF!</definedName>
    <definedName name="NetIncMargin">#REF!</definedName>
    <definedName name="NetIncomeWithoutCAGR">#REF!</definedName>
    <definedName name="NETPPE">#REF!</definedName>
    <definedName name="NetWorkCap">#REF!</definedName>
    <definedName name="Neutron2002NetIncome">#REF!</definedName>
    <definedName name="nevo" hidden="1">{#N/A,#N/A,FALSE,"Aging Summary";#N/A,#N/A,FALSE,"Ratio Analysis";#N/A,#N/A,FALSE,"Test 120 Day Accts";#N/A,#N/A,FALSE,"Tickmarks"}</definedName>
    <definedName name="NEW" localSheetId="10" hidden="1">#REF!</definedName>
    <definedName name="NEW" localSheetId="29" hidden="1">#REF!</definedName>
    <definedName name="NEW" localSheetId="33" hidden="1">#REF!</definedName>
    <definedName name="NEW" hidden="1">#REF!</definedName>
    <definedName name="New_Flash" localSheetId="10">#REF!</definedName>
    <definedName name="New_Flash">#REF!</definedName>
    <definedName name="New_Flash_2">#REF!</definedName>
    <definedName name="New_Flash_3">#REF!</definedName>
    <definedName name="NEW_INVESTMENT">#REF!</definedName>
    <definedName name="New_Milk_AA">#REF!</definedName>
    <definedName name="New_Milk_PA">#REF!</definedName>
    <definedName name="New_Milk_PL">#REF!</definedName>
    <definedName name="New_Milk_RL">#REF!</definedName>
    <definedName name="new_w" hidden="1">{"comps1_1",#N/A,FALSE,"Comps1";"comps1_2",#N/A,FALSE,"Comps1";"comps1_3",#N/A,FALSE,"Comps1";"comps1_4",#N/A,FALSE,"Comps1";"comps1_5",#N/A,FALSE,"Comps1"}</definedName>
    <definedName name="newann" hidden="1">{#N/A,#N/A,FALSE,"Sheet1";#N/A,#N/A,FALSE,"Sheet2";#N/A,#N/A,FALSE,"Sheet3";#N/A,#N/A,FALSE,"Sheet4"}</definedName>
    <definedName name="newbel" hidden="1">{"'Directory'!$A$72:$E$91"}</definedName>
    <definedName name="newbls" hidden="1">{"'Directory'!$A$72:$E$91"}</definedName>
    <definedName name="newbus" hidden="1">{#N/A,#N/A,FALSE,"Sheet1";#N/A,#N/A,FALSE,"Sheet2";#N/A,#N/A,FALSE,"Sheet3";#N/A,#N/A,FALSE,"Sheet4"}</definedName>
    <definedName name="newDC" hidden="1">{#N/A,#N/A,TRUE,"Cover sheet";#N/A,#N/A,TRUE,"DCF analysis";#N/A,#N/A,TRUE,"WACC calculation"}</definedName>
    <definedName name="NEWFC96">#REF!</definedName>
    <definedName name="newifrs">#REF!</definedName>
    <definedName name="newlocal">#REF!</definedName>
    <definedName name="newname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NEWOPER">"$A$74:$R$75"</definedName>
    <definedName name="newq" hidden="1">{#N/A,#N/A,FALSE,"Consolidated Financials";#N/A,#N/A,FALSE,"US Mkt";#N/A,#N/A,FALSE,"Eur Mkt"}</definedName>
    <definedName name="NewRange" hidden="1">#REF!</definedName>
    <definedName name="news" hidden="1">#REF!</definedName>
    <definedName name="newsheet" hidden="1">{#N/A,#N/A,FALSE,"Sheet1";#N/A,#N/A,FALSE,"Sheet2";#N/A,#N/A,FALSE,"Sheet3";#N/A,#N/A,FALSE,"Sheet4"}</definedName>
    <definedName name="newt" hidden="1">{"'Directory'!$A$72:$E$91"}</definedName>
    <definedName name="newusgaap">#REF!</definedName>
    <definedName name="NEWWACC">#REF!</definedName>
    <definedName name="newwcom" hidden="1">{"'Directory'!$A$72:$E$91"}</definedName>
    <definedName name="NGHD" hidden="1">{#N/A,#N/A,FALSE,"Aging Summary";#N/A,#N/A,FALSE,"Ratio Analysis";#N/A,#N/A,FALSE,"Test 120 Day Accts";#N/A,#N/A,FALSE,"Tickmarks"}</definedName>
    <definedName name="ngugu" hidden="1">#REF!</definedName>
    <definedName name="nh" hidden="1">{#N/A,#N/A,FALSE,"BALLANTINE´S ";#N/A,#N/A,FALSE,"FUNDADOR"}</definedName>
    <definedName name="NHIBIXBA" hidden="1">#REF!</definedName>
    <definedName name="nhuhij" hidden="1">{#N/A,#N/A,FALSE,"Aging Summary";#N/A,#N/A,FALSE,"Ratio Analysis";#N/A,#N/A,FALSE,"Test 120 Day Accts";#N/A,#N/A,FALSE,"Tickmarks"}</definedName>
    <definedName name="nhuhu" hidden="1">#REF!</definedName>
    <definedName name="nhy" hidden="1">{#N/A,#N/A,TRUE,"Resumen"}</definedName>
    <definedName name="nhytre" hidden="1">{"Direct_To_Total_Cost",#N/A,FALSE,"£ Summary"}</definedName>
    <definedName name="ni_00">#REF!</definedName>
    <definedName name="ni_01">#REF!</definedName>
    <definedName name="nico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nico1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nico2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NIIF" hidden="1">{#N/A,#N/A,FALSE,"Aging Summary";#N/A,#N/A,FALSE,"Ratio Analysis";#N/A,#N/A,FALSE,"Test 120 Day Accts";#N/A,#N/A,FALSE,"Tickmarks"}</definedName>
    <definedName name="NIL" hidden="1">" "</definedName>
    <definedName name="nis">#REF!</definedName>
    <definedName name="nivel6">#REF!</definedName>
    <definedName name="nj" hidden="1">{#N/A,#N/A,FALSE,"Aging Summary";#N/A,#N/A,FALSE,"Ratio Analysis";#N/A,#N/A,FALSE,"Test 120 Day Accts";#N/A,#N/A,FALSE,"Tickmarks"}</definedName>
    <definedName name="njkj" localSheetId="10">#REF!</definedName>
    <definedName name="njkj">#REF!</definedName>
    <definedName name="njkmju" hidden="1">{#N/A,#N/A,FALSE,"Aging Summary";#N/A,#N/A,FALSE,"Ratio Analysis";#N/A,#N/A,FALSE,"Test 120 Day Accts";#N/A,#N/A,FALSE,"Tickmarks"}</definedName>
    <definedName name="nju" hidden="1">{#N/A,#N/A,FALSE,"Aging Summary";#N/A,#N/A,FALSE,"Ratio Analysis";#N/A,#N/A,FALSE,"Test 120 Day Accts";#N/A,#N/A,FALSE,"Tickmarks"}</definedName>
    <definedName name="nju_1" hidden="1">{#N/A,#N/A,FALSE,"Aging Summary";#N/A,#N/A,FALSE,"Ratio Analysis";#N/A,#N/A,FALSE,"Test 120 Day Accts";#N/A,#N/A,FALSE,"Tickmarks"}</definedName>
    <definedName name="njub" hidden="1">#REF!</definedName>
    <definedName name="NK">#REF!</definedName>
    <definedName name="nksd" hidden="1">{"'TABLA2001 '!$A$1:$N$27"}</definedName>
    <definedName name="nksknsk" hidden="1">#REF!</definedName>
    <definedName name="nl" hidden="1">1/EUReXToNLG</definedName>
    <definedName name="nlg" hidden="1">1/#REF!</definedName>
    <definedName name="NLGACT97">#REF!</definedName>
    <definedName name="NLGBUD97">#REF!</definedName>
    <definedName name="nlgex" hidden="1">1/#REF!</definedName>
    <definedName name="NLGeXToEUR" hidden="1">1/EUReXToNLG</definedName>
    <definedName name="NLGPLAN00">#REF!</definedName>
    <definedName name="NLGPLAN98">#REF!</definedName>
    <definedName name="NLGPLAN99">#REF!</definedName>
    <definedName name="NLGREEL96">#REF!</definedName>
    <definedName name="nm" hidden="1">{#N/A,#N/A,FALSE,"Aging Summary";#N/A,#N/A,FALSE,"Ratio Analysis";#N/A,#N/A,FALSE,"Test 120 Day Accts";#N/A,#N/A,FALSE,"Tickmarks"}</definedName>
    <definedName name="nmes">#REF!</definedName>
    <definedName name="nmfklfdsjldfsjkldfsdsfdsfdsd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MHT" hidden="1">{#N/A,#N/A,FALSE,"Aging Summary";#N/A,#N/A,FALSE,"Ratio Analysis";#N/A,#N/A,FALSE,"Test 120 Day Accts";#N/A,#N/A,FALSE,"Tickmarks"}</definedName>
    <definedName name="NMHT_1" hidden="1">{#N/A,#N/A,FALSE,"Aging Summary";#N/A,#N/A,FALSE,"Ratio Analysis";#N/A,#N/A,FALSE,"Test 120 Day Accts";#N/A,#N/A,FALSE,"Tickmarks"}</definedName>
    <definedName name="nmhy" hidden="1">{#N/A,#N/A,FALSE,"Aging Summary";#N/A,#N/A,FALSE,"Ratio Analysis";#N/A,#N/A,FALSE,"Test 120 Day Accts";#N/A,#N/A,FALSE,"Tickmarks"}</definedName>
    <definedName name="NMJ" hidden="1">{#N/A,#N/A,FALSE,"4C0696";#N/A,#N/A,FALSE,"1B1193";#N/A,#N/A,FALSE,"TABLA";#N/A,#N/A,FALSE,"INST RTA FIJA"}</definedName>
    <definedName name="nmjd" hidden="1">#REF!</definedName>
    <definedName name="nmju" hidden="1">{#N/A,#N/A,FALSE,"Aging Summary";#N/A,#N/A,FALSE,"Ratio Analysis";#N/A,#N/A,FALSE,"Test 120 Day Accts";#N/A,#N/A,FALSE,"Tickmarks"}</definedName>
    <definedName name="nmlñ" hidden="1">{#N/A,#N/A,FALSE,"Aging Summary";#N/A,#N/A,FALSE,"Ratio Analysis";#N/A,#N/A,FALSE,"Test 120 Day Accts";#N/A,#N/A,FALSE,"Tickmarks"}</definedName>
    <definedName name="nmmfkfkjjdfjfdfdskfdssfdfd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mn" hidden="1">{#N/A,#N/A,FALSE,"Aging Summary";#N/A,#N/A,FALSE,"Ratio Analysis";#N/A,#N/A,FALSE,"Test 120 Day Accts";#N/A,#N/A,FALSE,"Tickmarks"}</definedName>
    <definedName name="nmnm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NMOver">#REF!</definedName>
    <definedName name="nmuhnjn" hidden="1">#REF!</definedName>
    <definedName name="nmv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nn" localSheetId="10">#REF!</definedName>
    <definedName name="nn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nh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ni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NJ" hidden="1">{#N/A,#N/A,FALSE,"4C0696";#N/A,#N/A,FALSE,"1B1193";#N/A,#N/A,FALSE,"TABLA";#N/A,#N/A,FALSE,"INST RTA FIJA"}</definedName>
    <definedName name="NNK" hidden="1">34</definedName>
    <definedName name="nnn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nnklfklfdskljdsoirekjfsiorewe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nnn" hidden="1">{#N/A,#N/A,FALSE,"Aging Summary";#N/A,#N/A,FALSE,"Ratio Analysis";#N/A,#N/A,FALSE,"Test 120 Day Accts";#N/A,#N/A,FALSE,"Tickmarks"}</definedName>
    <definedName name="nnnn_2">#REF!</definedName>
    <definedName name="nnnn_3">#REF!</definedName>
    <definedName name="nnnnjjjjjjnnnnjjn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nnnng" hidden="1">{#N/A,#N/A,FALSE,"BALLANTINE´S ";#N/A,#N/A,FALSE,"FUNDADOR"}</definedName>
    <definedName name="nnnnnkkkkknnnnkknknkknn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nnnnnjjdjdjdjdjdjdjdjdcxjdjdjd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nnnnnnnjjjjjjjinnn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nnnnnnnn" hidden="1">{"YTD/Forecast",#N/A,TRUE,"Fcst_TPLN";"Monthly Averages",#N/A,TRUE,"Fcst_TPLN"}</definedName>
    <definedName name="nnnnnnnnnnn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NNNNNNNNNNJJJJJJJJJJJKK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nnnnnnnnnnnn" hidden="1">{"is sum us",#N/A,FALSE,"IS SUM"}</definedName>
    <definedName name="NNO" hidden="1">{#N/A,#N/A,FALSE,"Aging Summary";#N/A,#N/A,FALSE,"Ratio Analysis";#N/A,#N/A,FALSE,"Test 120 Day Accts";#N/A,#N/A,FALSE,"Tickmarks"}</definedName>
    <definedName name="NNOPLAT">#REF!</definedName>
    <definedName name="NNPQTR">#REF!,#REF!</definedName>
    <definedName name="NNPVAR">#REF!,#REF!,#REF!,#REF!</definedName>
    <definedName name="NO" localSheetId="10">#N/A</definedName>
    <definedName name="NO" localSheetId="1">CAPITAL!NO</definedName>
    <definedName name="NO" localSheetId="2">VARIACIONES!NO</definedName>
    <definedName name="NO">[0]!NO</definedName>
    <definedName name="no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No_16">#REF!</definedName>
    <definedName name="NOI">#REF!</definedName>
    <definedName name="noidea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KACT97">#REF!</definedName>
    <definedName name="NOKBUD97">#REF!</definedName>
    <definedName name="NOKPLAN00">#REF!</definedName>
    <definedName name="NOKPLAN98">#REF!</definedName>
    <definedName name="NOKPLAN99">#REF!</definedName>
    <definedName name="NOKREEL96">#REF!</definedName>
    <definedName name="nolissto" hidden="1">{#N/A,#N/A,FALSE,"Aging Summary";#N/A,#N/A,FALSE,"Ratio Analysis";#N/A,#N/A,FALSE,"Test 120 Day Accts";#N/A,#N/A,FALSE,"Tickmarks"}</definedName>
    <definedName name="NOM">#REF!</definedName>
    <definedName name="NOMBRE" localSheetId="10">#REF!</definedName>
    <definedName name="NOMBRE">#REF!</definedName>
    <definedName name="NOMBRE_EMPRESA" localSheetId="10">#REF!</definedName>
    <definedName name="NOMBRE_EMPRESA">#REF!</definedName>
    <definedName name="Nombre_encargado">#REF!</definedName>
    <definedName name="Nombre_encargado1">#REF!</definedName>
    <definedName name="Nombre_encargado2">#REF!</definedName>
    <definedName name="Nombre_manager">#REF!</definedName>
    <definedName name="NOMBRE1" localSheetId="10">#REF!</definedName>
    <definedName name="NOMBRE1">#REF!</definedName>
    <definedName name="NOME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_empresa">#REF!</definedName>
    <definedName name="NOME2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3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4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E5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Nominal_Rate">#REF!</definedName>
    <definedName name="Nominal_Rate_LT">#REF!</definedName>
    <definedName name="NominalAmount">#REF!</definedName>
    <definedName name="NominalAmountPct">#REF!</definedName>
    <definedName name="NominalAmountPctLimit">#REF!</definedName>
    <definedName name="NominalAmountRationale">#REF!</definedName>
    <definedName name="NOMINAS">#REF!</definedName>
    <definedName name="NOMO" localSheetId="10">#REF!</definedName>
    <definedName name="NOMO">#REF!</definedName>
    <definedName name="NomSmolt">#REF!</definedName>
    <definedName name="Non_réparti">#REF!</definedName>
    <definedName name="NONAME">#REF!</definedName>
    <definedName name="NONAME1">#REF!</definedName>
    <definedName name="NONAME2">#REF!</definedName>
    <definedName name="NONAME4">#REF!</definedName>
    <definedName name="none" hidden="1">{"stat",#N/A,FALSE,"Sheet1"}</definedName>
    <definedName name="none1" hidden="1">{"stat",#N/A,FALSE,"Sheet1"}</definedName>
    <definedName name="none2" hidden="1">{"stat",#N/A,FALSE,"Sheet1"}</definedName>
    <definedName name="nono" hidden="1">#REF!</definedName>
    <definedName name="NonOpExp">#REF!</definedName>
    <definedName name="NONUEVO" hidden="1">{#N/A,#N/A,FALSE,"Aging Summary";#N/A,#N/A,FALSE,"Ratio Analysis";#N/A,#N/A,FALSE,"Test 120 Day Accts";#N/A,#N/A,FALSE,"Tickmarks"}</definedName>
    <definedName name="nook" hidden="1">{#N/A,#N/A,FALSE,"Aging Summary";#N/A,#N/A,FALSE,"Ratio Analysis";#N/A,#N/A,FALSE,"Test 120 Day Accts";#N/A,#N/A,FALSE,"Tickmarks"}</definedName>
    <definedName name="nooo" hidden="1">{#N/A,#N/A,FALSE,"Aging Summary";#N/A,#N/A,FALSE,"Ratio Analysis";#N/A,#N/A,FALSE,"Test 120 Day Accts";#N/A,#N/A,FALSE,"Tickmarks"}</definedName>
    <definedName name="NOOOOOOO">#REF!</definedName>
    <definedName name="noooooooooooo" hidden="1">{#N/A,#N/A,TRUE,"Hoja1"}</definedName>
    <definedName name="nooperac.">#REF!</definedName>
    <definedName name="nootros" hidden="1">{#N/A,#N/A,FALSE,"Aging Summary";#N/A,#N/A,FALSE,"Ratio Analysis";#N/A,#N/A,FALSE,"Test 120 Day Accts";#N/A,#N/A,FALSE,"Tickmarks"}</definedName>
    <definedName name="nope" hidden="1">{#N/A,#N/A,FALSE,"1998"}</definedName>
    <definedName name="NOPER4" localSheetId="10">#REF!</definedName>
    <definedName name="NOPER4">#REF!</definedName>
    <definedName name="NOPER5" localSheetId="10">#REF!</definedName>
    <definedName name="NOPER5">#REF!</definedName>
    <definedName name="NOPLAT">#REF!</definedName>
    <definedName name="NOPLATP">#REF!</definedName>
    <definedName name="NORMA" hidden="1">{#N/A,#N/A,FALSE,"91.R";#N/A,#N/A,FALSE,"92.R";#N/A,#N/A,FALSE,"93.R";#N/A,#N/A,FALSE,"94.R";#N/A,#N/A,FALSE,"95.R";#N/A,#N/A,FALSE,"98.R";#N/A,#N/A,FALSE,"99.R";#N/A,#N/A,FALSE,"105.R";#N/A,#N/A,FALSE,"107.R";#N/A,#N/A,FALSE,"113.R";#N/A,#N/A,FALSE,"114.R";#N/A,#N/A,FALSE,"115.R";#N/A,#N/A,FALSE,"117.R";#N/A,#N/A,FALSE,"117.1.R";#N/A,#N/A,FALSE,"117.2.R";#N/A,#N/A,FALSE,"117.3.R ";#N/A,#N/A,FALSE,"118.R";#N/A,#N/A,FALSE,"118.1.R";#N/A,#N/A,FALSE,"118.2.R";#N/A,#N/A,FALSE,"118.3.R";#N/A,#N/A,FALSE,"118.4.R";#N/A,#N/A,FALSE,"118.5.R";#N/A,#N/A,FALSE,"118.6.R";#N/A,#N/A,FALSE,"118.7.R";#N/A,#N/A,FALSE,"118.8.R";#N/A,#N/A,FALSE,"118.9.R";#N/A,#N/A,FALSE,"118.10.R";#N/A,#N/A,FALSE,"120.R";#N/A,#N/A,FALSE,"120.1.R ";#N/A,#N/A,FALSE,"120.2.R";#N/A,#N/A,FALSE,"120.3.R ";#N/A,#N/A,FALSE,"137.R";#N/A,#N/A,FALSE,"137.1.R";#N/A,#N/A,FALSE,"137.2.R";#N/A,#N/A,FALSE,"137.3.R";#N/A,#N/A,FALSE,"137.4.R";#N/A,#N/A,FALSE,"138.R";#N/A,#N/A,FALSE,"140.R";#N/A,#N/A,FALSE,"145.R";#N/A,#N/A,FALSE,"146.R"}</definedName>
    <definedName name="normal" hidden="1">#REF!</definedName>
    <definedName name="Northeast" hidden="1">#REF!</definedName>
    <definedName name="NOS" hidden="1">{#N/A,#N/A,FALSE,"Aging Summary";#N/A,#N/A,FALSE,"Ratio Analysis";#N/A,#N/A,FALSE,"Test 120 Day Accts";#N/A,#N/A,FALSE,"Tickmarks"}</definedName>
    <definedName name="nose1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nose2" hidden="1">{#N/A,#N/A,FALSE,"E-1";#N/A,#N/A,FALSE,"E-2";#N/A,#N/A,FALSE,"F-1";#N/A,#N/A,FALSE,"F-2";#N/A,#N/A,FALSE,"F-3";#N/A,#N/A,FALSE,"F-4";#N/A,#N/A,FALSE,"F-5";#N/A,#N/A,FALSE,"F-6";#N/A,#N/A,FALSE,"Matrix"}</definedName>
    <definedName name="nose3" hidden="1">{#N/A,#N/A,FALSE,"Matrix";#N/A,#N/A,FALSE,"Executive";#N/A,#N/A,FALSE,"Summary"}</definedName>
    <definedName name="nosotros" hidden="1">{#N/A,#N/A,FALSE,"Aging Summary";#N/A,#N/A,FALSE,"Ratio Analysis";#N/A,#N/A,FALSE,"Test 120 Day Accts";#N/A,#N/A,FALSE,"Tickmarks"}</definedName>
    <definedName name="Not" hidden="1">{"'1998 New March Update'!$A$1:$O$71"}</definedName>
    <definedName name="not_4rf">#REF!</definedName>
    <definedName name="Not_EERRPag_con">#REF!</definedName>
    <definedName name="Not_IngFin_con">#REF!</definedName>
    <definedName name="Not_juicio1">#REF!</definedName>
    <definedName name="Not_juicio2">#REF!</definedName>
    <definedName name="Not_juicios">#REF!</definedName>
    <definedName name="Not_juicios1">#REF!</definedName>
    <definedName name="Not_MV_con">#REF!</definedName>
    <definedName name="Not_OGasNO_con">#REF!</definedName>
    <definedName name="Not_Ret_Con">#REF!</definedName>
    <definedName name="Not_seg_05">#REF!</definedName>
    <definedName name="Not_Segn3">#REF!</definedName>
    <definedName name="Not15_Cuad1">#REF!</definedName>
    <definedName name="not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nota_17B">#REF!</definedName>
    <definedName name="nota_43_C">#REF!</definedName>
    <definedName name="Nota_4c">#REF!</definedName>
    <definedName name="nota_adic_c">#REF!</definedName>
    <definedName name="nota_adic_c1">#REF!</definedName>
    <definedName name="nota_adic_c2">#REF!</definedName>
    <definedName name="nota_adic_c3">#REF!</definedName>
    <definedName name="NOTA_MENOR_VALOR">#REF!</definedName>
    <definedName name="nota_trans_eerr">#REF!</definedName>
    <definedName name="NOTA1" hidden="1">{#N/A,#N/A,FALSE,"Aging Summary";#N/A,#N/A,FALSE,"Ratio Analysis";#N/A,#N/A,FALSE,"Test 120 Day Accts";#N/A,#N/A,FALSE,"Tickmarks"}</definedName>
    <definedName name="Nota10_c">#REF!</definedName>
    <definedName name="nota111" hidden="1">{#N/A,#N/A,FALSE,"Aging Summary";#N/A,#N/A,FALSE,"Ratio Analysis";#N/A,#N/A,FALSE,"Test 120 Day Accts";#N/A,#N/A,FALSE,"Tickmarks"}</definedName>
    <definedName name="nota13_b">#REF!</definedName>
    <definedName name="nota13iii_c">#REF!</definedName>
    <definedName name="nota14">#REF!</definedName>
    <definedName name="nota14mvi">#REF!</definedName>
    <definedName name="nota14mvi_c">#REF!</definedName>
    <definedName name="nota15_ei">#REF!</definedName>
    <definedName name="nota15_g2">#REF!</definedName>
    <definedName name="nota15fii">#REF!</definedName>
    <definedName name="nota16_l">#REF!</definedName>
    <definedName name="nota17">#REF!</definedName>
    <definedName name="nota18_c">#REF!</definedName>
    <definedName name="nota18_Mv">#REF!</definedName>
    <definedName name="Nota20">#REF!</definedName>
    <definedName name="nota20_a">#REF!</definedName>
    <definedName name="nota20i">#REF!</definedName>
    <definedName name="nota21">#REF!</definedName>
    <definedName name="nota21_a">#REF!</definedName>
    <definedName name="nota23_c">#REF!</definedName>
    <definedName name="nota25">#REF!</definedName>
    <definedName name="Nota25_c">#REF!</definedName>
    <definedName name="nota26_c">#REF!</definedName>
    <definedName name="nota26a_c">#REF!</definedName>
    <definedName name="nota26b">#REF!</definedName>
    <definedName name="nota29_c">#REF!</definedName>
    <definedName name="Nota30a_c">#REF!</definedName>
    <definedName name="nota30b">#REF!</definedName>
    <definedName name="nota30B_c">#REF!</definedName>
    <definedName name="nota30b_c_c">#REF!</definedName>
    <definedName name="nota30ba">#REF!</definedName>
    <definedName name="nota30ba_c">#REF!</definedName>
    <definedName name="nota30bb">#REF!</definedName>
    <definedName name="nota30bb_c">#REF!</definedName>
    <definedName name="Nota30c_c">#REF!</definedName>
    <definedName name="nota30c1">#REF!</definedName>
    <definedName name="nota30c1_c">#REF!</definedName>
    <definedName name="Nota30c2">#REF!</definedName>
    <definedName name="Nota30d1">#REF!</definedName>
    <definedName name="nota30d2_c">#REF!</definedName>
    <definedName name="nota30d3">#REF!</definedName>
    <definedName name="nota31">#REF!</definedName>
    <definedName name="nota31c1_c">#REF!</definedName>
    <definedName name="nota31CM">#REF!</definedName>
    <definedName name="nota32b">#REF!</definedName>
    <definedName name="nota32b_c">#REF!</definedName>
    <definedName name="Nota32d_c">#REF!</definedName>
    <definedName name="nota33_c">#REF!</definedName>
    <definedName name="nota34">#REF!</definedName>
    <definedName name="nota34_c">#REF!</definedName>
    <definedName name="nota35_c">#REF!</definedName>
    <definedName name="nota37_c">#REF!</definedName>
    <definedName name="nota38_c">#REF!</definedName>
    <definedName name="nota39_c">#REF!</definedName>
    <definedName name="nota4_b">#REF!</definedName>
    <definedName name="Nota4_if">#REF!</definedName>
    <definedName name="Nota4_Rtafija">#REF!</definedName>
    <definedName name="nota41c">#REF!</definedName>
    <definedName name="nota41d">#REF!</definedName>
    <definedName name="nota41e">#REF!</definedName>
    <definedName name="nota42">#REF!</definedName>
    <definedName name="nota42_c">#REF!</definedName>
    <definedName name="nota43A">#REF!</definedName>
    <definedName name="nota43ai">#REF!</definedName>
    <definedName name="nota43B">#REF!</definedName>
    <definedName name="nota43bi">#REF!</definedName>
    <definedName name="nota43e1">#REF!</definedName>
    <definedName name="nota43e2">#REF!</definedName>
    <definedName name="nota43f_a">#REF!</definedName>
    <definedName name="nota43f_b">#REF!</definedName>
    <definedName name="nota43g">#REF!</definedName>
    <definedName name="nota44">#REF!</definedName>
    <definedName name="nota45_f">#REF!</definedName>
    <definedName name="nota47a">#REF!</definedName>
    <definedName name="nota4a">#REF!</definedName>
    <definedName name="nota4b_c">#REF!</definedName>
    <definedName name="nota4c">#REF!</definedName>
    <definedName name="nota4c_c">#REF!</definedName>
    <definedName name="nota4d">#REF!</definedName>
    <definedName name="nota4d_c">#REF!</definedName>
    <definedName name="nota4e">#REF!</definedName>
    <definedName name="nota4f">#REF!</definedName>
    <definedName name="nota4f_c">#REF!</definedName>
    <definedName name="nota4f2">#REF!</definedName>
    <definedName name="nota4g">#REF!</definedName>
    <definedName name="nota4h">#REF!</definedName>
    <definedName name="nota4h_c">#REF!</definedName>
    <definedName name="nota4i">#REF!</definedName>
    <definedName name="nota4i_c">#REF!</definedName>
    <definedName name="nota4j">#REF!</definedName>
    <definedName name="nota4j_c">#REF!</definedName>
    <definedName name="nota5">#REF!</definedName>
    <definedName name="nota51">#REF!</definedName>
    <definedName name="Nota51a">#REF!</definedName>
    <definedName name="Nota51b">#REF!</definedName>
    <definedName name="nota6_c">#REF!</definedName>
    <definedName name="nota7">#REF!</definedName>
    <definedName name="nota7_b">#REF!</definedName>
    <definedName name="nota73" hidden="1">{#N/A,#N/A,FALSE,"Aging Summary";#N/A,#N/A,FALSE,"Ratio Analysis";#N/A,#N/A,FALSE,"Test 120 Day Accts";#N/A,#N/A,FALSE,"Tickmarks"}</definedName>
    <definedName name="nota74" hidden="1">{#N/A,#N/A,FALSE,"Aging Summary";#N/A,#N/A,FALSE,"Ratio Analysis";#N/A,#N/A,FALSE,"Test 120 Day Accts";#N/A,#N/A,FALSE,"Tickmarks"}</definedName>
    <definedName name="nota8_c">#REF!</definedName>
    <definedName name="NOTA9">#REF!</definedName>
    <definedName name="NOTAS">#REF!</definedName>
    <definedName name="notas_pasivos_cp">#REF!</definedName>
    <definedName name="notas_pasivos_lp">#REF!</definedName>
    <definedName name="NotasConsoli" hidden="1">#REF!</definedName>
    <definedName name="NotaSeg_ING1">#REF!</definedName>
    <definedName name="NOTE" hidden="1">{#N/A,#N/A,FALSE,"TB";#N/A,#N/A,FALSE,"AR";#N/A,#N/A,FALSE,"BS";#N/A,#N/A,FALSE,"PL";#N/A,#N/A,FALSE,"NOTES";#N/A,#N/A,FALSE,"NOTES (2)";#N/A,#N/A,FALSE,"NOTES (3)";#N/A,#N/A,FALSE,"TAXC.INDEX";#N/A,#N/A,FALSE,"Schedule I";#N/A,#N/A,FALSE,"DPL";#N/A,#N/A,FALSE,"Schedule IV";#N/A,#N/A,FALSE,"Adjustments"}</definedName>
    <definedName name="Note2">#REF!</definedName>
    <definedName name="Notes">#REF!</definedName>
    <definedName name="Notes2">#REF!</definedName>
    <definedName name="Notes3">#REF!</definedName>
    <definedName name="Notjuicios_1">#REF!</definedName>
    <definedName name="Notjuicios_2">#REF!</definedName>
    <definedName name="NotMVInv_Con">#REF!</definedName>
    <definedName name="notnow" hidden="1">{#N/A,#N/A,FALSE,"Title";#N/A,#N/A,FALSE,"Tbl Contents";#N/A,#N/A,FALSE,"Management Summary (1)";#N/A,#N/A,FALSE,"Major Project  (1)";#N/A,#N/A,FALSE,"Qterly Income";#N/A,#N/A,FALSE,"Major Project [2]";#N/A,#N/A,FALSE,"Project PBT chart 4A";#N/A,#N/A,FALSE,"Income Statement";#N/A,#N/A,FALSE,"Mntly Income";#N/A,#N/A,FALSE,"Rev Mix Chart 7A";#N/A,#N/A,FALSE,"GM Mix Chart 7b";#N/A,#N/A,FALSE,"Serv-PC % Chart 7C";#N/A,#N/A,FALSE,"Variance analysis";#N/A,#N/A,FALSE,"Cur Mnth Cash";#N/A,#N/A,FALSE,"Current Qtr Cash";#N/A,#N/A,FALSE,"Qtrly Cashflow";#N/A,#N/A,FALSE,"Mnthly Cashflow";#N/A,#N/A,FALSE,"Accts. Rec.";#N/A,#N/A,FALSE,"Headcnt Det";#N/A,#N/A,FALSE,"Gross Headcount"}</definedName>
    <definedName name="Notras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NotSeg_Cont3">#REF!</definedName>
    <definedName name="NotSeg_cuad3">#REF!</definedName>
    <definedName name="notseg_cuad4">#REF!</definedName>
    <definedName name="NOV" localSheetId="10">#REF!</definedName>
    <definedName name="NOV">#REF!</definedName>
    <definedName name="Nov_01" localSheetId="10">#REF!</definedName>
    <definedName name="Nov_01">#REF!</definedName>
    <definedName name="Nov_01_2">#REF!</definedName>
    <definedName name="Nov_01_3">#REF!</definedName>
    <definedName name="nov_96">#REF!</definedName>
    <definedName name="nov_97">#REF!</definedName>
    <definedName name="NOV_98">#REF!</definedName>
    <definedName name="NOVANTERIOR">#N/A</definedName>
    <definedName name="novato" hidden="1">{#N/A,#N/A,FALSE,"Aging Summary";#N/A,#N/A,FALSE,"Ratio Analysis";#N/A,#N/A,FALSE,"Test 120 Day Accts";#N/A,#N/A,FALSE,"Tickmarks"}</definedName>
    <definedName name="novdic">#REF!</definedName>
    <definedName name="novembre_2001">#REF!</definedName>
    <definedName name="novembre_2002">#REF!</definedName>
    <definedName name="novembre_2003">#REF!</definedName>
    <definedName name="novembre_2004">#REF!</definedName>
    <definedName name="novembre_2005">#REF!</definedName>
    <definedName name="nover" hidden="1">{#N/A,#N/A,FALSE,"Aging Summary";#N/A,#N/A,FALSE,"Ratio Analysis";#N/A,#N/A,FALSE,"Test 120 Day Accts";#N/A,#N/A,FALSE,"Tickmarks"}</definedName>
    <definedName name="novi98">#REF!</definedName>
    <definedName name="noviembre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noviembre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Noviembre0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NOVIEMBRE1" hidden="1">{#N/A,#N/A,FALSE,"Aging Summary";#N/A,#N/A,FALSE,"Ratio Analysis";#N/A,#N/A,FALSE,"Test 120 Day Accts";#N/A,#N/A,FALSE,"Tickmarks"}</definedName>
    <definedName name="NP" localSheetId="10">#REF!</definedName>
    <definedName name="NP">#REF!</definedName>
    <definedName name="NPQTR">#REF!,#REF!</definedName>
    <definedName name="npv">#REF!</definedName>
    <definedName name="NPVAR">#REF!,#REF!,#REF!,#REF!</definedName>
    <definedName name="npvp">#REF!</definedName>
    <definedName name="npvprocessingfee">#REF!</definedName>
    <definedName name="nr">#REF!</definedName>
    <definedName name="NRA">#REF!</definedName>
    <definedName name="nro_endesa">#REF!</definedName>
    <definedName name="NroCentroCosto">#REF!</definedName>
    <definedName name="NS2WK">#REF!</definedName>
    <definedName name="NSProjectionMethodIndex">#REF!</definedName>
    <definedName name="NSRequiredLevelOfEvidenceItems">#REF!</definedName>
    <definedName name="NSTargetedTestingItems">#REF!</definedName>
    <definedName name="NSWK">#REF!</definedName>
    <definedName name="NT" hidden="1">{#N/A,#N/A,FALSE,"Aging Summary";#N/A,#N/A,FALSE,"Ratio Analysis";#N/A,#N/A,FALSE,"Test 120 Day Accts";#N/A,#N/A,FALSE,"Tickmarks"}</definedName>
    <definedName name="Nucleo" hidden="1">{#N/A,#N/A,FALSE,"Aging Summary";#N/A,#N/A,FALSE,"Ratio Analysis";#N/A,#N/A,FALSE,"Test 120 Day Accts";#N/A,#N/A,FALSE,"Tickmarks"}</definedName>
    <definedName name="nueehiuwre" hidden="1">#REF!</definedName>
    <definedName name="nuev" hidden="1">{#N/A,#N/A,FALSE,"Aging Summary";#N/A,#N/A,FALSE,"Ratio Analysis";#N/A,#N/A,FALSE,"Test 120 Day Accts";#N/A,#N/A,FALSE,"Tickmarks"}</definedName>
    <definedName name="NUEVA">{#N/A,#N/A,FALSE,"03070001";#N/A,#N/A,FALSE,"03070002";#N/A,#N/A,FALSE,"03090003";#N/A,#N/A,FALSE,"23190001";#N/A,#N/A,FALSE,"24470001"}</definedName>
    <definedName name="nueva_base">#REF!</definedName>
    <definedName name="NUEVE">#REF!</definedName>
    <definedName name="nuevi" hidden="1">{#N/A,#N/A,FALSE,"Aging Summary";#N/A,#N/A,FALSE,"Ratio Analysis";#N/A,#N/A,FALSE,"Test 120 Day Accts";#N/A,#N/A,FALSE,"Tickmarks"}</definedName>
    <definedName name="Nuevo" localSheetId="10" hidden="1">{#N/A,#N/A,FALSE,"Aging Summary";#N/A,#N/A,FALSE,"Ratio Analysis";#N/A,#N/A,FALSE,"Test 120 Day Accts";#N/A,#N/A,FALSE,"Tickmarks"}</definedName>
    <definedName name="Nuevo" localSheetId="1" hidden="1">{#N/A,#N/A,FALSE,"Aging Summary";#N/A,#N/A,FALSE,"Ratio Analysis";#N/A,#N/A,FALSE,"Test 120 Day Accts";#N/A,#N/A,FALSE,"Tickmarks"}</definedName>
    <definedName name="Nuevo" localSheetId="30" hidden="1">{#N/A,#N/A,FALSE,"Aging Summary";#N/A,#N/A,FALSE,"Ratio Analysis";#N/A,#N/A,FALSE,"Test 120 Day Accts";#N/A,#N/A,FALSE,"Tickmarks"}</definedName>
    <definedName name="Nuevo" localSheetId="29" hidden="1">{#N/A,#N/A,FALSE,"Aging Summary";#N/A,#N/A,FALSE,"Ratio Analysis";#N/A,#N/A,FALSE,"Test 120 Day Accts";#N/A,#N/A,FALSE,"Tickmarks"}</definedName>
    <definedName name="Nuevo" localSheetId="33" hidden="1">{#N/A,#N/A,FALSE,"Aging Summary";#N/A,#N/A,FALSE,"Ratio Analysis";#N/A,#N/A,FALSE,"Test 120 Day Accts";#N/A,#N/A,FALSE,"Tickmarks"}</definedName>
    <definedName name="Nuevo" localSheetId="2" hidden="1">{#N/A,#N/A,FALSE,"Aging Summary";#N/A,#N/A,FALSE,"Ratio Analysis";#N/A,#N/A,FALSE,"Test 120 Day Accts";#N/A,#N/A,FALSE,"Tickmarks"}</definedName>
    <definedName name="Nuevo" hidden="1">{#N/A,#N/A,FALSE,"Aging Summary";#N/A,#N/A,FALSE,"Ratio Analysis";#N/A,#N/A,FALSE,"Test 120 Day Accts";#N/A,#N/A,FALSE,"Tickmarks"}</definedName>
    <definedName name="Nuevo_1" hidden="1">{#N/A,#N/A,FALSE,"Aging Summary";#N/A,#N/A,FALSE,"Ratio Analysis";#N/A,#N/A,FALSE,"Test 120 Day Accts";#N/A,#N/A,FALSE,"Tickmarks"}</definedName>
    <definedName name="Nuevo_1_1" hidden="1">{#N/A,#N/A,FALSE,"Aging Summary";#N/A,#N/A,FALSE,"Ratio Analysis";#N/A,#N/A,FALSE,"Test 120 Day Accts";#N/A,#N/A,FALSE,"Tickmarks"}</definedName>
    <definedName name="Nuevo_2" hidden="1">{#N/A,#N/A,FALSE,"Aging Summary";#N/A,#N/A,FALSE,"Ratio Analysis";#N/A,#N/A,FALSE,"Test 120 Day Accts";#N/A,#N/A,FALSE,"Tickmarks"}</definedName>
    <definedName name="Nuevo_3" hidden="1">{#N/A,#N/A,FALSE,"Aging Summary";#N/A,#N/A,FALSE,"Ratio Analysis";#N/A,#N/A,FALSE,"Test 120 Day Accts";#N/A,#N/A,FALSE,"Tickmarks"}</definedName>
    <definedName name="Nuevo_Sol">#REF!</definedName>
    <definedName name="Nuevo_Sol_ant">#REF!</definedName>
    <definedName name="nuevo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uevo2" localSheetId="10" hidden="1">{#N/A,#N/A,FALSE,"Aging Summary";#N/A,#N/A,FALSE,"Ratio Analysis";#N/A,#N/A,FALSE,"Test 120 Day Accts";#N/A,#N/A,FALSE,"Tickmarks"}</definedName>
    <definedName name="nuevo2" localSheetId="1" hidden="1">{#N/A,#N/A,FALSE,"Aging Summary";#N/A,#N/A,FALSE,"Ratio Analysis";#N/A,#N/A,FALSE,"Test 120 Day Accts";#N/A,#N/A,FALSE,"Tickmarks"}</definedName>
    <definedName name="nuevo2" localSheetId="30" hidden="1">{#N/A,#N/A,FALSE,"Aging Summary";#N/A,#N/A,FALSE,"Ratio Analysis";#N/A,#N/A,FALSE,"Test 120 Day Accts";#N/A,#N/A,FALSE,"Tickmarks"}</definedName>
    <definedName name="nuevo2" localSheetId="29" hidden="1">{#N/A,#N/A,FALSE,"Aging Summary";#N/A,#N/A,FALSE,"Ratio Analysis";#N/A,#N/A,FALSE,"Test 120 Day Accts";#N/A,#N/A,FALSE,"Tickmarks"}</definedName>
    <definedName name="nuevo2" localSheetId="33" hidden="1">{#N/A,#N/A,FALSE,"Aging Summary";#N/A,#N/A,FALSE,"Ratio Analysis";#N/A,#N/A,FALSE,"Test 120 Day Accts";#N/A,#N/A,FALSE,"Tickmarks"}</definedName>
    <definedName name="nuevo2" localSheetId="2" hidden="1">{#N/A,#N/A,FALSE,"Aging Summary";#N/A,#N/A,FALSE,"Ratio Analysis";#N/A,#N/A,FALSE,"Test 120 Day Accts";#N/A,#N/A,FALSE,"Tickmarks"}</definedName>
    <definedName name="nuevo2" hidden="1">{#N/A,#N/A,FALSE,"Aging Summary";#N/A,#N/A,FALSE,"Ratio Analysis";#N/A,#N/A,FALSE,"Test 120 Day Accts";#N/A,#N/A,FALSE,"Tickmarks"}</definedName>
    <definedName name="nuevo2_1" hidden="1">{#N/A,#N/A,FALSE,"Aging Summary";#N/A,#N/A,FALSE,"Ratio Analysis";#N/A,#N/A,FALSE,"Test 120 Day Accts";#N/A,#N/A,FALSE,"Tickmarks"}</definedName>
    <definedName name="nuevo2_1_1" hidden="1">{#N/A,#N/A,FALSE,"Aging Summary";#N/A,#N/A,FALSE,"Ratio Analysis";#N/A,#N/A,FALSE,"Test 120 Day Accts";#N/A,#N/A,FALSE,"Tickmarks"}</definedName>
    <definedName name="nuevo2_2" hidden="1">{#N/A,#N/A,FALSE,"Aging Summary";#N/A,#N/A,FALSE,"Ratio Analysis";#N/A,#N/A,FALSE,"Test 120 Day Accts";#N/A,#N/A,FALSE,"Tickmarks"}</definedName>
    <definedName name="nuevo2_3" hidden="1">{#N/A,#N/A,FALSE,"Aging Summary";#N/A,#N/A,FALSE,"Ratio Analysis";#N/A,#N/A,FALSE,"Test 120 Day Accts";#N/A,#N/A,FALSE,"Tickmarks"}</definedName>
    <definedName name="nuevo3" localSheetId="10" hidden="1">{#N/A,#N/A,FALSE,"Aging Summary";#N/A,#N/A,FALSE,"Ratio Analysis";#N/A,#N/A,FALSE,"Test 120 Day Accts";#N/A,#N/A,FALSE,"Tickmarks"}</definedName>
    <definedName name="nuevo3" localSheetId="1" hidden="1">{#N/A,#N/A,FALSE,"Aging Summary";#N/A,#N/A,FALSE,"Ratio Analysis";#N/A,#N/A,FALSE,"Test 120 Day Accts";#N/A,#N/A,FALSE,"Tickmarks"}</definedName>
    <definedName name="nuevo3" localSheetId="30" hidden="1">{#N/A,#N/A,FALSE,"Aging Summary";#N/A,#N/A,FALSE,"Ratio Analysis";#N/A,#N/A,FALSE,"Test 120 Day Accts";#N/A,#N/A,FALSE,"Tickmarks"}</definedName>
    <definedName name="nuevo3" localSheetId="29" hidden="1">{#N/A,#N/A,FALSE,"Aging Summary";#N/A,#N/A,FALSE,"Ratio Analysis";#N/A,#N/A,FALSE,"Test 120 Day Accts";#N/A,#N/A,FALSE,"Tickmarks"}</definedName>
    <definedName name="nuevo3" localSheetId="33" hidden="1">{#N/A,#N/A,FALSE,"Aging Summary";#N/A,#N/A,FALSE,"Ratio Analysis";#N/A,#N/A,FALSE,"Test 120 Day Accts";#N/A,#N/A,FALSE,"Tickmarks"}</definedName>
    <definedName name="nuevo3" localSheetId="2" hidden="1">{#N/A,#N/A,FALSE,"Aging Summary";#N/A,#N/A,FALSE,"Ratio Analysis";#N/A,#N/A,FALSE,"Test 120 Day Accts";#N/A,#N/A,FALSE,"Tickmarks"}</definedName>
    <definedName name="nuevo3" hidden="1">{#N/A,#N/A,FALSE,"Aging Summary";#N/A,#N/A,FALSE,"Ratio Analysis";#N/A,#N/A,FALSE,"Test 120 Day Accts";#N/A,#N/A,FALSE,"Tickmarks"}</definedName>
    <definedName name="nuevo3_1" hidden="1">{#N/A,#N/A,FALSE,"Aging Summary";#N/A,#N/A,FALSE,"Ratio Analysis";#N/A,#N/A,FALSE,"Test 120 Day Accts";#N/A,#N/A,FALSE,"Tickmarks"}</definedName>
    <definedName name="nuevo3_1_1" hidden="1">{#N/A,#N/A,FALSE,"Aging Summary";#N/A,#N/A,FALSE,"Ratio Analysis";#N/A,#N/A,FALSE,"Test 120 Day Accts";#N/A,#N/A,FALSE,"Tickmarks"}</definedName>
    <definedName name="nuevo3_2" hidden="1">{#N/A,#N/A,FALSE,"Aging Summary";#N/A,#N/A,FALSE,"Ratio Analysis";#N/A,#N/A,FALSE,"Test 120 Day Accts";#N/A,#N/A,FALSE,"Tickmarks"}</definedName>
    <definedName name="nuevo3_3" hidden="1">{#N/A,#N/A,FALSE,"Aging Summary";#N/A,#N/A,FALSE,"Ratio Analysis";#N/A,#N/A,FALSE,"Test 120 Day Accts";#N/A,#N/A,FALSE,"Tickmarks"}</definedName>
    <definedName name="nuevo33" hidden="1">{#N/A,#N/A,FALSE,"Aging Summary";#N/A,#N/A,FALSE,"Ratio Analysis";#N/A,#N/A,FALSE,"Test 120 Day Accts";#N/A,#N/A,FALSE,"Tickmarks"}</definedName>
    <definedName name="Nuevo4" localSheetId="10" hidden="1">{#N/A,#N/A,FALSE,"Aging Summary";#N/A,#N/A,FALSE,"Ratio Analysis";#N/A,#N/A,FALSE,"Test 120 Day Accts";#N/A,#N/A,FALSE,"Tickmarks"}</definedName>
    <definedName name="Nuevo4" localSheetId="1" hidden="1">{#N/A,#N/A,FALSE,"Aging Summary";#N/A,#N/A,FALSE,"Ratio Analysis";#N/A,#N/A,FALSE,"Test 120 Day Accts";#N/A,#N/A,FALSE,"Tickmarks"}</definedName>
    <definedName name="Nuevo4" localSheetId="30" hidden="1">{#N/A,#N/A,FALSE,"Aging Summary";#N/A,#N/A,FALSE,"Ratio Analysis";#N/A,#N/A,FALSE,"Test 120 Day Accts";#N/A,#N/A,FALSE,"Tickmarks"}</definedName>
    <definedName name="Nuevo4" localSheetId="29" hidden="1">{#N/A,#N/A,FALSE,"Aging Summary";#N/A,#N/A,FALSE,"Ratio Analysis";#N/A,#N/A,FALSE,"Test 120 Day Accts";#N/A,#N/A,FALSE,"Tickmarks"}</definedName>
    <definedName name="Nuevo4" localSheetId="33" hidden="1">{#N/A,#N/A,FALSE,"Aging Summary";#N/A,#N/A,FALSE,"Ratio Analysis";#N/A,#N/A,FALSE,"Test 120 Day Accts";#N/A,#N/A,FALSE,"Tickmarks"}</definedName>
    <definedName name="Nuevo4" localSheetId="2" hidden="1">{#N/A,#N/A,FALSE,"Aging Summary";#N/A,#N/A,FALSE,"Ratio Analysis";#N/A,#N/A,FALSE,"Test 120 Day Accts";#N/A,#N/A,FALSE,"Tickmarks"}</definedName>
    <definedName name="Nuevo4" hidden="1">{#N/A,#N/A,FALSE,"Aging Summary";#N/A,#N/A,FALSE,"Ratio Analysis";#N/A,#N/A,FALSE,"Test 120 Day Accts";#N/A,#N/A,FALSE,"Tickmarks"}</definedName>
    <definedName name="Nuevo4_1" hidden="1">{#N/A,#N/A,FALSE,"Aging Summary";#N/A,#N/A,FALSE,"Ratio Analysis";#N/A,#N/A,FALSE,"Test 120 Day Accts";#N/A,#N/A,FALSE,"Tickmarks"}</definedName>
    <definedName name="Nuevo4_1_1" hidden="1">{#N/A,#N/A,FALSE,"Aging Summary";#N/A,#N/A,FALSE,"Ratio Analysis";#N/A,#N/A,FALSE,"Test 120 Day Accts";#N/A,#N/A,FALSE,"Tickmarks"}</definedName>
    <definedName name="Nuevo4_2" hidden="1">{#N/A,#N/A,FALSE,"Aging Summary";#N/A,#N/A,FALSE,"Ratio Analysis";#N/A,#N/A,FALSE,"Test 120 Day Accts";#N/A,#N/A,FALSE,"Tickmarks"}</definedName>
    <definedName name="Nuevo4_3" hidden="1">{#N/A,#N/A,FALSE,"Aging Summary";#N/A,#N/A,FALSE,"Ratio Analysis";#N/A,#N/A,FALSE,"Test 120 Day Accts";#N/A,#N/A,FALSE,"Tickmarks"}</definedName>
    <definedName name="nuevo5" hidden="1">{#N/A,#N/A,FALSE,"Aging Summary";#N/A,#N/A,FALSE,"Ratio Analysis";#N/A,#N/A,FALSE,"Test 120 Day Accts";#N/A,#N/A,FALSE,"Tickmarks"}</definedName>
    <definedName name="Nuevos" hidden="1">{#N/A,#N/A,FALSE,"Aging Summary";#N/A,#N/A,FALSE,"Ratio Analysis";#N/A,#N/A,FALSE,"Test 120 Day Accts";#N/A,#N/A,FALSE,"Tickmarks"}</definedName>
    <definedName name="NUEVOTIPO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nuhuh" hidden="1">#REF!</definedName>
    <definedName name="nulo">#REF!</definedName>
    <definedName name="Num_Mes">#REF!</definedName>
    <definedName name="Num_Proj">#REF!</definedName>
    <definedName name="Num_Proj_2">#REF!</definedName>
    <definedName name="Num_Proj_3">#REF!</definedName>
    <definedName name="Number">#REF!</definedName>
    <definedName name="Number_of_Payments" localSheetId="10">MATCH(0.01,End_Bal,-1)+1</definedName>
    <definedName name="Number_of_Payments" localSheetId="1">MATCH(0.01,End_Bal,-1)+1</definedName>
    <definedName name="Number_of_Payments" localSheetId="2">MATCH(0.01,End_Bal,-1)+1</definedName>
    <definedName name="Number_of_Payments">MATCH(0.01,End_Bal,-1)+1</definedName>
    <definedName name="NUMCHECK" localSheetId="10">AND(ISNUMBER(#REF!),ISNUMBER(#REF!),ISNUMBER(#REF!),ISNUMBER(#REF!))</definedName>
    <definedName name="NUMCHECK">AND(ISNUMBER(#REF!),ISNUMBER(#REF!),ISNUMBER(#REF!),ISNUMBER(#REF!))</definedName>
    <definedName name="NumDías">#REF!</definedName>
    <definedName name="NumDíasHábiles">#REF!</definedName>
    <definedName name="NUMENTRIES" localSheetId="10">#REF!</definedName>
    <definedName name="NUMENTRIES">#REF!</definedName>
    <definedName name="NUMERO_DE_CLIENTES_POR_TRAMO">#REF!</definedName>
    <definedName name="NUMERO_DE_CUENTAS">#REF!</definedName>
    <definedName name="numerosbg">#REF!</definedName>
    <definedName name="numeroser">#REF!</definedName>
    <definedName name="NUMLAZOS">#REF!</definedName>
    <definedName name="NumofGrpAccts" hidden="1">2</definedName>
    <definedName name="nuovo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Nut" hidden="1">{#N/A,#N/A,FALSE,"AR ORIG";#N/A,#N/A,FALSE,"AR MYR";#N/A,#N/A,FALSE,"SR ORIG";#N/A,#N/A,FALSE,"SR MYR"}</definedName>
    <definedName name="NUTR" hidden="1">{#N/A,#N/A,FALSE,"AR ORIG";#N/A,#N/A,FALSE,"AR MYR";#N/A,#N/A,FALSE,"SR ORIG";#N/A,#N/A,FALSE,"SR MYR"}</definedName>
    <definedName name="Nutritionals" hidden="1">{#N/A,#N/A,FALSE,"Sheet1";#N/A,#N/A,FALSE,"Sheet2";#N/A,#N/A,FALSE,"Sheet3";#N/A,#N/A,FALSE,"Sheet4"}</definedName>
    <definedName name="nuu" hidden="1">{#N/A,#N/A,FALSE,"Aging Summary";#N/A,#N/A,FALSE,"Ratio Analysis";#N/A,#N/A,FALSE,"Test 120 Day Accts";#N/A,#N/A,FALSE,"Tickmarks"}</definedName>
    <definedName name="nv" hidden="1">#REF!</definedName>
    <definedName name="nvncncnc">#REF!</definedName>
    <definedName name="nvnvnvvvvvvvv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NvsAnswerCol">"[BSDOC.xls]Hoja2!$A$4:$A$14"</definedName>
    <definedName name="NvsASD">"V2002-12-31"</definedName>
    <definedName name="NvsAutoDrillOk">"VN"</definedName>
    <definedName name="NvsElapsedTime">0.00150462962483289</definedName>
    <definedName name="NvsElapsedTime_1">0.000178587964910548</definedName>
    <definedName name="NvsEndTime">38496.8237268518</definedName>
    <definedName name="NvsEndTime_1">36741.6901533565</definedName>
    <definedName name="nvsendtime1">36741.6901533565</definedName>
    <definedName name="nvsendtime1_1">36741.6901533565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Dype">"M3"</definedName>
    <definedName name="NvsLayoutType">"M3"</definedName>
    <definedName name="NvsNplSpec">"%,X,RPF..R00B,CPF..C00B"</definedName>
    <definedName name="NvsPanelBusUnit">"VCCAF"</definedName>
    <definedName name="NvsPanelEffdt">"V1955-01-01"</definedName>
    <definedName name="NvsPanelSetid">"VGENER"</definedName>
    <definedName name="NvsParentRef">#REF!</definedName>
    <definedName name="NvsReqBU">"VCCAF"</definedName>
    <definedName name="NvsReqBUOnly">"VY"</definedName>
    <definedName name="NvsStyleNme">"BALANCE_COMPROBACION_SALDO.xls"</definedName>
    <definedName name="NvsTransLed">"VN"</definedName>
    <definedName name="NvsTreeASD">"V2002-12-31"</definedName>
    <definedName name="NvsValTbl.ACCOUNT">"GL_ACCOUNT_TBL"</definedName>
    <definedName name="NvsValTbl.ACCOUNTING_PERIOD">"CAL_DETP_PER_VW"</definedName>
    <definedName name="NvsValTbl.BUSINESS_UNIT">"BUS_UNIT_TBL_GL"</definedName>
    <definedName name="NvsValTbl.CHARTFIELD3">"CHARTFIELD3_TBL"</definedName>
    <definedName name="NvsValTbl.CURRENCY_CD">"CURRENCY_CD_TBL"</definedName>
    <definedName name="NvsValTbl.DEPTID">"DEPARTMENT_TBL"</definedName>
    <definedName name="NvsValTbl.OPERATING_UNIT">"OPER_UNIT_TBL"</definedName>
    <definedName name="NWC">#REF!</definedName>
    <definedName name="NWCMargin">#REF!</definedName>
    <definedName name="ñ" localSheetId="10" hidden="1">{#N/A,#N/A,FALSE,"Aging Summary";#N/A,#N/A,FALSE,"Ratio Analysis";#N/A,#N/A,FALSE,"Test 120 Day Accts";#N/A,#N/A,FALSE,"Tickmarks"}</definedName>
    <definedName name="ñ" localSheetId="29" hidden="1">{#N/A,#N/A,FALSE,"Aging Summary";#N/A,#N/A,FALSE,"Ratio Analysis";#N/A,#N/A,FALSE,"Test 120 Day Accts";#N/A,#N/A,FALSE,"Tickmarks"}</definedName>
    <definedName name="ñ" localSheetId="33" hidden="1">{#N/A,#N/A,FALSE,"Aging Summary";#N/A,#N/A,FALSE,"Ratio Analysis";#N/A,#N/A,FALSE,"Test 120 Day Accts";#N/A,#N/A,FALSE,"Tickmarks"}</definedName>
    <definedName name="ñ" hidden="1">{#N/A,#N/A,FALSE,"Aging Summary";#N/A,#N/A,FALSE,"Ratio Analysis";#N/A,#N/A,FALSE,"Test 120 Day Accts";#N/A,#N/A,FALSE,"Tickmarks"}</definedName>
    <definedName name="ñ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ñ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ñ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Ñ_INSTALACIONES">#REF!</definedName>
    <definedName name="ñ45" hidden="1">#REF!</definedName>
    <definedName name="ÑIHIF">#REF!</definedName>
    <definedName name="ñj" hidden="1">{#N/A,#N/A,FALSE,"Aging Summary";#N/A,#N/A,FALSE,"Ratio Analysis";#N/A,#N/A,FALSE,"Test 120 Day Accts";#N/A,#N/A,FALSE,"Tickmarks"}</definedName>
    <definedName name="ñjlñnk" hidden="1">{TRUE,TRUE,-1.25,-15.5,484.5,252.75,FALSE,FALSE,TRUE,TRUE,0,1,#N/A,48,#N/A,8.32352941176471,16.2941176470588,1,FALSE,FALSE,3,TRUE,1,FALSE,100,"Swvu.EST.RES.","ACwvu.EST.RES.",#N/A,FALSE,FALSE,0.5,0.5,0.5,0.5,1,"","",FALSE,FALSE,FALSE,FALSE,1,100,#N/A,#N/A,FALSE,FALSE,#N/A,#N/A,FALSE,FALSE,TRUE,9,120,72,FALSE,FALSE,TRUE,TRUE,TRUE}</definedName>
    <definedName name="ñkklk" localSheetId="10" hidden="1">{#N/A,#N/A,FALSE,"Aging Summary";#N/A,#N/A,FALSE,"Ratio Analysis";#N/A,#N/A,FALSE,"Test 120 Day Accts";#N/A,#N/A,FALSE,"Tickmarks"}</definedName>
    <definedName name="ñkklk" localSheetId="29" hidden="1">{#N/A,#N/A,FALSE,"Aging Summary";#N/A,#N/A,FALSE,"Ratio Analysis";#N/A,#N/A,FALSE,"Test 120 Day Accts";#N/A,#N/A,FALSE,"Tickmarks"}</definedName>
    <definedName name="ñkklk" localSheetId="33" hidden="1">{#N/A,#N/A,FALSE,"Aging Summary";#N/A,#N/A,FALSE,"Ratio Analysis";#N/A,#N/A,FALSE,"Test 120 Day Accts";#N/A,#N/A,FALSE,"Tickmarks"}</definedName>
    <definedName name="ñkklk" hidden="1">{#N/A,#N/A,FALSE,"Aging Summary";#N/A,#N/A,FALSE,"Ratio Analysis";#N/A,#N/A,FALSE,"Test 120 Day Accts";#N/A,#N/A,FALSE,"Tickmarks"}</definedName>
    <definedName name="ñkklk_1" hidden="1">{#N/A,#N/A,FALSE,"Aging Summary";#N/A,#N/A,FALSE,"Ratio Analysis";#N/A,#N/A,FALSE,"Test 120 Day Accts";#N/A,#N/A,FALSE,"Tickmarks"}</definedName>
    <definedName name="ñkklk_1_1" hidden="1">{#N/A,#N/A,FALSE,"Aging Summary";#N/A,#N/A,FALSE,"Ratio Analysis";#N/A,#N/A,FALSE,"Test 120 Day Accts";#N/A,#N/A,FALSE,"Tickmarks"}</definedName>
    <definedName name="ñkklk_2" hidden="1">{#N/A,#N/A,FALSE,"Aging Summary";#N/A,#N/A,FALSE,"Ratio Analysis";#N/A,#N/A,FALSE,"Test 120 Day Accts";#N/A,#N/A,FALSE,"Tickmarks"}</definedName>
    <definedName name="ñkklk_3" hidden="1">{#N/A,#N/A,FALSE,"Aging Summary";#N/A,#N/A,FALSE,"Ratio Analysis";#N/A,#N/A,FALSE,"Test 120 Day Accts";#N/A,#N/A,FALSE,"Tickmarks"}</definedName>
    <definedName name="ñknlhoo" hidden="1">{#N/A,#N/A,FALSE,"Aging Summary";#N/A,#N/A,FALSE,"Ratio Analysis";#N/A,#N/A,FALSE,"Test 120 Day Accts";#N/A,#N/A,FALSE,"Tickmarks"}</definedName>
    <definedName name="ñkñljpo" hidden="1">{"Deuda bancaria",#N/A,FALSE,"Créditos bancarios";"GMAC",#N/A,FALSE,"Créditos bancarios"}</definedName>
    <definedName name="ÑL.">#REF!</definedName>
    <definedName name="ñlaskdla" hidden="1">{#N/A,#N/A,FALSE,"Total_OC015";#N/A,#N/A,FALSE,"ADMIN";#N/A,#N/A,FALSE,"PROCES";#N/A,#N/A,FALSE,"mecan";#N/A,#N/A,FALSE,"civil";#N/A,#N/A,FALSE,"CAÑER";#N/A,#N/A,FALSE,"ELEC";#N/A,#N/A,FALSE,"INSTR"}</definedName>
    <definedName name="ÑLFDMGKDLFJ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ÑLHÑIYD">#REF!</definedName>
    <definedName name="ñlijioj" hidden="1">#REF!</definedName>
    <definedName name="ñljk" hidden="1">{#N/A,#N/A,FALSE,"Aging Summary";#N/A,#N/A,FALSE,"Ratio Analysis";#N/A,#N/A,FALSE,"Test 120 Day Accts";#N/A,#N/A,FALSE,"Tickmarks"}</definedName>
    <definedName name="ÑLK" hidden="1">{#N/A,#N/A,FALSE,"4C0696";#N/A,#N/A,FALSE,"1B1193";#N/A,#N/A,FALSE,"TABLA";#N/A,#N/A,FALSE,"INST RTA FIJA"}</definedName>
    <definedName name="ñlkadsjfñlkjfsalkfñlaskjfdñlka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ñlkiop" hidden="1">{"RESULTADOS REAIS",#N/A,FALSE,"Dem.Res.R$";"RESULTADOS DOLARES",#N/A,FALSE,"Dem.Res.US$";"PERCENTUAIS REAIS",#N/A,FALSE,"Percentuais R$";"PERCENTUAIS DOLARES",#N/A,FALSE,"Percentuais US$"}</definedName>
    <definedName name="ñlkkkkk" hidden="1">{#N/A,#N/A,FALSE,"Aging Summary";#N/A,#N/A,FALSE,"Ratio Analysis";#N/A,#N/A,FALSE,"Test 120 Day Accts";#N/A,#N/A,FALSE,"Tickmarks"}</definedName>
    <definedName name="ÑLKLÑ" hidden="1">#REF!</definedName>
    <definedName name="ñlkñlk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ñlksfd" hidden="1">{#N/A,#N/A,FALSE,"Aging Summary";#N/A,#N/A,FALSE,"Ratio Analysis";#N/A,#N/A,FALSE,"Test 120 Day Accts";#N/A,#N/A,FALSE,"Tickmarks"}</definedName>
    <definedName name="ñlñlñ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ÑLOP" hidden="1">{#N/A,#N/A,FALSE,"Aging Summary";#N/A,#N/A,FALSE,"Ratio Analysis";#N/A,#N/A,FALSE,"Test 120 Day Accts";#N/A,#N/A,FALSE,"Tickmarks"}</definedName>
    <definedName name="ÑLOP_1" hidden="1">{#N/A,#N/A,FALSE,"Aging Summary";#N/A,#N/A,FALSE,"Ratio Analysis";#N/A,#N/A,FALSE,"Test 120 Day Accts";#N/A,#N/A,FALSE,"Tickmarks"}</definedName>
    <definedName name="ñloppp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ññ" hidden="1">{#N/A,#N/A,FALSE,"PERSONAL";#N/A,#N/A,FALSE,"explotación";#N/A,#N/A,FALSE,"generales"}</definedName>
    <definedName name="ñññ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ññññ" localSheetId="10">#REF!</definedName>
    <definedName name="ññññ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ñññññ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ññññññ" localSheetId="10" hidden="1">{"balanço dolares",#N/A,FALSE,"SIGADR$";"AUT BAL REAIS",#N/A,FALSE,"SIGADR$";"QUOCIENTES REAIS",#N/A,FALSE,"QUOCIENTES";"JUNH QUOCI DOLARES",#N/A,FALSE,"QUOCIENTES"}</definedName>
    <definedName name="ññññññ" hidden="1">{"balanço dolares",#N/A,FALSE,"SIGADR$";"AUT BAL REAIS",#N/A,FALSE,"SIGADR$";"QUOCIENTES REAIS",#N/A,FALSE,"QUOCIENTES";"JUNH QUOCI DOLARES",#N/A,FALSE,"QUOCIENTES"}</definedName>
    <definedName name="ññññññ_1" hidden="1">{"balanço dolares",#N/A,FALSE,"SIGADR$";"AUT BAL REAIS",#N/A,FALSE,"SIGADR$";"QUOCIENTES REAIS",#N/A,FALSE,"QUOCIENTES";"JUNH QUOCI DOLARES",#N/A,FALSE,"QUOCIENTES"}</definedName>
    <definedName name="ññññññ_1_1" hidden="1">{"balanço dolares",#N/A,FALSE,"SIGADR$";"AUT BAL REAIS",#N/A,FALSE,"SIGADR$";"QUOCIENTES REAIS",#N/A,FALSE,"QUOCIENTES";"JUNH QUOCI DOLARES",#N/A,FALSE,"QUOCIENTES"}</definedName>
    <definedName name="ññññññ_2" hidden="1">{"balanço dolares",#N/A,FALSE,"SIGADR$";"AUT BAL REAIS",#N/A,FALSE,"SIGADR$";"QUOCIENTES REAIS",#N/A,FALSE,"QUOCIENTES";"JUNH QUOCI DOLARES",#N/A,FALSE,"QUOCIENTES"}</definedName>
    <definedName name="ÑÑÑÑÑÑÑÑÑÑÑÑÑÑÑÑÑÑÑÑÑÑÑÑÑÑÑÑÑÑÑÑÑÑÑÑÑÑÑÑÑÑÑÑÑÑÑÑ" hidden="1">#REF!</definedName>
    <definedName name="ño">#REF!</definedName>
    <definedName name="ñoi" hidden="1">#REF!</definedName>
    <definedName name="ñok">#REF!</definedName>
    <definedName name="ñp" hidden="1">{#N/A,#N/A,FALSE,"Aging Summary";#N/A,#N/A,FALSE,"Ratio Analysis";#N/A,#N/A,FALSE,"Test 120 Day Accts";#N/A,#N/A,FALSE,"Tickmarks"}</definedName>
    <definedName name="ñpi" hidden="1">{#N/A,#N/A,FALSE,"Aging Summary";#N/A,#N/A,FALSE,"Ratio Analysis";#N/A,#N/A,FALSE,"Test 120 Day Accts";#N/A,#N/A,FALSE,"Tickmarks"}</definedName>
    <definedName name="ñpo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ñpo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ñpo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ñpo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ñppp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ñpz" hidden="1">{#N/A,#N/A,FALSE,"Final";#N/A,#N/A,FALSE,"PBI Anual";#N/A,#N/A,FALSE,"PBI 95-96";#N/A,#N/A,FALSE,"Gasto Agregado";#N/A,#N/A,FALSE,"Gob. Central";#N/A,#N/A,FALSE,"Bza. Pagos";#N/A,#N/A,FALSE,"Bza. Comercial";#N/A,#N/A,FALSE,"IPC vs DEV"}</definedName>
    <definedName name="ÑQ" hidden="1">#REF!</definedName>
    <definedName name="o">#REF!</definedName>
    <definedName name="º" hidden="1">{#N/A,#N/A,FALSE,"Aging Summary";#N/A,#N/A,FALSE,"Ratio Analysis";#N/A,#N/A,FALSE,"Test 120 Day Accts";#N/A,#N/A,FALSE,"Tickmarks"}</definedName>
    <definedName name="O_COSTO_INSTALACIONES">#REF!</definedName>
    <definedName name="o_ing">#REF!</definedName>
    <definedName name="o_pas_lp">#REF!</definedName>
    <definedName name="o_var_lp">#REF!</definedName>
    <definedName name="º1" hidden="1">39261.5684606481</definedName>
    <definedName name="OAP">#REF!</definedName>
    <definedName name="oasohsx" hidden="1">{#N/A,#N/A,TRUE,"INGENIERIA";#N/A,#N/A,TRUE,"COMPRAS";#N/A,#N/A,TRUE,"DIRECCION";#N/A,#N/A,TRUE,"RESUMEN"}</definedName>
    <definedName name="Ob" hidden="1">#REF!</definedName>
    <definedName name="Ob_en_Curso">#REF!</definedName>
    <definedName name="obd" hidden="1">{#N/A,#N/A,TRUE,"INGENIERIA";#N/A,#N/A,TRUE,"COMPRAS";#N/A,#N/A,TRUE,"DIRECCION";#N/A,#N/A,TRUE,"RESUMEN"}</definedName>
    <definedName name="obed" hidden="1">{#N/A,#N/A,TRUE,"HOJA 1 (P)";#N/A,#N/A,TRUE,"HOJA 2 (P)";#N/A,#N/A,TRUE,"HOJA 3 (P)";#N/A,#N/A,TRUE,"HOJA 4 (P)"}</definedName>
    <definedName name="OBLAPLAZO">#REF!</definedName>
    <definedName name="OBLIG">#REF!</definedName>
    <definedName name="obligacion" hidden="1">#REF!</definedName>
    <definedName name="Obligaciones">#REF!</definedName>
    <definedName name="OBRA">#REF!</definedName>
    <definedName name="Obra2000">#REF!</definedName>
    <definedName name="Obras" hidden="1">{#N/A,#N/A,TRUE,"CARATULA";"Estado de Resultados",#N/A,TRUE,"balance y E-R ";"Balance General",#N/A,TRUE,"balance y E-R ";#N/A,#N/A,TRUE,"TEND_PRESUP_2001";"Analisis Comparativo",#N/A,TRUE,"COMPARATIVO";"Resultado Comparativo Mensual",#N/A,TRUE,"EST.RES.MENSUAL";"Resultado Comparativo Acumulado",#N/A,TRUE,"EST.RES.ACUMULADO";"Activo NIC",#N/A,TRUE,"balance y E-R NIC";"Pasivo NIC",#N/A,TRUE,"balance y E-R NIC";"Resultados NIC",#N/A,TRUE,"balance y E-R NIC";"Presupuesto USGAAP",#N/A,TRUE,"PRESUP_GAAP_2001";"Tendencia USGAAP",#N/A,TRUE,"PRESUPUESTO EN US$ DOLARES REAL";"Tendencia USGAAP",#N/A,TRUE,"PRESUPUESTO EN US$ DOLARES REAL"}</definedName>
    <definedName name="Obras2001">#REF!</definedName>
    <definedName name="Obrej22">#REF!</definedName>
    <definedName name="obs">#REF!</definedName>
    <definedName name="OBS_Data_Col" hidden="1">#REF!</definedName>
    <definedName name="obsbanco">#REF!</definedName>
    <definedName name="observaciones" localSheetId="10">#REF!</definedName>
    <definedName name="observaciones">#REF!</definedName>
    <definedName name="obsolecencia" hidden="1">{#N/A,#N/A,FALSE,"Aging Summary";#N/A,#N/A,FALSE,"Ratio Analysis";#N/A,#N/A,FALSE,"Test 120 Day Accts";#N/A,#N/A,FALSE,"Tickmarks"}</definedName>
    <definedName name="obsolecencia_1" hidden="1">{#N/A,#N/A,FALSE,"Aging Summary";#N/A,#N/A,FALSE,"Ratio Analysis";#N/A,#N/A,FALSE,"Test 120 Day Accts";#N/A,#N/A,FALSE,"Tickmarks"}</definedName>
    <definedName name="oc">#REF!</definedName>
    <definedName name="OC_Instruction" localSheetId="10">#REF!</definedName>
    <definedName name="OC_Instruction">#REF!</definedName>
    <definedName name="Occupancy">#REF!</definedName>
    <definedName name="OCE">#REF!</definedName>
    <definedName name="OCFW_INTRS">#REF!</definedName>
    <definedName name="OCHO">#REF!</definedName>
    <definedName name="ocm">#REF!</definedName>
    <definedName name="OCT" localSheetId="10">#REF!</definedName>
    <definedName name="OCT">#REF!</definedName>
    <definedName name="Oct_01">#REF!</definedName>
    <definedName name="Oct_01_2">#REF!</definedName>
    <definedName name="Oct_01_3">#REF!</definedName>
    <definedName name="Oct_14">#REF!</definedName>
    <definedName name="Oct_16">#REF!</definedName>
    <definedName name="octi98">#REF!</definedName>
    <definedName name="OCTUBRE">#REF!</definedName>
    <definedName name="octubre2008" hidden="1">{#N/A,#N/A,FALSE,"BALANCE";#N/A,#N/A,FALSE,"BALACOMP"}</definedName>
    <definedName name="oda">#REF!</definedName>
    <definedName name="OEXPAC" localSheetId="10">#REF!</definedName>
    <definedName name="OEXPAC">#REF!</definedName>
    <definedName name="OEXPAN" localSheetId="10">#REF!</definedName>
    <definedName name="OEXPAN">#REF!</definedName>
    <definedName name="Of_Cen">"#REF!"</definedName>
    <definedName name="Of_Cen_00">"#REF!"</definedName>
    <definedName name="Of_Cen_Acumulado">"#REF!"</definedName>
    <definedName name="Of_Cen_Acumulado_00">"#REF!"</definedName>
    <definedName name="offer">#REF!</definedName>
    <definedName name="Office_Equipment">#REF!</definedName>
    <definedName name="Office_Finish">#REF!</definedName>
    <definedName name="offpr">#REF!</definedName>
    <definedName name="oficina">#REF!</definedName>
    <definedName name="OG">#REF!</definedName>
    <definedName name="ohb" hidden="1">{#N/A,#N/A,TRUE,"1842CWN0"}</definedName>
    <definedName name="ohcd" hidden="1">{#N/A,#N/A,TRUE,"1842CWN0"}</definedName>
    <definedName name="ohjuih">#REF!</definedName>
    <definedName name="OI" hidden="1">{"balanço dolares",#N/A,FALSE,"SIGADR$";"AUT BAL REAIS",#N/A,FALSE,"SIGADR$";"QUOCIENTES REAIS",#N/A,FALSE,"QUOCIENTES";"JUNH QUOCI DOLARES",#N/A,FALSE,"QUOCIENTES"}</definedName>
    <definedName name="ói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oihou">#REF!</definedName>
    <definedName name="oii" hidden="1">#REF!</definedName>
    <definedName name="oiiuoioo" hidden="1">{#N/A,#N/A,TRUE,"Hoja 4-Acuml_Prod-Pais";#N/A,#N/A,TRUE,"Caratula";#N/A,#N/A,TRUE,"Hoja 1-Res_Dec";#N/A,#N/A,TRUE,"Hoja 3-Cte-AreaxMes$ ";#N/A,#N/A,TRUE,"Hoja 3-Cte-AreaxMesTn"}</definedName>
    <definedName name="OIOIOIO" hidden="1">{#N/A,#N/A,FALSE,"Aging Summary";#N/A,#N/A,FALSE,"Ratio Analysis";#N/A,#N/A,FALSE,"Test 120 Day Accts";#N/A,#N/A,FALSE,"Tickmarks"}</definedName>
    <definedName name="oip" hidden="1">{#N/A,#N/A,FALSE,"Aging Summary";#N/A,#N/A,FALSE,"Ratio Analysis";#N/A,#N/A,FALSE,"Test 120 Day Accts";#N/A,#N/A,FALSE,"Tickmarks"}</definedName>
    <definedName name="OITO">#REF!</definedName>
    <definedName name="oiu">#REF!</definedName>
    <definedName name="oiuhe80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oiuhe8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oiuhe80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oiuoiu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oj" hidden="1">{#N/A,#N/A,FALSE,"Aging Summary";#N/A,#N/A,FALSE,"Ratio Analysis";#N/A,#N/A,FALSE,"Test 120 Day Accts";#N/A,#N/A,FALSE,"Tickmarks"}</definedName>
    <definedName name="oja" localSheetId="10" hidden="1">{#N/A,#N/A,FALSE,"Aging Summary";#N/A,#N/A,FALSE,"Ratio Analysis";#N/A,#N/A,FALSE,"Test 120 Day Accts";#N/A,#N/A,FALSE,"Tickmarks"}</definedName>
    <definedName name="oja" localSheetId="29" hidden="1">{#N/A,#N/A,FALSE,"Aging Summary";#N/A,#N/A,FALSE,"Ratio Analysis";#N/A,#N/A,FALSE,"Test 120 Day Accts";#N/A,#N/A,FALSE,"Tickmarks"}</definedName>
    <definedName name="oja" localSheetId="33" hidden="1">{#N/A,#N/A,FALSE,"Aging Summary";#N/A,#N/A,FALSE,"Ratio Analysis";#N/A,#N/A,FALSE,"Test 120 Day Accts";#N/A,#N/A,FALSE,"Tickmarks"}</definedName>
    <definedName name="oja" hidden="1">{#N/A,#N/A,FALSE,"Aging Summary";#N/A,#N/A,FALSE,"Ratio Analysis";#N/A,#N/A,FALSE,"Test 120 Day Accts";#N/A,#N/A,FALSE,"Tickmarks"}</definedName>
    <definedName name="oja_1" hidden="1">{#N/A,#N/A,FALSE,"Aging Summary";#N/A,#N/A,FALSE,"Ratio Analysis";#N/A,#N/A,FALSE,"Test 120 Day Accts";#N/A,#N/A,FALSE,"Tickmarks"}</definedName>
    <definedName name="oja_1_1" hidden="1">{#N/A,#N/A,FALSE,"Aging Summary";#N/A,#N/A,FALSE,"Ratio Analysis";#N/A,#N/A,FALSE,"Test 120 Day Accts";#N/A,#N/A,FALSE,"Tickmarks"}</definedName>
    <definedName name="oja_2" hidden="1">{#N/A,#N/A,FALSE,"Aging Summary";#N/A,#N/A,FALSE,"Ratio Analysis";#N/A,#N/A,FALSE,"Test 120 Day Accts";#N/A,#N/A,FALSE,"Tickmarks"}</definedName>
    <definedName name="oja_3" hidden="1">{#N/A,#N/A,FALSE,"Aging Summary";#N/A,#N/A,FALSE,"Ratio Analysis";#N/A,#N/A,FALSE,"Test 120 Day Accts";#N/A,#N/A,FALSE,"Tickmarks"}</definedName>
    <definedName name="ojmerx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OJO" hidden="1">#REF!</definedName>
    <definedName name="ojojojljl" hidden="1">{#N/A,#N/A,FALSE,"Aging Summary";#N/A,#N/A,FALSE,"Ratio Analysis";#N/A,#N/A,FALSE,"Test 120 Day Accts";#N/A,#N/A,FALSE,"Tickmarks"}</definedName>
    <definedName name="ok" hidden="1">{#N/A,#N/A,TRUE,"Julio";#N/A,#N/A,TRUE,"Agosto";#N/A,#N/A,TRUE,"BHCo";#N/A,#N/A,TRUE,"Abril";#N/A,#N/A,TRUE,"Pro Forma"}</definedName>
    <definedName name="OKI" hidden="1">{#N/A,#N/A,FALSE,"Lineup Costs";#N/A,#N/A,FALSE,"Grossed Cost";#N/A,#N/A,FALSE,"RealAvg."}</definedName>
    <definedName name="okk" hidden="1">{#N/A,#N/A,FALSE,"Aging Summary";#N/A,#N/A,FALSE,"Ratio Analysis";#N/A,#N/A,FALSE,"Test 120 Day Accts";#N/A,#N/A,FALSE,"Tickmarks"}</definedName>
    <definedName name="OKOHU">#REF!</definedName>
    <definedName name="okoko">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y" hidden="1">#REF!</definedName>
    <definedName name="OL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ola" hidden="1">#REF!</definedName>
    <definedName name="old" hidden="1">{#N/A,#N/A,FALSE,"1998"}</definedName>
    <definedName name="oldkey1" hidden="1">#REF!</definedName>
    <definedName name="oldname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ldsort" hidden="1">#REF!</definedName>
    <definedName name="OLE_LINK1">#REF!</definedName>
    <definedName name="oli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olsmdv" hidden="1">{TRUE,TRUE,-1.25,-15.5,484.5,252.75,FALSE,FALSE,TRUE,TRUE,0,1,#N/A,97,#N/A,6.57352941176471,16.2941176470588,1,FALSE,FALSE,3,TRUE,1,FALSE,100,"Swvu.BCEIND.","ACwvu.BCEIND.",#N/A,FALSE,FALSE,0.511811023622047,0.511811023622047,0.511811023622047,0.511811023622047,1,"","",FALSE,FALSE,FALSE,FALSE,1,90,#N/A,#N/A,"=R1C1:R105C6",FALSE,#N/A,#N/A,FALSE,FALSE,TRUE,9,120,72,FALSE,FALSE,TRUE,TRUE,TRUE}</definedName>
    <definedName name="oluilkmk" hidden="1">{"YTD/Forecast",#N/A,TRUE,"Fcst_TPLN";"Monthly Averages",#N/A,TRUE,"Fcst_TPLN"}</definedName>
    <definedName name="OMAR" hidden="1">{#N/A,#N/A,TRUE,"BM_mes";#N/A,#N/A,TRUE,"BM_Resum_Fin";#N/A,#N/A,TRUE,"INV_Prep_Min";#N/A,#N/A,TRUE,"INV_RKEF";#N/A,#N/A,TRUE,"INV_Refineria"}</definedName>
    <definedName name="ONCE">#REF!</definedName>
    <definedName name="ONE" localSheetId="10">#REF!</definedName>
    <definedName name="ONE">#REF!</definedName>
    <definedName name="ONE_2">#REF!</definedName>
    <definedName name="ONE_3">#REF!</definedName>
    <definedName name="onetwo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ONOPAC" localSheetId="10">#REF!</definedName>
    <definedName name="ONOPAC">#REF!</definedName>
    <definedName name="ONOPAN" localSheetId="10">#REF!</definedName>
    <definedName name="ONOPAN">#REF!</definedName>
    <definedName name="oo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OOD">#REF!</definedName>
    <definedName name="oodd" hidden="1">{#N/A,#N/A,FALSE,"Matrix";#N/A,#N/A,FALSE,"Executive";#N/A,#N/A,FALSE,"Summary"}</definedName>
    <definedName name="OODic">#REF!</definedName>
    <definedName name="oojop" localSheetId="10" hidden="1">{#N/A,#N/A,FALSE,"Aging Summary";#N/A,#N/A,FALSE,"Ratio Analysis";#N/A,#N/A,FALSE,"Test 120 Day Accts";#N/A,#N/A,FALSE,"Tickmarks"}</definedName>
    <definedName name="oojop" localSheetId="29" hidden="1">{#N/A,#N/A,FALSE,"Aging Summary";#N/A,#N/A,FALSE,"Ratio Analysis";#N/A,#N/A,FALSE,"Test 120 Day Accts";#N/A,#N/A,FALSE,"Tickmarks"}</definedName>
    <definedName name="oojop" localSheetId="33" hidden="1">{#N/A,#N/A,FALSE,"Aging Summary";#N/A,#N/A,FALSE,"Ratio Analysis";#N/A,#N/A,FALSE,"Test 120 Day Accts";#N/A,#N/A,FALSE,"Tickmarks"}</definedName>
    <definedName name="oojop" hidden="1">{#N/A,#N/A,FALSE,"Aging Summary";#N/A,#N/A,FALSE,"Ratio Analysis";#N/A,#N/A,FALSE,"Test 120 Day Accts";#N/A,#N/A,FALSE,"Tickmarks"}</definedName>
    <definedName name="oojop_1" hidden="1">{#N/A,#N/A,FALSE,"Aging Summary";#N/A,#N/A,FALSE,"Ratio Analysis";#N/A,#N/A,FALSE,"Test 120 Day Accts";#N/A,#N/A,FALSE,"Tickmarks"}</definedName>
    <definedName name="oojop_1_1" hidden="1">{#N/A,#N/A,FALSE,"Aging Summary";#N/A,#N/A,FALSE,"Ratio Analysis";#N/A,#N/A,FALSE,"Test 120 Day Accts";#N/A,#N/A,FALSE,"Tickmarks"}</definedName>
    <definedName name="oojop_2" hidden="1">{#N/A,#N/A,FALSE,"Aging Summary";#N/A,#N/A,FALSE,"Ratio Analysis";#N/A,#N/A,FALSE,"Test 120 Day Accts";#N/A,#N/A,FALSE,"Tickmarks"}</definedName>
    <definedName name="oojop_3" hidden="1">{#N/A,#N/A,FALSE,"Aging Summary";#N/A,#N/A,FALSE,"Ratio Analysis";#N/A,#N/A,FALSE,"Test 120 Day Accts";#N/A,#N/A,FALSE,"Tickmarks"}</definedName>
    <definedName name="ookiu" hidden="1">#REF!</definedName>
    <definedName name="oomayo">#REF!</definedName>
    <definedName name="OOMFSA">#REF!</definedName>
    <definedName name="OOO" localSheetId="10" hidden="1">{"balanço dolares",#N/A,FALSE,"SIGADR$";"AUT BAL REAIS",#N/A,FALSE,"SIGADR$";"QUOCIENTES REAIS",#N/A,FALSE,"QUOCIENTES";"JUNH QUOCI DOLARES",#N/A,FALSE,"QUOCIENTES"}</definedName>
    <definedName name="ooo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OOO_1" hidden="1">{"balanço dolares",#N/A,FALSE,"SIGADR$";"AUT BAL REAIS",#N/A,FALSE,"SIGADR$";"QUOCIENTES REAIS",#N/A,FALSE,"QUOCIENTES";"JUNH QUOCI DOLARES",#N/A,FALSE,"QUOCIENTES"}</definedName>
    <definedName name="OOO_1_1" hidden="1">{"balanço dolares",#N/A,FALSE,"SIGADR$";"AUT BAL REAIS",#N/A,FALSE,"SIGADR$";"QUOCIENTES REAIS",#N/A,FALSE,"QUOCIENTES";"JUNH QUOCI DOLARES",#N/A,FALSE,"QUOCIENTES"}</definedName>
    <definedName name="OOO_2" hidden="1">{"balanço dolares",#N/A,FALSE,"SIGADR$";"AUT BAL REAIS",#N/A,FALSE,"SIGADR$";"QUOCIENTES REAIS",#N/A,FALSE,"QUOCIENTES";"JUNH QUOCI DOLARES",#N/A,FALSE,"QUOCIENTES"}</definedName>
    <definedName name="oooik" hidden="1">{#N/A,#N/A,FALSE,"4C0696";#N/A,#N/A,FALSE,"1B1193";#N/A,#N/A,FALSE,"TABLA";#N/A,#N/A,FALSE,"INST RTA FIJA"}</definedName>
    <definedName name="OOOO" localSheetId="10" hidden="1">{#N/A,#N/A,FALSE,"Aging Summary";#N/A,#N/A,FALSE,"Ratio Analysis";#N/A,#N/A,FALSE,"Test 120 Day Accts";#N/A,#N/A,FALSE,"Tickmarks"}</definedName>
    <definedName name="OOOO" localSheetId="29" hidden="1">{#N/A,#N/A,FALSE,"Aging Summary";#N/A,#N/A,FALSE,"Ratio Analysis";#N/A,#N/A,FALSE,"Test 120 Day Accts";#N/A,#N/A,FALSE,"Tickmarks"}</definedName>
    <definedName name="OOOO" localSheetId="33" hidden="1">{#N/A,#N/A,FALSE,"Aging Summary";#N/A,#N/A,FALSE,"Ratio Analysis";#N/A,#N/A,FALSE,"Test 120 Day Accts";#N/A,#N/A,FALSE,"Tickmarks"}</definedName>
    <definedName name="OOOO" hidden="1">{#N/A,#N/A,FALSE,"Aging Summary";#N/A,#N/A,FALSE,"Ratio Analysis";#N/A,#N/A,FALSE,"Test 120 Day Accts";#N/A,#N/A,FALSE,"Tickmarks"}</definedName>
    <definedName name="ºººº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OOOO_1" hidden="1">{#N/A,#N/A,FALSE,"Aging Summary";#N/A,#N/A,FALSE,"Ratio Analysis";#N/A,#N/A,FALSE,"Test 120 Day Accts";#N/A,#N/A,FALSE,"Tickmarks"}</definedName>
    <definedName name="OOOO_1_1" hidden="1">{#N/A,#N/A,FALSE,"Aging Summary";#N/A,#N/A,FALSE,"Ratio Analysis";#N/A,#N/A,FALSE,"Test 120 Day Accts";#N/A,#N/A,FALSE,"Tickmarks"}</definedName>
    <definedName name="OOOO_2" hidden="1">{#N/A,#N/A,FALSE,"Aging Summary";#N/A,#N/A,FALSE,"Ratio Analysis";#N/A,#N/A,FALSE,"Test 120 Day Accts";#N/A,#N/A,FALSE,"Tickmarks"}</definedName>
    <definedName name="OOOO_3" hidden="1">{#N/A,#N/A,FALSE,"Aging Summary";#N/A,#N/A,FALSE,"Ratio Analysis";#N/A,#N/A,FALSE,"Test 120 Day Accts";#N/A,#N/A,FALSE,"Tickmarks"}</definedName>
    <definedName name="OOOOO" localSheetId="10" hidden="1">{#N/A,#N/A,FALSE,"Aging Summary";#N/A,#N/A,FALSE,"Ratio Analysis";#N/A,#N/A,FALSE,"Test 120 Day Accts";#N/A,#N/A,FALSE,"Tickmarks"}</definedName>
    <definedName name="OOOOO" localSheetId="29" hidden="1">{#N/A,#N/A,FALSE,"Aging Summary";#N/A,#N/A,FALSE,"Ratio Analysis";#N/A,#N/A,FALSE,"Test 120 Day Accts";#N/A,#N/A,FALSE,"Tickmarks"}</definedName>
    <definedName name="OOOOO" localSheetId="33" hidden="1">{#N/A,#N/A,FALSE,"Aging Summary";#N/A,#N/A,FALSE,"Ratio Analysis";#N/A,#N/A,FALSE,"Test 120 Day Accts";#N/A,#N/A,FALSE,"Tickmarks"}</definedName>
    <definedName name="OOOOO" hidden="1">{#N/A,#N/A,FALSE,"Aging Summary";#N/A,#N/A,FALSE,"Ratio Analysis";#N/A,#N/A,FALSE,"Test 120 Day Accts";#N/A,#N/A,FALSE,"Tickmarks"}</definedName>
    <definedName name="OOOOO_1" hidden="1">{#N/A,#N/A,FALSE,"Aging Summary";#N/A,#N/A,FALSE,"Ratio Analysis";#N/A,#N/A,FALSE,"Test 120 Day Accts";#N/A,#N/A,FALSE,"Tickmarks"}</definedName>
    <definedName name="OOOOO_1_1" hidden="1">{#N/A,#N/A,FALSE,"Aging Summary";#N/A,#N/A,FALSE,"Ratio Analysis";#N/A,#N/A,FALSE,"Test 120 Day Accts";#N/A,#N/A,FALSE,"Tickmarks"}</definedName>
    <definedName name="OOOOO_2" hidden="1">{#N/A,#N/A,FALSE,"Aging Summary";#N/A,#N/A,FALSE,"Ratio Analysis";#N/A,#N/A,FALSE,"Test 120 Day Accts";#N/A,#N/A,FALSE,"Tickmarks"}</definedName>
    <definedName name="OOOOO_3" hidden="1">{#N/A,#N/A,FALSE,"Aging Summary";#N/A,#N/A,FALSE,"Ratio Analysis";#N/A,#N/A,FALSE,"Test 120 Day Accts";#N/A,#N/A,FALSE,"Tickmarks"}</definedName>
    <definedName name="ooooooo">#REF!</definedName>
    <definedName name="oooooooo" hidden="1">{"'ICE  Agosto'!$A$60:$A$64","'ICE  Agosto'!$C$67"}</definedName>
    <definedName name="ooooooooooooooooooooooooooooooooo" hidden="1">{"YTD/Forecast",#N/A,TRUE,"Fcst_TPLN";"Monthly Averages",#N/A,TRUE,"Fcst_TPLN"}</definedName>
    <definedName name="oopop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OOPTICA">#REF!</definedName>
    <definedName name="OOTD">#REF!</definedName>
    <definedName name="OP">#REF!</definedName>
    <definedName name="OPB">#REF!</definedName>
    <definedName name="OPCAO">#REF!</definedName>
    <definedName name="OPCIONALES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cionales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open">#REF!</definedName>
    <definedName name="Openingpb" hidden="1">#REF!</definedName>
    <definedName name="Oper">#REF!</definedName>
    <definedName name="Oper_Serv">#REF!</definedName>
    <definedName name="Oper_Serv_2">#REF!</definedName>
    <definedName name="Oper_Serv_3">#REF!</definedName>
    <definedName name="oper12">#REF!</definedName>
    <definedName name="operacion">#REF!</definedName>
    <definedName name="OPERACION1">#REF!</definedName>
    <definedName name="Operarios">#REF!</definedName>
    <definedName name="OPERATING">#REF!</definedName>
    <definedName name="OperatingLeasePayment">#REF!</definedName>
    <definedName name="opi" hidden="1">{#N/A,#N/A,TRUE,"Hoja1"}</definedName>
    <definedName name="opighik" hidden="1">{#N/A,#N/A,FALSE,"BALLANTINE´S ";#N/A,#N/A,FALSE,"FUNDADOR"}</definedName>
    <definedName name="OPIPO">#REF!</definedName>
    <definedName name="OPL">#REF!</definedName>
    <definedName name="opmarg1">#REF!</definedName>
    <definedName name="opñl" hidden="1">{#N/A,#N/A,FALSE,"Aging Summary";#N/A,#N/A,FALSE,"Ratio Analysis";#N/A,#N/A,FALSE,"Test 120 Day Accts";#N/A,#N/A,FALSE,"Tickmarks"}</definedName>
    <definedName name="OPP">#REF!</definedName>
    <definedName name="oppopo">#REF!</definedName>
    <definedName name="oppppppppppp" hidden="1">{TRUE,TRUE,-1.25,-15.5,484.5,252.75,FALSE,FALSE,TRUE,TRUE,0,1,#N/A,97,#N/A,6.57352941176471,16.2941176470588,1,FALSE,FALSE,3,TRUE,1,FALSE,100,"Swvu.BCEIND.","ACwvu.BCEIND.",#N/A,FALSE,FALSE,0.511811023622047,0.511811023622047,0.511811023622047,0.511811023622047,1,"","",FALSE,FALSE,FALSE,FALSE,1,90,#N/A,#N/A,"=R1C1:R105C6",FALSE,#N/A,#N/A,FALSE,FALSE,TRUE,9,120,72,FALSE,FALSE,TRUE,TRUE,TRUE}</definedName>
    <definedName name="OPR">#REF!</definedName>
    <definedName name="ops" localSheetId="10">#REF!</definedName>
    <definedName name="ops">#REF!</definedName>
    <definedName name="OPTICA">#REF!</definedName>
    <definedName name="Option3Price">#REF!</definedName>
    <definedName name="OptionPrice">#REF!</definedName>
    <definedName name="Options">#REF!</definedName>
    <definedName name="Options3">#REF!</definedName>
    <definedName name="OptionsTrig">#REF!</definedName>
    <definedName name="OptionsTrigger">#REF!</definedName>
    <definedName name="optotal">#REF!</definedName>
    <definedName name="OQLIB">"QUSRSYS"</definedName>
    <definedName name="OQNAM">"PRT01"</definedName>
    <definedName name="or_category">#REF!</definedName>
    <definedName name="orden" localSheetId="10">#REF!</definedName>
    <definedName name="orden">#REF!</definedName>
    <definedName name="orden1">#REF!</definedName>
    <definedName name="orden2">#REF!</definedName>
    <definedName name="Order" hidden="1">255</definedName>
    <definedName name="Order1" hidden="1">0</definedName>
    <definedName name="OrderTable" hidden="1">#REF!</definedName>
    <definedName name="ORIENTACION">#REF!</definedName>
    <definedName name="ORIGEM">#REF!</definedName>
    <definedName name="ORIGEM_FSV">#REF!</definedName>
    <definedName name="original">#REF!</definedName>
    <definedName name="original_epc">804574000</definedName>
    <definedName name="orpor" hidden="1">#REF!</definedName>
    <definedName name="OSCAR" hidden="1">{#N/A,#N/A,TRUE,"Caratula";#N/A,#N/A,TRUE,"Hoja 4-Acuml_Prod-Pais";#N/A,#N/A,TRUE,"Hoja 11-Prod_Pais"}</definedName>
    <definedName name="OSIISAHIA" hidden="1">{#N/A,#N/A,FALSE,"Aging Summary";#N/A,#N/A,FALSE,"Ratio Analysis";#N/A,#N/A,FALSE,"Test 120 Day Accts";#N/A,#N/A,FALSE,"Tickmarks"}</definedName>
    <definedName name="OSIISAHIA_1" hidden="1">{#N/A,#N/A,FALSE,"Aging Summary";#N/A,#N/A,FALSE,"Ratio Analysis";#N/A,#N/A,FALSE,"Test 120 Day Accts";#N/A,#N/A,FALSE,"Tickmarks"}</definedName>
    <definedName name="oss" hidden="1">{#N/A,#N/A,FALSE,"DMC schedule";#N/A,#N/A,FALSE,"DMC_THC Revenue";#N/A,#N/A,FALSE,"Personnel plan";#N/A,#N/A,FALSE,"Capex HW+SW";#N/A,#N/A,FALSE,"P&amp;L"}</definedName>
    <definedName name="ot">#REF!</definedName>
    <definedName name="otbb" hidden="1">IF(NOT(ISERROR(otb*1)),otb*1,otb)</definedName>
    <definedName name="OTCExp.wrn.Aging._.and._.Trend._.Analysis" hidden="1">{#N/A,#N/A,FALSE,"Aging Summary";#N/A,#N/A,FALSE,"Ratio Analysis";#N/A,#N/A,FALSE,"Test 120 Day Accts";#N/A,#N/A,FALSE,"Tickmarks"}</definedName>
    <definedName name="OTCOMAC" localSheetId="10">#REF!</definedName>
    <definedName name="OTCOMAC">#REF!</definedName>
    <definedName name="OTCOMAN" localSheetId="10">#REF!</definedName>
    <definedName name="OTCOMAN">#REF!</definedName>
    <definedName name="OTD">#REF!</definedName>
    <definedName name="OtDiesel06">#REF!</definedName>
    <definedName name="Oth" hidden="1">{"CorpB_Profit",#N/A,FALSE,"Reports (B)";"CorpB_cash",#N/A,FALSE,"Reports (B)";"CorpB_Cash1",#N/A,FALSE,"Reports (B)";"CorpB_Bsheet",#N/A,FALSE,"Reports (B)"}</definedName>
    <definedName name="other" localSheetId="10">#REF!</definedName>
    <definedName name="other">#REF!</definedName>
    <definedName name="OTHER___ATD_CASH_FLOW_STATEMENT">#N/A</definedName>
    <definedName name="OTHER___ATD_SUMMARY_CASH_FLOW_STATEMENT">#N/A</definedName>
    <definedName name="OTHER___GMLG_CASH_FLOW_STATEMENT">#N/A</definedName>
    <definedName name="OTHER___GMLG_SUMMARY_CASH_FLOW_STATEMENT">#N/A</definedName>
    <definedName name="Other_ATDWC">#REF!</definedName>
    <definedName name="Other_GMLGWC">#REF!</definedName>
    <definedName name="other_income">#REF!</definedName>
    <definedName name="OtherBasis">#REF!</definedName>
    <definedName name="OtherConditions" localSheetId="10">#REF!</definedName>
    <definedName name="OtherConditions">#REF!</definedName>
    <definedName name="OtherFinancialWithoutCAGR">#REF!</definedName>
    <definedName name="OtherLabel1">#REF!</definedName>
    <definedName name="OtherLabel2">#REF!</definedName>
    <definedName name="OtherLabel3">#REF!</definedName>
    <definedName name="OtherOpExp">#REF!</definedName>
    <definedName name="OtherRiskPremium">#REF!</definedName>
    <definedName name="others" hidden="1">{#N/A,#N/A,FALSE,"Aging Summary";#N/A,#N/A,FALSE,"Ratio Analysis";#N/A,#N/A,FALSE,"Test 120 Day Accts";#N/A,#N/A,FALSE,"Tickmarks"}</definedName>
    <definedName name="OthProServ" hidden="1">{"'FLUOXETINE'!$A$1:$I$24"}</definedName>
    <definedName name="otr">#REF!</definedName>
    <definedName name="otreo">#REF!</definedName>
    <definedName name="otro" localSheetId="10">#REF!</definedName>
    <definedName name="otro">#REF!</definedName>
    <definedName name="otro2">#REF!</definedName>
    <definedName name="otro3">#REF!</definedName>
    <definedName name="otro4">#REF!</definedName>
    <definedName name="otro5">#REF!</definedName>
    <definedName name="otro6">#REF!</definedName>
    <definedName name="otro7">#REF!</definedName>
    <definedName name="otro8">#REF!</definedName>
    <definedName name="otroname" hidden="1">{#N/A,#N/A,TRUE,"Resumen"}</definedName>
    <definedName name="otroname2" hidden="1">{#N/A,#N/A,TRUE,"Resumen"}</definedName>
    <definedName name="otroname3" hidden="1">{#N/A,#N/A,TRUE,"Resumen"}</definedName>
    <definedName name="otros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otros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Otros_1">#REF!</definedName>
    <definedName name="Otros_documentos_por_pagar">#REF!</definedName>
    <definedName name="Otros11005">#REF!</definedName>
    <definedName name="Otros21005">#REF!</definedName>
    <definedName name="otros23" hidden="1">{#N/A,#N/A,TRUE,"Resumen"}</definedName>
    <definedName name="Otros31005">#REF!</definedName>
    <definedName name="OTROSACT">#REF!</definedName>
    <definedName name="otrosajustes" localSheetId="10">#REF!</definedName>
    <definedName name="otrosajustes">#REF!</definedName>
    <definedName name="OTROSEG">#REF!</definedName>
    <definedName name="OTROSFUT" localSheetId="10">#REF!</definedName>
    <definedName name="OTROSFUT">#REF!</definedName>
    <definedName name="OTROSGTOSBANCAR">#REF!</definedName>
    <definedName name="OTROSING">#REF!</definedName>
    <definedName name="OTROSPAS">#REF!</definedName>
    <definedName name="ottobre_2001">#REF!</definedName>
    <definedName name="ottobre_2002">#REF!</definedName>
    <definedName name="ottobre_2003">#REF!</definedName>
    <definedName name="ottobre_2004">#REF!</definedName>
    <definedName name="ottobre_2005">#REF!</definedName>
    <definedName name="ougfg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ougjfouf" hidden="1">{#N/A,#N/A,FALSE,"Aging Summary";#N/A,#N/A,FALSE,"Ratio Analysis";#N/A,#N/A,FALSE,"Test 120 Day Accts";#N/A,#N/A,FALSE,"Tickmarks"}</definedName>
    <definedName name="OUT">#REF!</definedName>
    <definedName name="out_96">#REF!</definedName>
    <definedName name="out_97">#REF!</definedName>
    <definedName name="OUT_98">#REF!</definedName>
    <definedName name="OutOptionPrice1">#REF!</definedName>
    <definedName name="OutOptionPrice2">#REF!</definedName>
    <definedName name="OutOptionPrice3">#REF!</definedName>
    <definedName name="OutOptionPriceA">#REF!</definedName>
    <definedName name="OutOptionPriceB">#REF!</definedName>
    <definedName name="OutOptionPriceC">#REF!</definedName>
    <definedName name="OutOptions1">#REF!</definedName>
    <definedName name="OutOptions2">#REF!</definedName>
    <definedName name="OutOptions3">#REF!</definedName>
    <definedName name="OutOptionsA">#REF!</definedName>
    <definedName name="OutOptionsB">#REF!</definedName>
    <definedName name="OutOptionsC">#REF!</definedName>
    <definedName name="OutOptionsTrig">#REF!</definedName>
    <definedName name="OutOptionsTrigger">#REF!</definedName>
    <definedName name="OUTPUT">#REF!</definedName>
    <definedName name="OUTR">#REF!</definedName>
    <definedName name="Outros_Produtos_AA">#REF!</definedName>
    <definedName name="Outros_Produtos_PA">#REF!</definedName>
    <definedName name="Outros_Produtos_PL">#REF!</definedName>
    <definedName name="Outros_Produtos_RL">#REF!</definedName>
    <definedName name="OUTSTANDING_C">#REF!</definedName>
    <definedName name="OUTSTANDING_R">#REF!</definedName>
    <definedName name="outu">#N/A</definedName>
    <definedName name="Outubro_2008" hidden="1">{#N/A,#N/A,FALSE,"FLXDIA"}</definedName>
    <definedName name="Over">#REF!</definedName>
    <definedName name="Override_List">#REF!</definedName>
    <definedName name="OVFW_RJTE">#REF!</definedName>
    <definedName name="Ovos_Páscoa_AA">#REF!</definedName>
    <definedName name="Ovos_Páscoa_PA">#REF!</definedName>
    <definedName name="Ovos_Páscoa_PL">#REF!</definedName>
    <definedName name="Ovos_Páscoa_RL">#REF!</definedName>
    <definedName name="OWNER" hidden="1">#REF!</definedName>
    <definedName name="ownerscost">#REF!</definedName>
    <definedName name="Ownership" hidden="1">OFFSET([0]!Data.Top.Left,1,0)</definedName>
    <definedName name="Oxide">#REF!</definedName>
    <definedName name="Oxide_2">#REF!</definedName>
    <definedName name="Oxide_3">#REF!</definedName>
    <definedName name="oxido" localSheetId="10">#REF!</definedName>
    <definedName name="oxido">#REF!</definedName>
    <definedName name="oxido_2">#REF!</definedName>
    <definedName name="oxido_3">#REF!</definedName>
    <definedName name="Oxido12">#REF!</definedName>
    <definedName name="Oxido12_2">#REF!</definedName>
    <definedName name="Oxido12_3">#REF!</definedName>
    <definedName name="OXIDOYTD">#REF!</definedName>
    <definedName name="p" localSheetId="10" hidden="1">{#N/A,#N/A,FALSE,"Aging Summary";#N/A,#N/A,FALSE,"Ratio Analysis";#N/A,#N/A,FALSE,"Test 120 Day Accts";#N/A,#N/A,FALSE,"Tickmarks"}</definedName>
    <definedName name="p" localSheetId="1" hidden="1">{#N/A,#N/A,FALSE,"Aging Summary";#N/A,#N/A,FALSE,"Ratio Analysis";#N/A,#N/A,FALSE,"Test 120 Day Accts";#N/A,#N/A,FALSE,"Tickmarks"}</definedName>
    <definedName name="p" localSheetId="30" hidden="1">{#N/A,#N/A,FALSE,"Aging Summary";#N/A,#N/A,FALSE,"Ratio Analysis";#N/A,#N/A,FALSE,"Test 120 Day Accts";#N/A,#N/A,FALSE,"Tickmarks"}</definedName>
    <definedName name="p" localSheetId="29" hidden="1">{#N/A,#N/A,FALSE,"Aging Summary";#N/A,#N/A,FALSE,"Ratio Analysis";#N/A,#N/A,FALSE,"Test 120 Day Accts";#N/A,#N/A,FALSE,"Tickmarks"}</definedName>
    <definedName name="p" localSheetId="33" hidden="1">{#N/A,#N/A,FALSE,"Aging Summary";#N/A,#N/A,FALSE,"Ratio Analysis";#N/A,#N/A,FALSE,"Test 120 Day Accts";#N/A,#N/A,FALSE,"Tickmarks"}</definedName>
    <definedName name="p" localSheetId="2" hidden="1">{#N/A,#N/A,FALSE,"Aging Summary";#N/A,#N/A,FALSE,"Ratio Analysis";#N/A,#N/A,FALSE,"Test 120 Day Accts";#N/A,#N/A,FALSE,"Tickmarks"}</definedName>
    <definedName name="p" hidden="1">{#N/A,#N/A,FALSE,"Aging Summary";#N/A,#N/A,FALSE,"Ratio Analysis";#N/A,#N/A,FALSE,"Test 120 Day Accts";#N/A,#N/A,FALSE,"Tickmarks"}</definedName>
    <definedName name="p.BS" hidden="1">#REF!</definedName>
    <definedName name="p.BSAssumptions" hidden="1">#REF!</definedName>
    <definedName name="p.CapStructure" hidden="1">#REF!</definedName>
    <definedName name="p.CashFlow" hidden="1">#REF!</definedName>
    <definedName name="p.Covenants" hidden="1">#REF!</definedName>
    <definedName name="p.Covenants_Titles" hidden="1">#REF!</definedName>
    <definedName name="p.Cover" hidden="1">#REF!</definedName>
    <definedName name="p.CreditStats" hidden="1">#REF!</definedName>
    <definedName name="p.DCF" hidden="1">#REF!</definedName>
    <definedName name="p.DCF_Titles" hidden="1">#REF!</definedName>
    <definedName name="p.Depreciation" hidden="1">#REF!</definedName>
    <definedName name="p.DivisionA" hidden="1">#REF!</definedName>
    <definedName name="p.DivisionB" hidden="1">#REF!</definedName>
    <definedName name="p.DivisionC" hidden="1">#REF!</definedName>
    <definedName name="p.DivisionD" hidden="1">#REF!</definedName>
    <definedName name="p.DivisionE" hidden="1">#REF!</definedName>
    <definedName name="p.DivisionF" hidden="1">#REF!</definedName>
    <definedName name="p.DivisionG" hidden="1">#REF!</definedName>
    <definedName name="p.DivisionH" hidden="1">#REF!</definedName>
    <definedName name="p.Executive" hidden="1">#REF!</definedName>
    <definedName name="p.FactSheet" hidden="1">#REF!</definedName>
    <definedName name="p.IRR" hidden="1">#REF!</definedName>
    <definedName name="p.IRR_Titles" hidden="1">#REF!</definedName>
    <definedName name="p.IS" hidden="1">#REF!</definedName>
    <definedName name="p.ISAssumptions" hidden="1">#REF!</definedName>
    <definedName name="p.LTM_BS" hidden="1">#REF!</definedName>
    <definedName name="p.LTM_IS" hidden="1">#REF!</definedName>
    <definedName name="P.M._RIO_JANEIRO__METRÔ">#REF!</definedName>
    <definedName name="P.M.UNAÍ">#REF!</definedName>
    <definedName name="P.Montt" localSheetId="1">CAPITAL!P.Montt</definedName>
    <definedName name="P.Montt" localSheetId="2">VARIACIONES!P.Montt</definedName>
    <definedName name="P.Montt">[0]!P.Montt</definedName>
    <definedName name="p.OpeningBS" hidden="1">#REF!</definedName>
    <definedName name="P.operativo" hidden="1">{#N/A,#N/A,FALSE,"FASA";#N/A,#N/A,FALSE,"FASA2";#N/A,#N/A,FALSE,"BASA";#N/A,#N/A,FALSE,"BASA2";#N/A,#N/A,FALSE,"FVSA";#N/A,#N/A,FALSE,"FVSA2";#N/A,#N/A,FALSE,"fcsa";#N/A,#N/A,FALSE,"fcsa2"}</definedName>
    <definedName name="P.P.M.">#REF!</definedName>
    <definedName name="p.SP" hidden="1">#REF!</definedName>
    <definedName name="p.Summary" hidden="1">#REF!</definedName>
    <definedName name="p.Summary_Titles" hidden="1">#REF!</definedName>
    <definedName name="p.TaxCalculation" hidden="1">#REF!</definedName>
    <definedName name="P_03A">#REF!</definedName>
    <definedName name="P_07">#REF!</definedName>
    <definedName name="p_1" hidden="1">{#N/A,#N/A,FALSE,"Aging Summary";#N/A,#N/A,FALSE,"Ratio Analysis";#N/A,#N/A,FALSE,"Test 120 Day Accts";#N/A,#N/A,FALSE,"Tickmarks"}</definedName>
    <definedName name="p_1_1" hidden="1">{#N/A,#N/A,FALSE,"Aging Summary";#N/A,#N/A,FALSE,"Ratio Analysis";#N/A,#N/A,FALSE,"Test 120 Day Accts";#N/A,#N/A,FALSE,"Tickmarks"}</definedName>
    <definedName name="P_11">#REF!</definedName>
    <definedName name="P_11B">#REF!</definedName>
    <definedName name="P_11C">#REF!</definedName>
    <definedName name="p_2" hidden="1">{#N/A,#N/A,FALSE,"Aging Summary";#N/A,#N/A,FALSE,"Ratio Analysis";#N/A,#N/A,FALSE,"Test 120 Day Accts";#N/A,#N/A,FALSE,"Tickmarks"}</definedName>
    <definedName name="p_acq_BS">#REF!</definedName>
    <definedName name="p_acq_CFS">#REF!</definedName>
    <definedName name="p_acq_PL">#REF!</definedName>
    <definedName name="P_CAPACITACION">#REF!</definedName>
    <definedName name="P_descuento">#REF!</definedName>
    <definedName name="p_l_defst_amortn_act" localSheetId="10">#REF!</definedName>
    <definedName name="p_l_defst_amortn_act">#REF!</definedName>
    <definedName name="p_l_defst_amortn_act_28">#REF!</definedName>
    <definedName name="p_l_defst_amortn_act_3">#REF!</definedName>
    <definedName name="p_PF_BS">#REF!</definedName>
    <definedName name="p_PF_PL1">#REF!</definedName>
    <definedName name="p_PF_PL2">#REF!</definedName>
    <definedName name="p_tar_BS">#REF!</definedName>
    <definedName name="p_tar_CFS">#REF!</definedName>
    <definedName name="p_tar_PL">#REF!</definedName>
    <definedName name="p´">#REF!</definedName>
    <definedName name="P4FOOD">#REF!</definedName>
    <definedName name="PA">#REF!</definedName>
    <definedName name="PABLO">#REF!</definedName>
    <definedName name="pablo1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PABR">#REF!</definedName>
    <definedName name="PAC2003_01">#REF!</definedName>
    <definedName name="PAC2003_02">#REF!</definedName>
    <definedName name="Package1" hidden="1">{#N/A,#N/A,FALSE,"Cvr";#N/A,#N/A,FALSE,"Sum";#N/A,#N/A,FALSE,"SP_mtd";#N/A,#N/A,FALSE,"SP_ytd";#N/A,#N/A,FALSE,"Spd_Cmp";#N/A,#N/A,FALSE,"Mat_97bp";#N/A,#N/A,FALSE,"Mat_9796";#N/A,#N/A,FALSE,"OIP_BO"}</definedName>
    <definedName name="PACKEAGE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paelo" hidden="1">{#N/A,#N/A,FALSE,"Aging Summary";#N/A,#N/A,FALSE,"Ratio Analysis";#N/A,#N/A,FALSE,"Test 120 Day Accts";#N/A,#N/A,FALSE,"Tickmarks"}</definedName>
    <definedName name="PAG" localSheetId="10">#REF!</definedName>
    <definedName name="PAG">#REF!</definedName>
    <definedName name="Pag._23">#REF!</definedName>
    <definedName name="PAG.A">#REF!</definedName>
    <definedName name="PAG.B">#REF!</definedName>
    <definedName name="PAG.C">#REF!</definedName>
    <definedName name="PAG.D">#REF!</definedName>
    <definedName name="PAG.E">#REF!</definedName>
    <definedName name="PAG.F">#REF!</definedName>
    <definedName name="Pag_10_recuadro2_base_imponible">#REF!</definedName>
    <definedName name="Pag_9_dep_aceler_retas_tecnica">#REF!</definedName>
    <definedName name="pag_gtosind">#REF!</definedName>
    <definedName name="pag_pyg">#REF!</definedName>
    <definedName name="Pag1?">#REF!</definedName>
    <definedName name="PAG1_CACAPAVA">#REF!</definedName>
    <definedName name="PAG1_JACAREI">#REF!</definedName>
    <definedName name="Pag1_rta_liq_AT_ANTERIOR">#REF!</definedName>
    <definedName name="Pag1_rta_liquida_AT">#REF!</definedName>
    <definedName name="Pag11_gtos_capacitacion">#REF!</definedName>
    <definedName name="Pag2_kpi_ano_actual">#REF!</definedName>
    <definedName name="Pag3_kpi_ano_anterior">#REF!</definedName>
    <definedName name="pag4_inv_emat">#REF!</definedName>
    <definedName name="pag5_pias">#REF!</definedName>
    <definedName name="Pag7_gastos_rechazado">#REF!</definedName>
    <definedName name="Pag8_4_adiciones_af">#REF!</definedName>
    <definedName name="Pagclts">#REF!</definedName>
    <definedName name="page1" localSheetId="10">#REF!</definedName>
    <definedName name="page1">#REF!</definedName>
    <definedName name="page3" localSheetId="10">#REF!</definedName>
    <definedName name="page3">#REF!</definedName>
    <definedName name="PageNum">#REF!</definedName>
    <definedName name="PageOtherDisclosure">#REF!</definedName>
    <definedName name="PAGINA">#REF!</definedName>
    <definedName name="Paging" hidden="1">#REF!</definedName>
    <definedName name="Pago">#REF!</definedName>
    <definedName name="PAGO1">#REF!</definedName>
    <definedName name="pagoanualcf">#REF!</definedName>
    <definedName name="pagoaño1cf">#REF!</definedName>
    <definedName name="PagoMexico" hidden="1">{#N/A,#N/A,FALSE,"BCE";#N/A,#N/A,FALSE,"E_R";#N/A,#N/A,FALSE,"ANA";#N/A,#N/A,FALSE,"PAT";#N/A,#N/A,FALSE,"A_F";#N/A,#N/A,FALSE,"INV";#N/A,#N/A,FALSE,"M_V";#N/A,#N/A,FALSE,"C_M";#N/A,#N/A,FALSE,"BCECONS";#N/A,#N/A,FALSE,"ERCONS";#N/A,#N/A,FALSE,"PLANILL"}</definedName>
    <definedName name="PAGOS">#REF!</definedName>
    <definedName name="PAGOS_MM">#REF!</definedName>
    <definedName name="Pagoseventos">#REF!</definedName>
    <definedName name="PagosProv" hidden="1">{#N/A,#N/A,FALSE,"Aging Summary";#N/A,#N/A,FALSE,"Ratio Analysis";#N/A,#N/A,FALSE,"Test 120 Day Accts";#N/A,#N/A,FALSE,"Tickmarks"}</definedName>
    <definedName name="Pagossiniestros">#REF!</definedName>
    <definedName name="pajfhaj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pajfhaj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Pal_Workbook_GUID" hidden="1">"7Q66AE4KRYSGRNTHQSGU7V9N"</definedName>
    <definedName name="palaaa" hidden="1">{TRUE,TRUE,-1.25,-15.5,484.5,252.75,FALSE,FALSE,TRUE,TRUE,0,1,#N/A,33,#N/A,7.08823529411765,16.4117647058824,1,FALSE,FALSE,3,TRUE,1,FALSE,100,"Swvu.UTNORE.","ACwvu.UTNORE.",#N/A,FALSE,FALSE,0.5,0.5,0.5,0.5,1,"","",FALSE,FALSE,FALSE,FALSE,1,100,#N/A,#N/A,"=R1C1:R105C6",FALSE,#N/A,#N/A,FALSE,FALSE,TRUE,9,120,72,FALSE,FALSE,TRUE,TRUE,TRUE}</definedName>
    <definedName name="Pallets" hidden="1">{#N/A,#N/A,FALSE,"Aging Summary";#N/A,#N/A,FALSE,"Ratio Analysis";#N/A,#N/A,FALSE,"Test 120 Day Accts";#N/A,#N/A,FALSE,"Tickmarks"}</definedName>
    <definedName name="pame" hidden="1">{#N/A,#N/A,FALSE,"1294"}</definedName>
    <definedName name="pamela">#REF!</definedName>
    <definedName name="pamparra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PANAMACONS" hidden="1">{TRUE,TRUE,-1.25,-15.5,484.5,252.75,FALSE,FALSE,TRUE,TRUE,0,3,#N/A,324,#N/A,7.29411764705882,13.1176470588235,1,FALSE,FALSE,3,TRUE,1,FALSE,100,"Swvu.INFGES.","ACwvu.INFGES.",#N/A,FALSE,FALSE,0.5,0.5,0.5,0.5,1,"","",FALSE,FALSE,FALSE,FALSE,1,100,#N/A,#N/A,FALSE,FALSE,#N/A,#N/A,FALSE,FALSE,TRUE,9,120,72,FALSE,FALSE,TRUE,TRUE,TRUE}</definedName>
    <definedName name="panes">#REF!</definedName>
    <definedName name="Pantagruel_AA">#REF!</definedName>
    <definedName name="Pantagruel_PA">#REF!</definedName>
    <definedName name="Pantagruel_PL">#REF!</definedName>
    <definedName name="Pantagruel_RL">#REF!</definedName>
    <definedName name="PAOPSKJFD">#N/A</definedName>
    <definedName name="PAPELES" hidden="1">{#N/A,#N/A,FALSE,"Aging Summary";#N/A,#N/A,FALSE,"Ratio Analysis";#N/A,#N/A,FALSE,"Test 120 Day Accts";#N/A,#N/A,FALSE,"Tickmarks"}</definedName>
    <definedName name="pappapapa" hidden="1">#REF!</definedName>
    <definedName name="Par_Cloture" localSheetId="10">#REF!</definedName>
    <definedName name="Par_Cloture">#REF!</definedName>
    <definedName name="Par_Code_Societe" localSheetId="10">#REF!</definedName>
    <definedName name="Par_Code_Societe">#REF!</definedName>
    <definedName name="Par_PeriodeN_1" localSheetId="10">#REF!</definedName>
    <definedName name="Par_PeriodeN_1">#REF!</definedName>
    <definedName name="para" hidden="1">{#N/A,#N/A,FALSE,"Banco de Dados"}</definedName>
    <definedName name="Paraguay" hidden="1">{#N/A,#N/A,FALSE,"Banco de Dados"}</definedName>
    <definedName name="PARAM" localSheetId="10">#REF!</definedName>
    <definedName name="PARAM">#REF!</definedName>
    <definedName name="Parámetros" hidden="1">{#N/A,#N/A,TRUE,"Hoja1"}</definedName>
    <definedName name="PARANAGUÁ">#REF!</definedName>
    <definedName name="parangaracutirimucuaro" hidden="1">{#N/A,#N/A,FALSE,"1";#N/A,#N/A,FALSE,"1a 1b";#N/A,#N/A,FALSE,"2";#N/A,#N/A,FALSE,"3";#N/A,#N/A,FALSE,"4";#N/A,#N/A,FALSE,"5";#N/A,#N/A,FALSE,"5a 5b"}</definedName>
    <definedName name="PARIDADES">#REF!</definedName>
    <definedName name="Parking_Ratio">#REF!</definedName>
    <definedName name="Parking_Spaces">#REF!</definedName>
    <definedName name="PARRAL" localSheetId="10">#REF!</definedName>
    <definedName name="PARRAL">#REF!</definedName>
    <definedName name="part1a1" hidden="1">VLOOKUP(IF(ISNUMBER(INDIRECT("rc",FALSE)),INDIRECT("rc",FALSE)*1,INDIRECT("rc",FALSE)),TB,3,FALSE)</definedName>
    <definedName name="Parte1">#REF!</definedName>
    <definedName name="Parte1a." hidden="1">{"PARTE1",#N/A,FALSE,"Plan1"}</definedName>
    <definedName name="Parte2">#REF!</definedName>
    <definedName name="Parte3">#REF!</definedName>
    <definedName name="Parte4">#REF!</definedName>
    <definedName name="Parte5">#REF!</definedName>
    <definedName name="Parte6">#REF!</definedName>
    <definedName name="PartList">#REF!</definedName>
    <definedName name="PARTS_TAX" hidden="1">#REF!</definedName>
    <definedName name="PartsValid">#REF!</definedName>
    <definedName name="pas">#REF!</definedName>
    <definedName name="Pas.1">#REF!</definedName>
    <definedName name="Pas.10">#REF!</definedName>
    <definedName name="Pas.2">#REF!</definedName>
    <definedName name="Pas.4">#REF!</definedName>
    <definedName name="Pas.5">#REF!</definedName>
    <definedName name="pasi" hidden="1">{"'Resumen'!$A$1:$P$25"}</definedName>
    <definedName name="pasijd" hidden="1">{#N/A,#N/A,FALSE,"RESTRUCT";#N/A,#N/A,FALSE,"NEUTRAL"}</definedName>
    <definedName name="PASIV1">#REF!</definedName>
    <definedName name="PASIV2">#REF!</definedName>
    <definedName name="PASIVO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PASIVO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pasivo1">#REF!</definedName>
    <definedName name="PASIVO12">#REF!</definedName>
    <definedName name="pasivo13">#REF!</definedName>
    <definedName name="pasivo2">#REF!</definedName>
    <definedName name="pasivoooo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pasivoooo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Pasivovari">#REF!</definedName>
    <definedName name="PASMP" localSheetId="10">#REF!</definedName>
    <definedName name="PASMP">#REF!</definedName>
    <definedName name="PASO">#N/A</definedName>
    <definedName name="PASO1">#REF!</definedName>
    <definedName name="PASO2">#REF!</definedName>
    <definedName name="PASO3">#REF!</definedName>
    <definedName name="paspoasa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passivo">#REF!</definedName>
    <definedName name="past">#REF!</definedName>
    <definedName name="PASUS">#REF!</definedName>
    <definedName name="PAT" hidden="1">#REF!</definedName>
    <definedName name="patente" localSheetId="10">#REF!</definedName>
    <definedName name="patente">#REF!</definedName>
    <definedName name="patfin" localSheetId="10">#REF!</definedName>
    <definedName name="patfin">#REF!</definedName>
    <definedName name="PATO" localSheetId="10">#REF!</definedName>
    <definedName name="PATO">#REF!</definedName>
    <definedName name="PATO_11">NA()</definedName>
    <definedName name="PATO_12">NA()</definedName>
    <definedName name="PATO_15">#N/A</definedName>
    <definedName name="PATO_2">#REF!</definedName>
    <definedName name="PATO_3">#REF!</definedName>
    <definedName name="PATO_6">NA()</definedName>
    <definedName name="PATO_6_11">NA()</definedName>
    <definedName name="PATO_6_12">NA()</definedName>
    <definedName name="PATO_7">NA()</definedName>
    <definedName name="PATO_7_11">NA()</definedName>
    <definedName name="PATO_7_12">NA()</definedName>
    <definedName name="patrim" localSheetId="10">#REF!</definedName>
    <definedName name="patrim">#REF!</definedName>
    <definedName name="patrim1" hidden="1">{#N/A,#N/A,FALSE,"Aging Summary";#N/A,#N/A,FALSE,"Ratio Analysis";#N/A,#N/A,FALSE,"Test 120 Day Accts";#N/A,#N/A,FALSE,"Tickmarks"}</definedName>
    <definedName name="patrim1_1" hidden="1">{#N/A,#N/A,FALSE,"Aging Summary";#N/A,#N/A,FALSE,"Ratio Analysis";#N/A,#N/A,FALSE,"Test 120 Day Accts";#N/A,#N/A,FALSE,"Tickmarks"}</definedName>
    <definedName name="PATRIMO" hidden="1">{#N/A,#N/A,FALSE,"PATRIM12"}</definedName>
    <definedName name="PATRIMONIO" localSheetId="10">#REF!</definedName>
    <definedName name="PATRIMONIO">#REF!</definedName>
    <definedName name="PATRIMONIO_11">#REF!</definedName>
    <definedName name="PATRIMONIO_12">#REF!</definedName>
    <definedName name="PatrimRut">#REF!</definedName>
    <definedName name="pattrib">#REF!</definedName>
    <definedName name="pau">#REF!</definedName>
    <definedName name="Paula" hidden="1">{"mono",#N/A,FALSE,"Mono-therapy"}</definedName>
    <definedName name="paulo" hidden="1">{"CORSA",#N/A,FALSE,"RESUMO FINAL";"KADETT",#N/A,FALSE,"RESUMO FINAL";"VECTRA",#N/A,FALSE,"RESUMO FINAL";"OMEGA",#N/A,FALSE,"RESUMO FINAL";"S_10",#N/A,FALSE,"RESUMO FINAL";"BLAZER",#N/A,FALSE,"RESUMO FINAL"}</definedName>
    <definedName name="PayableBalances" hidden="1">{#N/A,#N/A,FALSE,"Aging Summary";#N/A,#N/A,FALSE,"Ratio Analysis";#N/A,#N/A,FALSE,"Test 120 Day Accts";#N/A,#N/A,FALSE,"Tickmarks"}</definedName>
    <definedName name="Payment_Date" localSheetId="10">DATE(YEAR(Loan_Start),MONTH(Loan_Start)+Payment_Number,DAY(Loan_Start))</definedName>
    <definedName name="Payment_Date" localSheetId="1">DATE(YEAR(Loan_Start),MONTH(Loan_Start)+Payment_Number,DAY(Loan_Start))</definedName>
    <definedName name="Payment_Date" localSheetId="2">DATE(YEAR(Loan_Start),MONTH(Loan_Start)+Payment_Number,DAY(Loan_Start))</definedName>
    <definedName name="Payment_Date">DATE(YEAR(Loan_Start),MONTH(Loan_Start)+Payment_Number,DAY(Loan_Start))</definedName>
    <definedName name="Payment_notes">#REF!</definedName>
    <definedName name="PaymentIndicator">#REF!</definedName>
    <definedName name="PB">#REF!</definedName>
    <definedName name="PBASE">#REF!</definedName>
    <definedName name="PBC">#REF!</definedName>
    <definedName name="PBV">#REF!</definedName>
    <definedName name="pc" hidden="1">{#N/A,#N/A,FALSE,"4C0696";#N/A,#N/A,FALSE,"1B1193";#N/A,#N/A,FALSE,"TABLA";#N/A,#N/A,FALSE,"INST RTA FIJA"}</definedName>
    <definedName name="pc_case">#REF!</definedName>
    <definedName name="PCA" hidden="1">"BL7FKFTY6NDALOTZZF8PFRAS6"</definedName>
    <definedName name="PCap">#REF!</definedName>
    <definedName name="PCASHTAX">#REF!</definedName>
    <definedName name="PCDAT">"15/02/2010"</definedName>
    <definedName name="PCDAY">"15"</definedName>
    <definedName name="PCDT2">"20100215"</definedName>
    <definedName name="PCMON">"02"</definedName>
    <definedName name="PCONSTANT">#REF!</definedName>
    <definedName name="PCRdata">#REF!</definedName>
    <definedName name="PCT">#REF!</definedName>
    <definedName name="PctgCapital">#REF!</definedName>
    <definedName name="PCTIM">"12:04:55"</definedName>
    <definedName name="PCU_FS_old" localSheetId="10">#REF!</definedName>
    <definedName name="PCU_FS_old">#REF!</definedName>
    <definedName name="PCU_FS_old_11">#REF!</definedName>
    <definedName name="PCU_FS_old_11_20">#REF!</definedName>
    <definedName name="PCU_FS_old_12">#REF!</definedName>
    <definedName name="PCU_FS_old_12_20">#REF!</definedName>
    <definedName name="PCU_FS_old_20">#REF!</definedName>
    <definedName name="PCU_FS_old_28">#REF!</definedName>
    <definedName name="PCYEA">"2010"</definedName>
    <definedName name="PD" hidden="1">{#N/A,#N/A,FALSE,"Aging Summary";#N/A,#N/A,FALSE,"Ratio Analysis";#N/A,#N/A,FALSE,"Test 120 Day Accts";#N/A,#N/A,FALSE,"Tickmarks"}</definedName>
    <definedName name="pda" hidden="1">{#N/A,#N/A,FALSE,"Caratula";#N/A,#N/A,FALSE,"Maniobra";#N/A,#N/A,FALSE,"LlenVac";#N/A,#N/A,FALSE,"Almacen";#N/A,#N/A,FALSE,"Consolas";#N/A,#N/A,FALSE,"ProyRes";#N/A,#N/A,FALSE,"OrigApl";#N/A,#N/A,FALSE,"Inversio";#N/A,#N/A,FALSE,"Financiam";#N/A,#N/A,FALSE,"CapTrab";#N/A,#N/A,FALSE,"EscalaVar"}</definedName>
    <definedName name="PDEPRECIATION">#REF!</definedName>
    <definedName name="PDIC">#REF!</definedName>
    <definedName name="PE" localSheetId="10" hidden="1">{#N/A,#N/A,FALSE,"Aging Summary";#N/A,#N/A,FALSE,"Ratio Analysis";#N/A,#N/A,FALSE,"Test 120 Day Accts";#N/A,#N/A,FALSE,"Tickmarks"}</definedName>
    <definedName name="PE" hidden="1">{#N/A,#N/A,FALSE,"Aging Summary";#N/A,#N/A,FALSE,"Ratio Analysis";#N/A,#N/A,FALSE,"Test 120 Day Accts";#N/A,#N/A,FALSE,"Tickmarks"}</definedName>
    <definedName name="peaje_1">#REF!</definedName>
    <definedName name="Peaje_Conx_REP_ISA" hidden="1">{"vista1",#N/A,FALSE,"Central_Hidráulica_Existente";"vista1",#N/A,FALSE,"Central_Térmica_Existente";"vista1",#N/A,FALSE,"Demanda";"vista1",#N/A,FALSE,"Plan_de_Obras";"vista1",#N/A,FALSE,"Precio_Basico_Potencia";"vista1",#N/A,FALSE,"Precio_Basico_Energia";"vista1",#N/A,FALSE,"Combustibles";"vista2",#N/A,FALSE,"Combustibles";"vista1",#N/A,FALSE,"Costos_Fijos_Variables";"vista1",#N/A,FALSE,"Costos_Variables_Totales";"vista1",#N/A,FALSE,"Factores_Penalizacion";"vista1",#N/A,FALSE,"Tarifas_Teoricas_May_97";"vista2",#N/A,FALSE,"Tarifas_Teoricas_May_97";"vista1",#N/A,FALSE,"Tarifas_Barra_May_97";"vista2",#N/A,FALSE,"Tarifas_Barra_May_97";"vista1",#N/A,FALSE,"Comparac_Libres"}</definedName>
    <definedName name="Peaje_Conx_rep_isa_2" hidden="1">{"vista1",#N/A,FALSE,"Central_Hidráulica_Existente";"vista1",#N/A,FALSE,"Central_Térmica_Existente";"vista1",#N/A,FALSE,"Demanda";"vista1",#N/A,FALSE,"Plan_de_Obras";"vista1",#N/A,FALSE,"Precio_Basico_Potencia";"vista1",#N/A,FALSE,"Precio_Basico_Energia";"vista1",#N/A,FALSE,"Combustibles";"vista2",#N/A,FALSE,"Combustibles";"vista1",#N/A,FALSE,"Costos_Fijos_Variables";"vista1",#N/A,FALSE,"Costos_Variables_Totales";"vista1",#N/A,FALSE,"Factores_Penalizacion";"vista1",#N/A,FALSE,"Tarifas_Teoricas_May_97";"vista2",#N/A,FALSE,"Tarifas_Teoricas_May_97";"vista1",#N/A,FALSE,"Tarifas_Barra_May_97";"vista2",#N/A,FALSE,"Tarifas_Barra_May_97";"vista1",#N/A,FALSE,"Comparac_Libres"}</definedName>
    <definedName name="PEARL_JAM">#REF!</definedName>
    <definedName name="PEFAC" hidden="1">{#N/A,#N/A,FALSE,"BALLANTINE´S ";#N/A,#N/A,FALSE,"FUNDADOR"}</definedName>
    <definedName name="PEFAC02" hidden="1">{#N/A,#N/A,FALSE,"BALLANTINE´S ";#N/A,#N/A,FALSE,"FUNDADOR"}</definedName>
    <definedName name="PEFAC2" hidden="1">{#N/A,#N/A,FALSE,"BALLANTINE´S ";#N/A,#N/A,FALSE,"FUNDADOR"}</definedName>
    <definedName name="PEG">#REF!</definedName>
    <definedName name="Peinazo">#REF!</definedName>
    <definedName name="PEITOO" hidden="1">{#N/A,#N/A,FALSE,"Aging Summary";#N/A,#N/A,FALSE,"Ratio Analysis";#N/A,#N/A,FALSE,"Test 120 Day Accts";#N/A,#N/A,FALSE,"Tickmarks"}</definedName>
    <definedName name="PELFY">#REF!</definedName>
    <definedName name="PELTM">#REF!</definedName>
    <definedName name="Pendências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ências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e" hidden="1">{#N/A,#N/A,FALSE,"Notas"}</definedName>
    <definedName name="penelope" hidden="1">{#N/A,#N/A,FALSE,"Aging Summary";#N/A,#N/A,FALSE,"Ratio Analysis";#N/A,#N/A,FALSE,"Test 120 Day Accts";#N/A,#N/A,FALSE,"Tickmarks"}</definedName>
    <definedName name="pens" hidden="1">{#N/A,#N/A,FALSE,"DET-CAMB.";#N/A,#N/A,FALSE,"PRESUP.";#N/A,#N/A,FALSE,"RESUMEN";#N/A,#N/A,FALSE,"CT";#N/A,#N/A,FALSE,"PD";#N/A,#N/A,FALSE,"PR"}</definedName>
    <definedName name="Pension1">#REF!</definedName>
    <definedName name="Pension2">#REF!</definedName>
    <definedName name="PENSIONADO" hidden="1">{#N/A,#N/A,FALSE,"DET-CAMB.";#N/A,#N/A,FALSE,"PRESUP.";#N/A,#N/A,FALSE,"RESUMEN";#N/A,#N/A,FALSE,"CT";#N/A,#N/A,FALSE,"PD";#N/A,#N/A,FALSE,"PR"}</definedName>
    <definedName name="peo">#REF!</definedName>
    <definedName name="PEP">#REF!</definedName>
    <definedName name="pepa">#REF!</definedName>
    <definedName name="pepe" localSheetId="10">#REF!</definedName>
    <definedName name="pepe">#REF!</definedName>
    <definedName name="pepe1" hidden="1">{#N/A,#N/A,TRUE,"CONSOLIDADO";#N/A,#N/A,TRUE,"PRINCELY";#N/A,#N/A,TRUE,"VERONICA";#N/A,#N/A,TRUE,"BARGE G3";#N/A,#N/A,TRUE,"CAVALIER";#N/A,#N/A,TRUE,"PIA";#N/A,#N/A,TRUE,"EVA";#N/A,#N/A,TRUE,"LAURA";#N/A,#N/A,TRUE,"FATIMA";#N/A,#N/A,TRUE,"PLATE";#N/A,#N/A,TRUE,"EGRET";#N/A,#N/A,TRUE,"DA QUING 92";#N/A,#N/A,TRUE,"abbeydale";#N/A,#N/A,TRUE,"CHARTEADOS";#N/A,#N/A,TRUE,"ADMINISTRATIVO";#N/A,#N/A,TRUE,"hydramar";#N/A,#N/A,TRUE,"adamas";#N/A,#N/A,TRUE,"alkman";#N/A,#N/A,TRUE,"daqing";#N/A,#N/A,TRUE,"acina";#N/A,#N/A,TRUE,"n.liberata";#N/A,#N/A,TRUE,"centaorus";#N/A,#N/A,TRUE,"harrier";#N/A,#N/A,TRUE,"upi"}</definedName>
    <definedName name="pepe2" localSheetId="10">#REF!</definedName>
    <definedName name="pepe2">#REF!</definedName>
    <definedName name="pepito" hidden="1">{#N/A,#N/A,TRUE,"CONSOLIDADO";#N/A,#N/A,TRUE,"PRINCELY";#N/A,#N/A,TRUE,"VERONICA";#N/A,#N/A,TRUE,"BARGE G3";#N/A,#N/A,TRUE,"CAVALIER";#N/A,#N/A,TRUE,"PIA";#N/A,#N/A,TRUE,"EVA";#N/A,#N/A,TRUE,"LAURA";#N/A,#N/A,TRUE,"FATIMA";#N/A,#N/A,TRUE,"PLATE";#N/A,#N/A,TRUE,"EGRET";#N/A,#N/A,TRUE,"DA QUING 92";#N/A,#N/A,TRUE,"abbeydale";#N/A,#N/A,TRUE,"CHARTEADOS";#N/A,#N/A,TRUE,"ADMINISTRATIVO";#N/A,#N/A,TRUE,"hydramar";#N/A,#N/A,TRUE,"adamas";#N/A,#N/A,TRUE,"alkman";#N/A,#N/A,TRUE,"daqing";#N/A,#N/A,TRUE,"acina";#N/A,#N/A,TRUE,"n.liberata";#N/A,#N/A,TRUE,"centaorus";#N/A,#N/A,TRUE,"harrier";#N/A,#N/A,TRUE,"upi"}</definedName>
    <definedName name="pepito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PP" hidden="1">{"Adm_Resumen",#N/A,FALSE,"Administración  General";"Adm_Supuestos",#N/A,FALSE,"Administración  General"}</definedName>
    <definedName name="per">#REF!</definedName>
    <definedName name="Per_2">#REF!</definedName>
    <definedName name="Per_3">#REF!</definedName>
    <definedName name="per_share">#REF!</definedName>
    <definedName name="Percent_Threshold">#REF!</definedName>
    <definedName name="PERDIDA">#REF!</definedName>
    <definedName name="Pérdida_por_provisión_y_margen_venta_de_existencia">#REF!</definedName>
    <definedName name="perdida1">#REF!</definedName>
    <definedName name="PERIMETRO">#REF!</definedName>
    <definedName name="period">#REF!</definedName>
    <definedName name="PERIOD_END">#REF!</definedName>
    <definedName name="Periodic_rate">Annual_interest_rate/Payments_per_year</definedName>
    <definedName name="Periodic_rate2">Annual_interest_rate/Payments_per_year</definedName>
    <definedName name="Periódicas" hidden="1">{"'Resumen'!$A$1:$P$25"}</definedName>
    <definedName name="PERIODO" localSheetId="10">#REF!</definedName>
    <definedName name="PERIODO">#REF!</definedName>
    <definedName name="Período">#REF!</definedName>
    <definedName name="Periodo_1">#REF!</definedName>
    <definedName name="PERIODOS">#REF!</definedName>
    <definedName name="Periods2">#REF!</definedName>
    <definedName name="PERM">#REF!</definedName>
    <definedName name="PermMinima">#REF!</definedName>
    <definedName name="perr" localSheetId="10" hidden="1">{#N/A,#N/A,FALSE,"Aging Summary";#N/A,#N/A,FALSE,"Ratio Analysis";#N/A,#N/A,FALSE,"Test 120 Day Accts";#N/A,#N/A,FALSE,"Tickmarks"}</definedName>
    <definedName name="perr" hidden="1">{#N/A,#N/A,FALSE,"Aging Summary";#N/A,#N/A,FALSE,"Ratio Analysis";#N/A,#N/A,FALSE,"Test 120 Day Accts";#N/A,#N/A,FALSE,"Tickmarks"}</definedName>
    <definedName name="perra" localSheetId="10" hidden="1">{#N/A,#N/A,FALSE,"Aging Summary";#N/A,#N/A,FALSE,"Ratio Analysis";#N/A,#N/A,FALSE,"Test 120 Day Accts";#N/A,#N/A,FALSE,"Tickmarks"}</definedName>
    <definedName name="perra" hidden="1">{#N/A,#N/A,FALSE,"Aging Summary";#N/A,#N/A,FALSE,"Ratio Analysis";#N/A,#N/A,FALSE,"Test 120 Day Accts";#N/A,#N/A,FALSE,"Tickmarks"}</definedName>
    <definedName name="perro" hidden="1">{#N/A,#N/A,FALSE,"Aging Summary";#N/A,#N/A,FALSE,"Ratio Analysis";#N/A,#N/A,FALSE,"Test 120 Day Accts";#N/A,#N/A,FALSE,"Tickmarks"}</definedName>
    <definedName name="perso">#REF!</definedName>
    <definedName name="personal">#REF!</definedName>
    <definedName name="personal1">#REF!</definedName>
    <definedName name="personal2">#REF!</definedName>
    <definedName name="peru" hidden="1">{#N/A,#N/A,TRUE,"Resumen"}</definedName>
    <definedName name="Peru04" hidden="1">{#N/A,#N/A,FALSE,"Aging Summary";#N/A,#N/A,FALSE,"Ratio Analysis";#N/A,#N/A,FALSE,"Test 120 Day Accts";#N/A,#N/A,FALSE,"Tickmarks"}</definedName>
    <definedName name="peruuuu">#REF!</definedName>
    <definedName name="PERVERS">#REF!</definedName>
    <definedName name="PERYR" localSheetId="10">#REF!</definedName>
    <definedName name="PERYR">#REF!</definedName>
    <definedName name="pesa" localSheetId="10" hidden="1">{#N/A,#N/A,FALSE,"Aging Summary";#N/A,#N/A,FALSE,"Ratio Analysis";#N/A,#N/A,FALSE,"Test 120 Day Accts";#N/A,#N/A,FALSE,"Tickmarks"}</definedName>
    <definedName name="pesa" hidden="1">{#N/A,#N/A,FALSE,"Aging Summary";#N/A,#N/A,FALSE,"Ratio Analysis";#N/A,#N/A,FALSE,"Test 120 Day Accts";#N/A,#N/A,FALSE,"Tickmarks"}</definedName>
    <definedName name="pesados">#REF!</definedName>
    <definedName name="Peseta">#REF!</definedName>
    <definedName name="PESO">#REF!</definedName>
    <definedName name="pesopts">#REF!</definedName>
    <definedName name="PESOS">#REF!</definedName>
    <definedName name="pesosctas">#REF!</definedName>
    <definedName name="pesosdolctas">#REF!</definedName>
    <definedName name="PesosPorUF">#REF!</definedName>
    <definedName name="PESQUERA" localSheetId="10">#REF!</definedName>
    <definedName name="PESQUERA">#REF!</definedName>
    <definedName name="pestamo">#REF!</definedName>
    <definedName name="PEtapaC3">#REF!</definedName>
    <definedName name="PetCoke_Area">#REF!</definedName>
    <definedName name="Petroleo">#REF!</definedName>
    <definedName name="petroxcatalyst">#REF!</definedName>
    <definedName name="petroxcommissioning">#REF!</definedName>
    <definedName name="petroxconstruction">#REF!</definedName>
    <definedName name="petroxcontrol">#REF!</definedName>
    <definedName name="petroxprice">#REF!</definedName>
    <definedName name="PEX">#REF!</definedName>
    <definedName name="pf" hidden="1">#REF!</definedName>
    <definedName name="PFEB">#REF!</definedName>
    <definedName name="PFPRICE">#REF!</definedName>
    <definedName name="PFPRICE2">#REF!</definedName>
    <definedName name="PFQ">#REF!</definedName>
    <definedName name="pg">#REF!</definedName>
    <definedName name="pgfeb">#REF!</definedName>
    <definedName name="PGMC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GROWTH">#REF!</definedName>
    <definedName name="ph">#REF!</definedName>
    <definedName name="Phase">#REF!</definedName>
    <definedName name="PHISTORICAL">#REF!</definedName>
    <definedName name="phph" hidden="1">{#N/A,#N/A,TRUE,"Tapa 1";#N/A,#N/A,TRUE,"Tapa 2"}</definedName>
    <definedName name="pia" hidden="1">{#N/A,#N/A,FALSE,"Aging Summary";#N/A,#N/A,FALSE,"Ratio Analysis";#N/A,#N/A,FALSE,"Test 120 Day Accts";#N/A,#N/A,FALSE,"Tickmarks"}</definedName>
    <definedName name="pias" localSheetId="10">#REF!</definedName>
    <definedName name="pias">#REF!</definedName>
    <definedName name="PICO" hidden="1">{#N/A,#N/A,FALSE,"Aging Summary";#N/A,#N/A,FALSE,"Ratio Analysis";#N/A,#N/A,FALSE,"Test 120 Day Accts";#N/A,#N/A,FALSE,"Tickmarks"}</definedName>
    <definedName name="pico2" hidden="1">{#N/A,#N/A,TRUE,"Hoja1"}</definedName>
    <definedName name="PICO3" hidden="1">{#N/A,#N/A,TRUE,"Hoja1"}</definedName>
    <definedName name="PIE">#REF!</definedName>
    <definedName name="PIK">#REF!</definedName>
    <definedName name="PIKÑ">#REF!</definedName>
    <definedName name="pila" hidden="1">{"balanço dolares",#N/A,FALSE,"SIGADR$";"AUT BAL REAIS",#N/A,FALSE,"SIGADR$";"QUOCIENTES REAIS",#N/A,FALSE,"QUOCIENTES";"JUNH QUOCI DOLARES",#N/A,FALSE,"QUOCIENTES"}</definedName>
    <definedName name="pilgrim">#REF!</definedName>
    <definedName name="PINCREASED">#REF!</definedName>
    <definedName name="PINETOTHER">#REF!</definedName>
    <definedName name="PINETPPE">#REF!</definedName>
    <definedName name="PInt">#REF!</definedName>
    <definedName name="pint2">#REF!</definedName>
    <definedName name="Pintarolas_AA">#REF!</definedName>
    <definedName name="Pintarolas_PA">#REF!</definedName>
    <definedName name="Pintarolas_PL">#REF!</definedName>
    <definedName name="Pintarolas_RL">#REF!</definedName>
    <definedName name="PINTENSITY">#REF!</definedName>
    <definedName name="PINVESTMENT">#REF!</definedName>
    <definedName name="PINVESTYEARS">#REF!</definedName>
    <definedName name="pinzon" hidden="1">{#N/A,#N/A,TRUE,"Hoja8";#N/A,#N/A,TRUE,"GRAFICOS"}</definedName>
    <definedName name="PIPI" hidden="1">#REF!</definedName>
    <definedName name="PirITS" localSheetId="10">#REF!</definedName>
    <definedName name="PirITS">#REF!</definedName>
    <definedName name="PirRef" localSheetId="10">#REF!</definedName>
    <definedName name="PirRef">#REF!</definedName>
    <definedName name="Pisc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VOL" hidden="1">{#N/A,#N/A,FALSE,"DMC schedule";#N/A,#N/A,FALSE,"DMC_THC Revenue";#N/A,#N/A,FALSE,"Personnel plan";#N/A,#N/A,FALSE,"Capex HW+SW";#N/A,#N/A,FALSE,"P&amp;L"}</definedName>
    <definedName name="PivotBencina">#REF!</definedName>
    <definedName name="PIWORKING">#REF!</definedName>
    <definedName name="pj" hidden="1">{"INCOME",#N/A,FALSE,"ProNet";"VALUE",#N/A,FALSE,"ProNet"}</definedName>
    <definedName name="PJAM3Yr" hidden="1">{"INCOME",#N/A,FALSE,"ProNet";"VALUE",#N/A,FALSE,"ProNet"}</definedName>
    <definedName name="PJAN">#REF!</definedName>
    <definedName name="PJUL">#REF!</definedName>
    <definedName name="PJUN">#REF!</definedName>
    <definedName name="PK">#REF!</definedName>
    <definedName name="PKEYS">#REF!</definedName>
    <definedName name="pl" localSheetId="10">#REF!</definedName>
    <definedName name="pl">#REF!</definedName>
    <definedName name="PL_Dollar_Threshold">#REF!</definedName>
    <definedName name="PL_Percent_Threshold">#REF!</definedName>
    <definedName name="Placement_Rate_LT">#REF!</definedName>
    <definedName name="Placement_Rate_ST">#REF!</definedName>
    <definedName name="plan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plan_ctas">#REF!</definedName>
    <definedName name="plan_cuenta" localSheetId="10">#REF!</definedName>
    <definedName name="plan_cuenta">#REF!</definedName>
    <definedName name="Plan_de_inversiones" localSheetId="10">#REF!</definedName>
    <definedName name="Plan_de_inversiones">#REF!</definedName>
    <definedName name="PLAN02" hidden="1">{#N/A,#N/A,FALSE,"Cover (Japan)";#N/A,#N/A,FALSE,"Index";#N/A,#N/A,FALSE,"Comment sum"}</definedName>
    <definedName name="PLAN1">#REF!</definedName>
    <definedName name="PLAN2">#REF!</definedName>
    <definedName name="PLAN3">#REF!</definedName>
    <definedName name="PLANACTI">#N/A</definedName>
    <definedName name="pLANIFICACIÓN" hidden="1">{"Metalurgia",#N/A,FALSE,"Report_Día"}</definedName>
    <definedName name="PlanifTr" hidden="1">{#N/A,#N/A,FALSE,"Aging Summary";#N/A,#N/A,FALSE,"Ratio Analysis";#N/A,#N/A,FALSE,"Test 120 Day Accts";#N/A,#N/A,FALSE,"Tickmarks"}</definedName>
    <definedName name="planilla" hidden="1">{#N/A,#N/A,FALSE,"Aging Summary";#N/A,#N/A,FALSE,"Ratio Analysis";#N/A,#N/A,FALSE,"Test 120 Day Accts";#N/A,#N/A,FALSE,"Tickmarks"}</definedName>
    <definedName name="Planning52PctMessage">#REF!</definedName>
    <definedName name="PlanningAmount">#REF!</definedName>
    <definedName name="PlanningAmountPct">#REF!</definedName>
    <definedName name="plantilla" hidden="1">{#N/A,#N/A,FALSE,"Aging Summary";#N/A,#N/A,FALSE,"Ratio Analysis";#N/A,#N/A,FALSE,"Test 120 Day Accts";#N/A,#N/A,FALSE,"Tickmarks"}</definedName>
    <definedName name="PlanType">#REF!</definedName>
    <definedName name="PLANVITAL">#REF!</definedName>
    <definedName name="PlanYear">#REF!</definedName>
    <definedName name="Play">656277505</definedName>
    <definedName name="Plaza_AA">#REF!</definedName>
    <definedName name="Plaza_PA">#REF!</definedName>
    <definedName name="Plaza_PL">#REF!</definedName>
    <definedName name="Plaza_RL">#REF!</definedName>
    <definedName name="PLAZO">#REF!</definedName>
    <definedName name="PlazoConstrucciónSector3">#REF!</definedName>
    <definedName name="PlazoModificaciónProyectoReferencial">#REF!</definedName>
    <definedName name="please">#REF!</definedName>
    <definedName name="PLEASE__DON_T_ERASER">#REF!</definedName>
    <definedName name="plih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pliu" hidden="1">{#N/A,#N/A,FALSE,"Aging Summary";#N/A,#N/A,FALSE,"Ratio Analysis";#N/A,#N/A,FALSE,"Test 120 Day Accts";#N/A,#N/A,FALSE,"Tickmarks"}</definedName>
    <definedName name="PLM">#REF!</definedName>
    <definedName name="PLN_AA">#REF!</definedName>
    <definedName name="PLN_AA1">#REF!</definedName>
    <definedName name="PLN_RL">#REF!</definedName>
    <definedName name="PLN_RL1">#REF!</definedName>
    <definedName name="PLN_RV">#REF!</definedName>
    <definedName name="PLN_RV1">#REF!</definedName>
    <definedName name="Plnnt" hidden="1">{#N/A,#N/A,FALSE,"Inputs-Results"}</definedName>
    <definedName name="PLog" hidden="1">{"'1998 New March Update'!$A$1:$O$71"}</definedName>
    <definedName name="plog1" hidden="1">{"'1998 New March Update'!$A$1:$O$71"}</definedName>
    <definedName name="ploikujhytgfre" hidden="1">{#N/A,#N/A,FALSE,"TRANSP1";#N/A,#N/A,FALSE,"VISOL1";#N/A,#N/A,FALSE,"ITR1";#N/A,#N/A,FALSE,"CSOL1";#N/A,#N/A,FALSE,"FEUILLETE1";#N/A,#N/A,FALSE,"TRMP1";#N/A,#N/A,FALSE,"ARG1";#N/A,#N/A,FALSE,"VIMP1"}</definedName>
    <definedName name="PLOKIUJHY" hidden="1">{#N/A,#N/A,FALSE,"Fecu21";#N/A,#N/A,FALSE,"Corr_Monet21";#N/A,#N/A,FALSE,"Trans_EERR_AA21";#N/A,#N/A,FALSE,"Trans_EERR_AN21";#N/A,#N/A,FALSE,"Pas_exig_CP21";#N/A,#N/A,FALSE,"Provisiones21";#N/A,#N/A,FALSE,"Patrimonio21";#N/A,#N/A,FALSE,"Imp_renta_LP21";#N/A,#N/A,FALSE,"Egre_Fex21";#N/A,#N/A,FALSE,"Ing_Fex21"}</definedName>
    <definedName name="plplokknm" hidden="1">{#N/A,#N/A,TRUE,"Total CNT L.D.";#N/A,#N/A,TRUE,"Total CALL";#N/A,#N/A,TRUE,"Total CNT S.A.";#N/A,#N/A,TRUE,"Port X Reg";#N/A,#N/A,TRUE,"Distrib X Reg";#N/A,#N/A,TRUE,"Traf port X Reg";#N/A,#N/A,TRUE,"Traf acum X Reg";#N/A,#N/A,TRUE,"Analisis Traf";#N/A,#N/A,TRUE,"Destinos nac";#N/A,#N/A,TRUE,"Destin intern";#N/A,#N/A,TRUE,"Inter orig Stgo";#N/A,#N/A,TRUE,"Total Pais Nacional";#N/A,#N/A,TRUE,"Total Pais Internac";#N/A,#N/A,TRUE,"Acum 1995 pais"}</definedName>
    <definedName name="PLRPT">#REF!</definedName>
    <definedName name="PLTITLE">#REF!</definedName>
    <definedName name="PLUG" hidden="1">#REF!</definedName>
    <definedName name="plusvalia">#REF!</definedName>
    <definedName name="PM_PR">#REF!</definedName>
    <definedName name="PMAJUSTADA" hidden="1">{#N/A,#N/A,FALSE,"BALANC_hist";#N/A,#N/A,FALSE,"GYP_hist";#N/A,#N/A,FALSE,"PATRIM-hist";#N/A,#N/A,FALSE,"FLUJ-hist"}</definedName>
    <definedName name="PMAR">#REF!</definedName>
    <definedName name="PMARGIN">#REF!</definedName>
    <definedName name="PMAY">#REF!</definedName>
    <definedName name="PMG" hidden="1">{#N/A,#N/A,FALSE,"Aging Summary";#N/A,#N/A,FALSE,"Ratio Analysis";#N/A,#N/A,FALSE,"Test 120 Day Accts";#N/A,#N/A,FALSE,"Tickmarks"}</definedName>
    <definedName name="PMIREQ_pg1">#REF!</definedName>
    <definedName name="PMIREQ_pg2">#REF!</definedName>
    <definedName name="PMM">#REF!</definedName>
    <definedName name="PMRationale">#REF!</definedName>
    <definedName name="PMREEXP" hidden="1">{#N/A,#N/A,FALSE,"ACTIVO";#N/A,#N/A,FALSE,"PASIVO";#N/A,#N/A,FALSE,"RESULTAD_AJUS";#N/A,#N/A,FALSE,"PATRIMONIO_AJUS";#N/A,#N/A,FALSE,"FLUJO_AJUS"}</definedName>
    <definedName name="pmt" hidden="1">{#N/A,#N/A,TRUE,"INGENIERIA";#N/A,#N/A,TRUE,"COMPRAS";#N/A,#N/A,TRUE,"DIRECCION";#N/A,#N/A,TRUE,"RESUMEN"}</definedName>
    <definedName name="pmyt" hidden="1">{#N/A,#N/A,FALSE,"Aging Summary";#N/A,#N/A,FALSE,"Ratio Analysis";#N/A,#N/A,FALSE,"Test 120 Day Accts";#N/A,#N/A,FALSE,"Tickmarks"}</definedName>
    <definedName name="PNETPPE">#REF!</definedName>
    <definedName name="PNOPLAT">#REF!</definedName>
    <definedName name="PNOV">#REF!</definedName>
    <definedName name="PNR">#REF!</definedName>
    <definedName name="PNVExt">#REF!</definedName>
    <definedName name="PNVExtn_1">#REF!</definedName>
    <definedName name="PNVInt">#REF!</definedName>
    <definedName name="PNVIntn_1">#REF!</definedName>
    <definedName name="pñ" localSheetId="10" hidden="1">{"AUT ANALISE DESP",#N/A,TRUE,"AN.DESP. MR$"}</definedName>
    <definedName name="pñ" hidden="1">{"AUT ANALISE DESP",#N/A,TRUE,"AN.DESP. MR$"}</definedName>
    <definedName name="pñ_1" hidden="1">{"AUT ANALISE DESP",#N/A,TRUE,"AN.DESP. MR$"}</definedName>
    <definedName name="pñ_1_1" hidden="1">{"AUT ANALISE DESP",#N/A,TRUE,"AN.DESP. MR$"}</definedName>
    <definedName name="pñ_2" hidden="1">{"AUT ANALISE DESP",#N/A,TRUE,"AN.DESP. MR$"}</definedName>
    <definedName name="pñkj" localSheetId="10" hidden="1">{#N/A,#N/A,TRUE,"ComparativoII"}</definedName>
    <definedName name="pñkj" hidden="1">{#N/A,#N/A,TRUE,"ComparativoII"}</definedName>
    <definedName name="pñkj_1" hidden="1">{#N/A,#N/A,TRUE,"ComparativoII"}</definedName>
    <definedName name="pñkj_1_1" hidden="1">{#N/A,#N/A,TRUE,"ComparativoII"}</definedName>
    <definedName name="pñkj_2" hidden="1">{#N/A,#N/A,TRUE,"ComparativoII"}</definedName>
    <definedName name="pñl" hidden="1">{#N/A,#N/A,FALSE,"A-100"}</definedName>
    <definedName name="pñlmñlm" hidden="1">{TRUE,TRUE,-1.25,-15.5,484.5,252.75,FALSE,FALSE,TRUE,TRUE,0,1,#N/A,97,#N/A,6.57352941176471,16.2941176470588,1,FALSE,FALSE,3,TRUE,1,FALSE,100,"Swvu.BCEIND.","ACwvu.BCEIND.",#N/A,FALSE,FALSE,0.511811023622047,0.511811023622047,0.511811023622047,0.511811023622047,1,"","",FALSE,FALSE,FALSE,FALSE,1,90,#N/A,#N/A,"=R1C1:R105C6",FALSE,#N/A,#N/A,FALSE,FALSE,TRUE,9,120,72,FALSE,FALSE,TRUE,TRUE,TRUE}</definedName>
    <definedName name="PÑM" hidden="1">{#N/A,#N/A,FALSE,"4C0696";#N/A,#N/A,FALSE,"1B1193";#N/A,#N/A,FALSE,"TABLA";#N/A,#N/A,FALSE,"INST RTA FIJA"}</definedName>
    <definedName name="PO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PO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po\" hidden="1">#REF!</definedName>
    <definedName name="po_1" hidden="1">{#N/A,#N/A,FALSE,"Aging Summary";#N/A,#N/A,FALSE,"Ratio Analysis";#N/A,#N/A,FALSE,"Test 120 Day Accts";#N/A,#N/A,FALSE,"Tickmarks"}</definedName>
    <definedName name="POAA01">#REF!,#REF!,#REF!</definedName>
    <definedName name="POAA02">#REF!,#REF!</definedName>
    <definedName name="POAA03">#REF!,#REF!</definedName>
    <definedName name="POAA05">#REF!,#REF!,#REF!</definedName>
    <definedName name="POAA06">#REF!,#REF!</definedName>
    <definedName name="POAM01">#REF!,#REF!,#REF!</definedName>
    <definedName name="POAM02">#REF!,#REF!</definedName>
    <definedName name="POAM03">#REF!,#REF!</definedName>
    <definedName name="POAM05">#REF!,#REF!,#REF!</definedName>
    <definedName name="POAM06">#REF!,#REF!</definedName>
    <definedName name="POCT">#REF!</definedName>
    <definedName name="POI" hidden="1">{#N/A,#N/A,FALSE,"Aging Summary";#N/A,#N/A,FALSE,"Ratio Analysis";#N/A,#N/A,FALSE,"Test 120 Day Accts";#N/A,#N/A,FALSE,"Tickmarks"}</definedName>
    <definedName name="poi.rl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POI_1" hidden="1">{#N/A,#N/A,FALSE,"Aging Summary";#N/A,#N/A,FALSE,"Ratio Analysis";#N/A,#N/A,FALSE,"Test 120 Day Accts";#N/A,#N/A,FALSE,"Tickmarks"}</definedName>
    <definedName name="POIJ" hidden="1">{#N/A,#N/A,FALSE,"Aging Summary";#N/A,#N/A,FALSE,"Ratio Analysis";#N/A,#N/A,FALSE,"Test 120 Day Accts";#N/A,#N/A,FALSE,"Tickmarks"}</definedName>
    <definedName name="poik" hidden="1">{#N/A,#N/A,FALSE,"Aging Summary";#N/A,#N/A,FALSE,"Ratio Analysis";#N/A,#N/A,FALSE,"Test 120 Day Accts";#N/A,#N/A,FALSE,"Tickmarks"}</definedName>
    <definedName name="point" localSheetId="10" hidden="1">{#N/A,#N/A,FALSE,"Aging Summary";#N/A,#N/A,FALSE,"Ratio Analysis";#N/A,#N/A,FALSE,"Test 120 Day Accts";#N/A,#N/A,FALSE,"Tickmarks"}</definedName>
    <definedName name="point" hidden="1">{#N/A,#N/A,FALSE,"Aging Summary";#N/A,#N/A,FALSE,"Ratio Analysis";#N/A,#N/A,FALSE,"Test 120 Day Accts";#N/A,#N/A,FALSE,"Tickmarks"}</definedName>
    <definedName name="Point1">#REF!</definedName>
    <definedName name="Point2">#REF!</definedName>
    <definedName name="poiu" hidden="1">{#N/A,#N/A,FALSE,"Aging Summary";#N/A,#N/A,FALSE,"Ratio Analysis";#N/A,#N/A,FALSE,"Test 120 Day Accts";#N/A,#N/A,FALSE,"Tickmarks"}</definedName>
    <definedName name="poiuhjklmnbv" hidden="1">{#N/A,#N/A,FALSE,"TRANSP1";#N/A,#N/A,FALSE,"VISOL1";#N/A,#N/A,FALSE,"ITR1";#N/A,#N/A,FALSE,"CSOL1";#N/A,#N/A,FALSE,"FEUILLETE1";#N/A,#N/A,FALSE,"TRMP1";#N/A,#N/A,FALSE,"ARG1";#N/A,#N/A,FALSE,"VIMP1"}</definedName>
    <definedName name="poiuj" hidden="1">{#N/A,#N/A,FALSE,"Aging Summary";#N/A,#N/A,FALSE,"Ratio Analysis";#N/A,#N/A,FALSE,"Test 120 Day Accts";#N/A,#N/A,FALSE,"Tickmarks"}</definedName>
    <definedName name="poiujk" hidden="1">{#N/A,#N/A,TRUE,"ComparativoII"}</definedName>
    <definedName name="POIUY" hidden="1">{#N/A,#N/A,FALSE,"Aging Summary";#N/A,#N/A,FALSE,"Ratio Analysis";#N/A,#N/A,FALSE,"Test 120 Day Accts";#N/A,#N/A,FALSE,"Tickmarks"}</definedName>
    <definedName name="POIUY_1" hidden="1">{#N/A,#N/A,FALSE,"Aging Summary";#N/A,#N/A,FALSE,"Ratio Analysis";#N/A,#N/A,FALSE,"Test 120 Day Accts";#N/A,#N/A,FALSE,"Tickmarks"}</definedName>
    <definedName name="poiuyttrr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poiy" localSheetId="10">#REF!</definedName>
    <definedName name="poiy">#REF!</definedName>
    <definedName name="pojh9uyguyt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poju" hidden="1">{#N/A,#N/A,FALSE,"Aging Summary";#N/A,#N/A,FALSE,"Ratio Analysis";#N/A,#N/A,FALSE,"Test 120 Day Accts";#N/A,#N/A,FALSE,"Tickmarks"}</definedName>
    <definedName name="poki" hidden="1">#REF!</definedName>
    <definedName name="pokju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pokklmnjhuy" hidden="1">{#N/A,#N/A,FALSE,"Ajustes";#N/A,#N/A,FALSE,"Mad_Cons"}</definedName>
    <definedName name="poku" hidden="1">#REF!</definedName>
    <definedName name="POL" hidden="1">{"DetallexDep",#N/A,FALSE,"Giovanna (x DEPT)"}</definedName>
    <definedName name="pola" localSheetId="10">#REF!</definedName>
    <definedName name="pola">#REF!</definedName>
    <definedName name="PoliticalRiskPremium">#REF!</definedName>
    <definedName name="POÑ" hidden="1">{#N/A,#N/A,FALSE,"4C0696";#N/A,#N/A,FALSE,"1B1193";#N/A,#N/A,FALSE,"TABLA";#N/A,#N/A,FALSE,"INST RTA FIJA"}</definedName>
    <definedName name="poo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Pooling">#REF!</definedName>
    <definedName name="pooo" hidden="1">{"'DIFPRE'!$A$2:$M$54"}</definedName>
    <definedName name="pop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PopCache_FA_MASS_ADDITIONS_IN_USE_FLAG" hidden="1">#REF!</definedName>
    <definedName name="PopCache_FA_MASS_ADDITIONS_OWNED_LEASED" hidden="1">#REF!</definedName>
    <definedName name="PopCache_GL_INTERFACE_REFERENCE7" hidden="1">#REF!</definedName>
    <definedName name="POPEED" hidden="1">{"Resumen",#N/A,FALSE,"Sheet1";"Detalle",#N/A,FALSE,"Sheet1"}</definedName>
    <definedName name="POPIN" hidden="1">#REF!</definedName>
    <definedName name="popo" hidden="1">{#N/A,#N/A,FALSE,"Aging Summary";#N/A,#N/A,FALSE,"Ratio Analysis";#N/A,#N/A,FALSE,"Test 120 Day Accts";#N/A,#N/A,FALSE,"Tickmarks"}</definedName>
    <definedName name="popop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popopo" hidden="1">{#N/A,#N/A,FALSE,"PERSONAL";#N/A,#N/A,FALSE,"explotación";#N/A,#N/A,FALSE,"generales"}</definedName>
    <definedName name="popopop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popopopo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POR_PRODUCTO">#REF!</definedName>
    <definedName name="por_sectorista">#REF!</definedName>
    <definedName name="PORC" localSheetId="10">#REF!</definedName>
    <definedName name="PORC">#REF!</definedName>
    <definedName name="PORCENTAJE">#REF!</definedName>
    <definedName name="PorcentajeBureau" localSheetId="10">#REF!</definedName>
    <definedName name="PorcentajeBureau">#REF!</definedName>
    <definedName name="porfa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porlacresta" localSheetId="10" hidden="1">{#N/A,#N/A,FALSE,"Aging Summary";#N/A,#N/A,FALSE,"Ratio Analysis";#N/A,#N/A,FALSE,"Test 120 Day Accts";#N/A,#N/A,FALSE,"Tickmarks"}</definedName>
    <definedName name="porlacresta" hidden="1">{#N/A,#N/A,FALSE,"Aging Summary";#N/A,#N/A,FALSE,"Ratio Analysis";#N/A,#N/A,FALSE,"Test 120 Day Accts";#N/A,#N/A,FALSE,"Tickmarks"}</definedName>
    <definedName name="porlamismisima" localSheetId="10" hidden="1">{#N/A,#N/A,FALSE,"Aging Summary";#N/A,#N/A,FALSE,"Ratio Analysis";#N/A,#N/A,FALSE,"Test 120 Day Accts";#N/A,#N/A,FALSE,"Tickmarks"}</definedName>
    <definedName name="porlamismisima" hidden="1">{#N/A,#N/A,FALSE,"Aging Summary";#N/A,#N/A,FALSE,"Ratio Analysis";#N/A,#N/A,FALSE,"Test 120 Day Accts";#N/A,#N/A,FALSE,"Tickmarks"}</definedName>
    <definedName name="pormedio">#REF!</definedName>
    <definedName name="portada" hidden="1">{"Pèrdues i Guanys analític.Català",#N/A,FALSE,"Català";"Pèrdues i G. analític.castellà",#N/A,FALSE,"Castellà"}</definedName>
    <definedName name="PORTADA_1">#REF!</definedName>
    <definedName name="PORTADA_2">#REF!</definedName>
    <definedName name="Porteria">#REF!</definedName>
    <definedName name="portfolio_info">#REF!</definedName>
    <definedName name="portfolios">#REF!</definedName>
    <definedName name="Posibles" hidden="1">{#N/A,#N/A,FALSE,"P-1";#N/A,#N/A,FALSE,"T-1";#N/A,#N/A,FALSE,"P-2";#N/A,#N/A,FALSE,"T-2";#N/A,#N/A,FALSE,"P-3";#N/A,#N/A,FALSE,"T-3";#N/A,#N/A,FALSE,"P-Li";#N/A,#N/A,FALSE,"T-Li";#N/A,#N/A,FALSE,"P-ADC";#N/A,#N/A,FALSE,"T-ADC";#N/A,#N/A,FALSE,"P-AC";#N/A,#N/A,FALSE," T-AC";#N/A,#N/A,FALSE,"P-AP";#N/A,#N/A,FALSE,"T-AP";#N/A,#N/A,FALSE,"SA1019";#N/A,#N/A,FALSE,"SA1026";#N/A,#N/A,FALSE,"S-20";#N/A,#N/A,FALSE,"1010";#N/A,#N/A,FALSE,"RESU";#N/A,#N/A,FALSE,"OTROS"}</definedName>
    <definedName name="POT.RL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POTHER">#REF!</definedName>
    <definedName name="poto" localSheetId="10" hidden="1">{#N/A,#N/A,FALSE,"Aging Summary";#N/A,#N/A,FALSE,"Ratio Analysis";#N/A,#N/A,FALSE,"Test 120 Day Accts";#N/A,#N/A,FALSE,"Tickmarks"}</definedName>
    <definedName name="poto" localSheetId="29" hidden="1">{#N/A,#N/A,FALSE,"Aging Summary";#N/A,#N/A,FALSE,"Ratio Analysis";#N/A,#N/A,FALSE,"Test 120 Day Accts";#N/A,#N/A,FALSE,"Tickmarks"}</definedName>
    <definedName name="poto" localSheetId="33" hidden="1">{#N/A,#N/A,FALSE,"Aging Summary";#N/A,#N/A,FALSE,"Ratio Analysis";#N/A,#N/A,FALSE,"Test 120 Day Accts";#N/A,#N/A,FALSE,"Tickmarks"}</definedName>
    <definedName name="poto" hidden="1">{#N/A,#N/A,FALSE,"Aging Summary";#N/A,#N/A,FALSE,"Ratio Analysis";#N/A,#N/A,FALSE,"Test 120 Day Accts";#N/A,#N/A,FALSE,"Tickmarks"}</definedName>
    <definedName name="poto_1" hidden="1">{#N/A,#N/A,FALSE,"Aging Summary";#N/A,#N/A,FALSE,"Ratio Analysis";#N/A,#N/A,FALSE,"Test 120 Day Accts";#N/A,#N/A,FALSE,"Tickmarks"}</definedName>
    <definedName name="poto_1_1" hidden="1">{#N/A,#N/A,FALSE,"Aging Summary";#N/A,#N/A,FALSE,"Ratio Analysis";#N/A,#N/A,FALSE,"Test 120 Day Accts";#N/A,#N/A,FALSE,"Tickmarks"}</definedName>
    <definedName name="poto_2" hidden="1">{#N/A,#N/A,FALSE,"Aging Summary";#N/A,#N/A,FALSE,"Ratio Analysis";#N/A,#N/A,FALSE,"Test 120 Day Accts";#N/A,#N/A,FALSE,"Tickmarks"}</definedName>
    <definedName name="poto_3" hidden="1">{#N/A,#N/A,FALSE,"Aging Summary";#N/A,#N/A,FALSE,"Ratio Analysis";#N/A,#N/A,FALSE,"Test 120 Day Accts";#N/A,#N/A,FALSE,"Tickmarks"}</definedName>
    <definedName name="POTOS" hidden="1">{#N/A,#N/A,FALSE,"Aging Summary";#N/A,#N/A,FALSE,"Ratio Analysis";#N/A,#N/A,FALSE,"Test 120 Day Accts";#N/A,#N/A,FALSE,"Tickmarks"}</definedName>
    <definedName name="POTROS" hidden="1">{#N/A,#N/A,FALSE,"Aging Summary";#N/A,#N/A,FALSE,"Ratio Analysis";#N/A,#N/A,FALSE,"Test 120 Day Accts";#N/A,#N/A,FALSE,"Tickmarks"}</definedName>
    <definedName name="Pound_Sterling">#REF!</definedName>
    <definedName name="pouytr" hidden="1">{#N/A,#N/A,FALSE,"BM_mes";#N/A,#N/A,FALSE,"BM_Resum_Fin";#N/A,#N/A,FALSE,"Inf-Min-Mina"}</definedName>
    <definedName name="povAccount">#REF!</definedName>
    <definedName name="povCustom1">#REF!</definedName>
    <definedName name="povCustom2">#REF!</definedName>
    <definedName name="povCustom3">#REF!</definedName>
    <definedName name="povCustom4">#REF!</definedName>
    <definedName name="povEntity">#REF!</definedName>
    <definedName name="povICP">#REF!</definedName>
    <definedName name="povParent">#REF!</definedName>
    <definedName name="povPeriod">#REF!</definedName>
    <definedName name="povScaling">#REF!</definedName>
    <definedName name="povScenario">#REF!</definedName>
    <definedName name="povValue">#REF!</definedName>
    <definedName name="povView">#REF!</definedName>
    <definedName name="povYear">#REF!</definedName>
    <definedName name="pp" hidden="1">{#N/A,#N/A,FALSE,"Aging Summary";#N/A,#N/A,FALSE,"Ratio Analysis";#N/A,#N/A,FALSE,"Test 120 Day Accts";#N/A,#N/A,FALSE,"Tickmarks"}</definedName>
    <definedName name="pp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pp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pp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PP_ASSUMPT">#REF!</definedName>
    <definedName name="PP_BUSMODEL2">#REF!</definedName>
    <definedName name="PP_CAPEX">#REF!</definedName>
    <definedName name="PP_COMPSTRAT">#REF!</definedName>
    <definedName name="PP_COVERPG">#REF!</definedName>
    <definedName name="PP_CURRYR">#REF!</definedName>
    <definedName name="PP_DISTANALY">#REF!</definedName>
    <definedName name="PP_DISTSTRAT">#REF!</definedName>
    <definedName name="PP_EXSUMM">#REF!</definedName>
    <definedName name="PP_FDCATG">#REF!</definedName>
    <definedName name="PP_FRANCHISE">#REF!</definedName>
    <definedName name="PP_HDCTSERVUNIT">#REF!</definedName>
    <definedName name="PP_ISSUES">#REF!</definedName>
    <definedName name="PP_IVA">#REF!</definedName>
    <definedName name="PP_MDFOOD">#REF!</definedName>
    <definedName name="PP_MDTOB">#REF!</definedName>
    <definedName name="PP_MKTGSTRAT">#REF!</definedName>
    <definedName name="PP_PRODUCTIVITY">#REF!</definedName>
    <definedName name="PP_SOURCESUSES">#REF!</definedName>
    <definedName name="PP_TOBRANDS">#REF!</definedName>
    <definedName name="PP_YTD">#REF!</definedName>
    <definedName name="pp00" hidden="1">{#N/A,#N/A,FALSE,"4C0696";#N/A,#N/A,FALSE,"1B1193";#N/A,#N/A,FALSE,"TABLA";#N/A,#N/A,FALSE,"INST RTA FIJA"}</definedName>
    <definedName name="PP1_assumptions">#REF!</definedName>
    <definedName name="PP1_baseyr">#REF!</definedName>
    <definedName name="PP1_capex">#REF!</definedName>
    <definedName name="PP1_competitivestrat">#REF!</definedName>
    <definedName name="PP1_consulting">#REF!</definedName>
    <definedName name="PP1_consumerfocus">#REF!</definedName>
    <definedName name="PP1_coverpg">#REF!</definedName>
    <definedName name="PP1_customerfocus">#REF!</definedName>
    <definedName name="PP1_executivesumm1">#REF!</definedName>
    <definedName name="PP1_executivesumm2">#REF!</definedName>
    <definedName name="PP1_executivesumm3">#REF!</definedName>
    <definedName name="PP1_executivesummOB">#REF!</definedName>
    <definedName name="PP1_foodcategories">#REF!</definedName>
    <definedName name="PP1_franchiseobj">#REF!</definedName>
    <definedName name="PP1_iscondensed">#REF!</definedName>
    <definedName name="PP1_issues">#REF!</definedName>
    <definedName name="PP1_iva">#REF!</definedName>
    <definedName name="PP1_legal">#REF!</definedName>
    <definedName name="PP1_mdfood">#REF!</definedName>
    <definedName name="PP1_mdtobacco">#REF!</definedName>
    <definedName name="PP1_mktgstrat">#REF!</definedName>
    <definedName name="PP1_productivitysynergy">#REF!</definedName>
    <definedName name="PP1_soucesuses1">#REF!</definedName>
    <definedName name="PP1_sourceuses2">#REF!</definedName>
    <definedName name="PP1_stratobj">#REF!</definedName>
    <definedName name="PP1_taxreconciliation">#REF!</definedName>
    <definedName name="PP1_tobbrands">#REF!</definedName>
    <definedName name="PP2_busmodel">#REF!</definedName>
    <definedName name="PP2_busmodel2">#REF!</definedName>
    <definedName name="PP2_distributionanalysis">#REF!</definedName>
    <definedName name="PP2_headcount">#REF!</definedName>
    <definedName name="PP2_humanresources">#REF!</definedName>
    <definedName name="PP2_ismonthly">#REF!</definedName>
    <definedName name="PP2_keyindicators">#REF!</definedName>
    <definedName name="PP2_overheads">#REF!</definedName>
    <definedName name="PP2_serviceunit">#REF!</definedName>
    <definedName name="PP2_serviceunitanalysis">#REF!</definedName>
    <definedName name="PP2_tobmarket">#REF!</definedName>
    <definedName name="PP2_tobmarket2">#REF!</definedName>
    <definedName name="pp6" hidden="1">{#N/A,#N/A,FALSE,"Aging Summary";#N/A,#N/A,FALSE,"Ratio Analysis";#N/A,#N/A,FALSE,"Test 120 Day Accts";#N/A,#N/A,FALSE,"Tickmarks"}</definedName>
    <definedName name="pp6_1" hidden="1">{#N/A,#N/A,FALSE,"Aging Summary";#N/A,#N/A,FALSE,"Ratio Analysis";#N/A,#N/A,FALSE,"Test 120 Day Accts";#N/A,#N/A,FALSE,"Tickmarks"}</definedName>
    <definedName name="PPciónACcs">#REF!</definedName>
    <definedName name="pperu">#REF!</definedName>
    <definedName name="PPFINANCIEROS">#REF!</definedName>
    <definedName name="PPIPPP" hidden="1">{#N/A,#N/A,FALSE,"Aging Summary";#N/A,#N/A,FALSE,"Ratio Analysis";#N/A,#N/A,FALSE,"Test 120 Day Accts";#N/A,#N/A,FALSE,"Tickmarks"}</definedName>
    <definedName name="ppl" hidden="1">{#N/A,#N/A,FALSE,"FECU_UF_PESOS"}</definedName>
    <definedName name="ppllppllppll" hidden="1">{#N/A,#N/A,FALSE,"Aging Summary";#N/A,#N/A,FALSE,"Ratio Analysis";#N/A,#N/A,FALSE,"Test 120 Day Accts";#N/A,#N/A,FALSE,"Tickmarks"}</definedName>
    <definedName name="pplplp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PPM" localSheetId="10" hidden="1">{#N/A,#N/A,FALSE,"Aging Summary";#N/A,#N/A,FALSE,"Ratio Analysis";#N/A,#N/A,FALSE,"Test 120 Day Accts";#N/A,#N/A,FALSE,"Tickmarks"}</definedName>
    <definedName name="PPM" localSheetId="29" hidden="1">{#N/A,#N/A,FALSE,"Aging Summary";#N/A,#N/A,FALSE,"Ratio Analysis";#N/A,#N/A,FALSE,"Test 120 Day Accts";#N/A,#N/A,FALSE,"Tickmarks"}</definedName>
    <definedName name="PPM" localSheetId="33" hidden="1">{#N/A,#N/A,FALSE,"Aging Summary";#N/A,#N/A,FALSE,"Ratio Analysis";#N/A,#N/A,FALSE,"Test 120 Day Accts";#N/A,#N/A,FALSE,"Tickmarks"}</definedName>
    <definedName name="PPM" hidden="1">{#N/A,#N/A,FALSE,"Aging Summary";#N/A,#N/A,FALSE,"Ratio Analysis";#N/A,#N/A,FALSE,"Test 120 Day Accts";#N/A,#N/A,FALSE,"Tickmarks"}</definedName>
    <definedName name="PPM.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PPM_1" hidden="1">{#N/A,#N/A,FALSE,"Aging Summary";#N/A,#N/A,FALSE,"Ratio Analysis";#N/A,#N/A,FALSE,"Test 120 Day Accts";#N/A,#N/A,FALSE,"Tickmarks"}</definedName>
    <definedName name="PPM1" hidden="1">{#N/A,#N/A,FALSE,"Aging Summary";#N/A,#N/A,FALSE,"Ratio Analysis";#N/A,#N/A,FALSE,"Test 120 Day Accts";#N/A,#N/A,FALSE,"Tickmarks"}</definedName>
    <definedName name="PPM1_1" hidden="1">{#N/A,#N/A,FALSE,"Aging Summary";#N/A,#N/A,FALSE,"Ratio Analysis";#N/A,#N/A,FALSE,"Test 120 Day Accts";#N/A,#N/A,FALSE,"Tickmarks"}</definedName>
    <definedName name="PPM1_1_1" hidden="1">{#N/A,#N/A,FALSE,"Aging Summary";#N/A,#N/A,FALSE,"Ratio Analysis";#N/A,#N/A,FALSE,"Test 120 Day Accts";#N/A,#N/A,FALSE,"Tickmarks"}</definedName>
    <definedName name="PPM1_2" hidden="1">{#N/A,#N/A,FALSE,"Aging Summary";#N/A,#N/A,FALSE,"Ratio Analysis";#N/A,#N/A,FALSE,"Test 120 Day Accts";#N/A,#N/A,FALSE,"Tickmarks"}</definedName>
    <definedName name="PPM1_3" hidden="1">{#N/A,#N/A,FALSE,"Aging Summary";#N/A,#N/A,FALSE,"Ratio Analysis";#N/A,#N/A,FALSE,"Test 120 Day Accts";#N/A,#N/A,FALSE,"Tickmarks"}</definedName>
    <definedName name="PPMATERIALES">#REF!</definedName>
    <definedName name="ppmES" localSheetId="10" hidden="1">{#N/A,#N/A,FALSE,"Aging Summary";#N/A,#N/A,FALSE,"Ratio Analysis";#N/A,#N/A,FALSE,"Test 120 Day Accts";#N/A,#N/A,FALSE,"Tickmarks"}</definedName>
    <definedName name="ppmES" localSheetId="29" hidden="1">{#N/A,#N/A,FALSE,"Aging Summary";#N/A,#N/A,FALSE,"Ratio Analysis";#N/A,#N/A,FALSE,"Test 120 Day Accts";#N/A,#N/A,FALSE,"Tickmarks"}</definedName>
    <definedName name="ppmES" localSheetId="33" hidden="1">{#N/A,#N/A,FALSE,"Aging Summary";#N/A,#N/A,FALSE,"Ratio Analysis";#N/A,#N/A,FALSE,"Test 120 Day Accts";#N/A,#N/A,FALSE,"Tickmarks"}</definedName>
    <definedName name="ppmES" hidden="1">{#N/A,#N/A,FALSE,"Aging Summary";#N/A,#N/A,FALSE,"Ratio Analysis";#N/A,#N/A,FALSE,"Test 120 Day Accts";#N/A,#N/A,FALSE,"Tickmarks"}</definedName>
    <definedName name="ppmmm" hidden="1">{#N/A,#N/A,FALSE,"Aging Summary";#N/A,#N/A,FALSE,"Ratio Analysis";#N/A,#N/A,FALSE,"Test 120 Day Accts";#N/A,#N/A,FALSE,"Tickmarks"}</definedName>
    <definedName name="PPMMMM" hidden="1">{#N/A,#N/A,FALSE,"Aging Summary";#N/A,#N/A,FALSE,"Ratio Analysis";#N/A,#N/A,FALSE,"Test 120 Day Accts";#N/A,#N/A,FALSE,"Tickmarks"}</definedName>
    <definedName name="PPMQ" hidden="1">{#N/A,#N/A,FALSE,"RLI Diciembre ";#N/A,#N/A,FALSE,"Capacitación";#N/A,#N/A,FALSE,"Provisión deudores incobrables";#N/A,#N/A,FALSE,"Provisiónes varias";#N/A,#N/A,FALSE,"Anticipo  Incentivos jefaturas";#N/A,#N/A,FALSE,"Provisión mercaderias obsoletas";#N/A,#N/A,FALSE,"Contribuciones";#N/A,#N/A,FALSE,"Dif. C-M CPI Finan. y Tribut.";#N/A,#N/A,FALSE,"Automóviles";#N/A,#N/A,FALSE,"Valorización Existencias";#N/A,#N/A,FALSE,"Inversión empresas relacionadas";#N/A,#N/A,FALSE,"Mayor valor inversiones";#N/A,#N/A,FALSE,"Crédito por donaciones";#N/A,#N/A,FALSE,"Gastos diferidos";#N/A,#N/A,FALSE,"Amortización líneas telefónicas";#N/A,#N/A,FALSE,"Indemnización años de servicios";#N/A,#N/A,FALSE,"Act. Fijo Financiero-Tributario";#N/A,#N/A,FALSE,"Valoriz. finan.-trib. edificios";#N/A,#N/A,FALSE,"Const.terreno ajeno";#N/A,#N/A,FALSE,"Software";#N/A,#N/A,FALSE,"Remodelaciones "}</definedName>
    <definedName name="PPMqe21wsa" hidden="1">{#N/A,#N/A,FALSE,"Aging Summary";#N/A,#N/A,FALSE,"Ratio Analysis";#N/A,#N/A,FALSE,"Test 120 Day Accts";#N/A,#N/A,FALSE,"Tickmarks"}</definedName>
    <definedName name="ppms" localSheetId="10" hidden="1">{#N/A,#N/A,FALSE,"Aging Summary";#N/A,#N/A,FALSE,"Ratio Analysis";#N/A,#N/A,FALSE,"Test 120 Day Accts";#N/A,#N/A,FALSE,"Tickmarks"}</definedName>
    <definedName name="ppms" localSheetId="29" hidden="1">{#N/A,#N/A,FALSE,"Aging Summary";#N/A,#N/A,FALSE,"Ratio Analysis";#N/A,#N/A,FALSE,"Test 120 Day Accts";#N/A,#N/A,FALSE,"Tickmarks"}</definedName>
    <definedName name="ppms" localSheetId="33" hidden="1">{#N/A,#N/A,FALSE,"Aging Summary";#N/A,#N/A,FALSE,"Ratio Analysis";#N/A,#N/A,FALSE,"Test 120 Day Accts";#N/A,#N/A,FALSE,"Tickmarks"}</definedName>
    <definedName name="ppms" hidden="1">{#N/A,#N/A,FALSE,"Aging Summary";#N/A,#N/A,FALSE,"Ratio Analysis";#N/A,#N/A,FALSE,"Test 120 Day Accts";#N/A,#N/A,FALSE,"Tickmarks"}</definedName>
    <definedName name="PPMX" hidden="1">{#N/A,#N/A,FALSE,"RLI Junio  1997 ";#N/A,#N/A,FALSE,"Provisión impto. renta";#N/A,#N/A,FALSE,"Capacitación";#N/A,#N/A,FALSE,"Provisión deudores incobrables";#N/A,#N/A,FALSE,"Provisión intereses no devengad";#N/A,#N/A,FALSE,"Provisiónes varias";#N/A,#N/A,FALSE,"Provisión utilidad no realizada";#N/A,#N/A,FALSE,"Provisión mercaderias obsoletas";#N/A,#N/A,FALSE,"Provisión de vacaciones";#N/A,#N/A,FALSE,"Contribuciones";#N/A,#N/A,FALSE,"Dif. C-M CPI Finan. y Tribut.";#N/A,#N/A,FALSE,"Act. Fijo Financiero-Tributario";#N/A,#N/A,FALSE,"Automóviles";#N/A,#N/A,FALSE,"Valorización Existencias";#N/A,#N/A,FALSE,"Inversión empresas relacionadas";#N/A,#N/A,FALSE,"Mayor valor inversiones";#N/A,#N/A,FALSE,"Indemnización años de servicios";#N/A,#N/A,FALSE,"Amortización líneas telefónicas";#N/A,#N/A,FALSE,"Remodelaciones ";#N/A,#N/A,FALSE,"Gastos diferidos";#N/A,#N/A,FALSE,"Crédito por donaciones";#N/A,#N/A,FALSE,"Crédito por renta zona franca"}</definedName>
    <definedName name="ppmxxx" localSheetId="10" hidden="1">{#N/A,#N/A,FALSE,"Aging Summary";#N/A,#N/A,FALSE,"Ratio Analysis";#N/A,#N/A,FALSE,"Test 120 Day Accts";#N/A,#N/A,FALSE,"Tickmarks"}</definedName>
    <definedName name="ppmxxx" localSheetId="29" hidden="1">{#N/A,#N/A,FALSE,"Aging Summary";#N/A,#N/A,FALSE,"Ratio Analysis";#N/A,#N/A,FALSE,"Test 120 Day Accts";#N/A,#N/A,FALSE,"Tickmarks"}</definedName>
    <definedName name="ppmxxx" localSheetId="33" hidden="1">{#N/A,#N/A,FALSE,"Aging Summary";#N/A,#N/A,FALSE,"Ratio Analysis";#N/A,#N/A,FALSE,"Test 120 Day Accts";#N/A,#N/A,FALSE,"Tickmarks"}</definedName>
    <definedName name="ppmxxx" hidden="1">{#N/A,#N/A,FALSE,"Aging Summary";#N/A,#N/A,FALSE,"Ratio Analysis";#N/A,#N/A,FALSE,"Test 120 Day Accts";#N/A,#N/A,FALSE,"Tickmarks"}</definedName>
    <definedName name="ppmxxx_1" hidden="1">{#N/A,#N/A,FALSE,"Aging Summary";#N/A,#N/A,FALSE,"Ratio Analysis";#N/A,#N/A,FALSE,"Test 120 Day Accts";#N/A,#N/A,FALSE,"Tickmarks"}</definedName>
    <definedName name="ppmxxx_1_1" hidden="1">{#N/A,#N/A,FALSE,"Aging Summary";#N/A,#N/A,FALSE,"Ratio Analysis";#N/A,#N/A,FALSE,"Test 120 Day Accts";#N/A,#N/A,FALSE,"Tickmarks"}</definedName>
    <definedName name="ppmxxx_2" hidden="1">{#N/A,#N/A,FALSE,"Aging Summary";#N/A,#N/A,FALSE,"Ratio Analysis";#N/A,#N/A,FALSE,"Test 120 Day Accts";#N/A,#N/A,FALSE,"Tickmarks"}</definedName>
    <definedName name="ppmxxx_3" hidden="1">{#N/A,#N/A,FALSE,"Aging Summary";#N/A,#N/A,FALSE,"Ratio Analysis";#N/A,#N/A,FALSE,"Test 120 Day Accts";#N/A,#N/A,FALSE,"Tickmarks"}</definedName>
    <definedName name="PPo">#REF!</definedName>
    <definedName name="ppop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ppp" localSheetId="10" hidden="1">{"AUT ANALISE DESP",#N/A,TRUE,"AN.DESP. MR$"}</definedName>
    <definedName name="ppp" hidden="1">{"AUT ANALISE DESP",#N/A,TRUE,"AN.DESP. MR$"}</definedName>
    <definedName name="ppp_1" hidden="1">{"AUT ANALISE DESP",#N/A,TRUE,"AN.DESP. MR$"}</definedName>
    <definedName name="ppp_1_1" hidden="1">{"AUT ANALISE DESP",#N/A,TRUE,"AN.DESP. MR$"}</definedName>
    <definedName name="ppp_2" hidden="1">{#N/A,#N/A,FALSE,"Aging Summary";#N/A,#N/A,FALSE,"Ratio Analysis";#N/A,#N/A,FALSE,"Test 120 Day Accts";#N/A,#N/A,FALSE,"Tickmarks"}</definedName>
    <definedName name="ppp0" hidden="1">{#N/A,#N/A,FALSE,"Aging Summary";#N/A,#N/A,FALSE,"Ratio Analysis";#N/A,#N/A,FALSE,"Test 120 Day Accts";#N/A,#N/A,FALSE,"Tickmarks"}</definedName>
    <definedName name="ppp0_1" hidden="1">{#N/A,#N/A,FALSE,"Aging Summary";#N/A,#N/A,FALSE,"Ratio Analysis";#N/A,#N/A,FALSE,"Test 120 Day Accts";#N/A,#N/A,FALSE,"Tickmarks"}</definedName>
    <definedName name="PPPMM" hidden="1">{#N/A,#N/A,FALSE,"Aging Summary";#N/A,#N/A,FALSE,"Ratio Analysis";#N/A,#N/A,FALSE,"Test 120 Day Accts";#N/A,#N/A,FALSE,"Tickmarks"}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1" localSheetId="10" hidden="1">{#N/A,#N/A,FALSE,"Aging Summary";#N/A,#N/A,FALSE,"Ratio Analysis";#N/A,#N/A,FALSE,"Test 120 Day Accts";#N/A,#N/A,FALSE,"Tickmarks"}</definedName>
    <definedName name="PPPP1" localSheetId="29" hidden="1">{#N/A,#N/A,FALSE,"Aging Summary";#N/A,#N/A,FALSE,"Ratio Analysis";#N/A,#N/A,FALSE,"Test 120 Day Accts";#N/A,#N/A,FALSE,"Tickmarks"}</definedName>
    <definedName name="PPPP1" localSheetId="33" hidden="1">{#N/A,#N/A,FALSE,"Aging Summary";#N/A,#N/A,FALSE,"Ratio Analysis";#N/A,#N/A,FALSE,"Test 120 Day Accts";#N/A,#N/A,FALSE,"Tickmarks"}</definedName>
    <definedName name="PPPP1" hidden="1">{#N/A,#N/A,FALSE,"Aging Summary";#N/A,#N/A,FALSE,"Ratio Analysis";#N/A,#N/A,FALSE,"Test 120 Day Accts";#N/A,#N/A,FALSE,"Tickmarks"}</definedName>
    <definedName name="PPPP1_1" hidden="1">{#N/A,#N/A,FALSE,"Aging Summary";#N/A,#N/A,FALSE,"Ratio Analysis";#N/A,#N/A,FALSE,"Test 120 Day Accts";#N/A,#N/A,FALSE,"Tickmarks"}</definedName>
    <definedName name="PPPPEPPE" hidden="1">{"Adm_Resumen",#N/A,FALSE,"Administración  General";"Adm_Supuestos",#N/A,FALSE,"Administración  General"}</definedName>
    <definedName name="PPPPP" localSheetId="10" hidden="1">{#N/A,#N/A,FALSE,"Aging Summary";#N/A,#N/A,FALSE,"Ratio Analysis";#N/A,#N/A,FALSE,"Test 120 Day Accts";#N/A,#N/A,FALSE,"Tickmarks"}</definedName>
    <definedName name="PPPPP" localSheetId="29" hidden="1">{#N/A,#N/A,FALSE,"Aging Summary";#N/A,#N/A,FALSE,"Ratio Analysis";#N/A,#N/A,FALSE,"Test 120 Day Accts";#N/A,#N/A,FALSE,"Tickmarks"}</definedName>
    <definedName name="PPPPP" localSheetId="33" hidden="1">{#N/A,#N/A,FALSE,"Aging Summary";#N/A,#N/A,FALSE,"Ratio Analysis";#N/A,#N/A,FALSE,"Test 120 Day Accts";#N/A,#N/A,FALSE,"Tickmarks"}</definedName>
    <definedName name="PPPPP" hidden="1">{#N/A,#N/A,FALSE,"Aging Summary";#N/A,#N/A,FALSE,"Ratio Analysis";#N/A,#N/A,FALSE,"Test 120 Day Accts";#N/A,#N/A,FALSE,"Tickmarks"}</definedName>
    <definedName name="ppppp_1" hidden="1">{#N/A,#N/A,FALSE,"Aging Summary";#N/A,#N/A,FALSE,"Ratio Analysis";#N/A,#N/A,FALSE,"Test 120 Day Accts";#N/A,#N/A,FALSE,"Tickmarks"}</definedName>
    <definedName name="ppppp_1_1" hidden="1">{#N/A,#N/A,FALSE,"Aging Summary";#N/A,#N/A,FALSE,"Ratio Analysis";#N/A,#N/A,FALSE,"Test 120 Day Accts";#N/A,#N/A,FALSE,"Tickmarks"}</definedName>
    <definedName name="ppppp_2" hidden="1">{#N/A,#N/A,FALSE,"Aging Summary";#N/A,#N/A,FALSE,"Ratio Analysis";#N/A,#N/A,FALSE,"Test 120 Day Accts";#N/A,#N/A,FALSE,"Tickmarks"}</definedName>
    <definedName name="ppppp_3" hidden="1">{#N/A,#N/A,FALSE,"Aging Summary";#N/A,#N/A,FALSE,"Ratio Analysis";#N/A,#N/A,FALSE,"Test 120 Day Accts";#N/A,#N/A,FALSE,"Tickmarks"}</definedName>
    <definedName name="PPPPPP" localSheetId="10" hidden="1">{#N/A,#N/A,FALSE,"Aging Summary";#N/A,#N/A,FALSE,"Ratio Analysis";#N/A,#N/A,FALSE,"Test 120 Day Accts";#N/A,#N/A,FALSE,"Tickmarks"}</definedName>
    <definedName name="PPPPPP" localSheetId="29" hidden="1">{#N/A,#N/A,FALSE,"Aging Summary";#N/A,#N/A,FALSE,"Ratio Analysis";#N/A,#N/A,FALSE,"Test 120 Day Accts";#N/A,#N/A,FALSE,"Tickmarks"}</definedName>
    <definedName name="PPPPPP" localSheetId="33" hidden="1">{#N/A,#N/A,FALSE,"Aging Summary";#N/A,#N/A,FALSE,"Ratio Analysis";#N/A,#N/A,FALSE,"Test 120 Day Accts";#N/A,#N/A,FALSE,"Tickmarks"}</definedName>
    <definedName name="PPPPPP" hidden="1">{#N/A,#N/A,FALSE,"Aging Summary";#N/A,#N/A,FALSE,"Ratio Analysis";#N/A,#N/A,FALSE,"Test 120 Day Accts";#N/A,#N/A,FALSE,"Tickmarks"}</definedName>
    <definedName name="PPPPPP_1" hidden="1">{#N/A,#N/A,FALSE,"Aging Summary";#N/A,#N/A,FALSE,"Ratio Analysis";#N/A,#N/A,FALSE,"Test 120 Day Accts";#N/A,#N/A,FALSE,"Tickmarks"}</definedName>
    <definedName name="PPPPPP_1_1" hidden="1">{#N/A,#N/A,FALSE,"Aging Summary";#N/A,#N/A,FALSE,"Ratio Analysis";#N/A,#N/A,FALSE,"Test 120 Day Accts";#N/A,#N/A,FALSE,"Tickmarks"}</definedName>
    <definedName name="PPPPPP_2" hidden="1">{#N/A,#N/A,FALSE,"Aging Summary";#N/A,#N/A,FALSE,"Ratio Analysis";#N/A,#N/A,FALSE,"Test 120 Day Accts";#N/A,#N/A,FALSE,"Tickmarks"}</definedName>
    <definedName name="PPPPPP_3" hidden="1">{#N/A,#N/A,FALSE,"Aging Summary";#N/A,#N/A,FALSE,"Ratio Analysis";#N/A,#N/A,FALSE,"Test 120 Day Accts";#N/A,#N/A,FALSE,"Tickmarks"}</definedName>
    <definedName name="PPPPPPP" hidden="1">{#N/A,#N/A,FALSE,"Aging Summary";#N/A,#N/A,FALSE,"Ratio Analysis";#N/A,#N/A,FALSE,"Test 120 Day Accts";#N/A,#N/A,FALSE,"Tickmarks"}</definedName>
    <definedName name="pppppppppp" hidden="1">{#N/A,#N/A,FALSE,"Aging Summary";#N/A,#N/A,FALSE,"Ratio Analysis";#N/A,#N/A,FALSE,"Test 120 Day Accts";#N/A,#N/A,FALSE,"Tickmarks"}</definedName>
    <definedName name="ppppppppppppp" hidden="1">{#N/A,#N/A,FALSE,"Aging Summary";#N/A,#N/A,FALSE,"Ratio Analysis";#N/A,#N/A,FALSE,"Test 120 Day Accts";#N/A,#N/A,FALSE,"Tickmarks"}</definedName>
    <definedName name="pppppppppppppppp" hidden="1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PPRA" hidden="1">{"'CptDifn'!$AA$32:$AG$32"}</definedName>
    <definedName name="PPREROIC">#REF!</definedName>
    <definedName name="PPSA2" hidden="1">{"'REL CUSTODIF'!$B$1:$H$72"}</definedName>
    <definedName name="ppspsps" hidden="1">{"Informe 1_Consolidado",#N/A,FALSE,"Cons.";"Informe 1_Tunel",#N/A,FALSE,"Cons.";"Informe 1_Melip",#N/A,FALSE,"Cons.";"Informe 1_Guall",#N/A,FALSE,"Cons.";"Informe 1_Sara L",#N/A,FALSE,"Cons.";"Informe 1_Quellon",#N/A,FALSE,"Cons.";"Informe 1_Biolix",#N/A,FALSE,"Cons.";"Informe 1_Oficina",#N/A,FALSE,"Cons.";"Informe 1_Consorcio",#N/A,FALSE,"Cons."}</definedName>
    <definedName name="PPTO">#REF!</definedName>
    <definedName name="ppto_corr" hidden="1">{#N/A,#N/A,FALSE,"GFijos"}</definedName>
    <definedName name="PPTO_REAL_OCT">#REF!</definedName>
    <definedName name="PPTO1">#REF!</definedName>
    <definedName name="PPTO2">#REF!</definedName>
    <definedName name="Ppto2003">#REF!</definedName>
    <definedName name="Ppto2004">#REF!</definedName>
    <definedName name="Ppto2004_BC">#REF!</definedName>
    <definedName name="PPUA" hidden="1">{#N/A,#N/A,FALSE,"Aging Summary";#N/A,#N/A,FALSE,"Ratio Analysis";#N/A,#N/A,FALSE,"Test 120 Day Accts";#N/A,#N/A,FALSE,"Tickmarks"}</definedName>
    <definedName name="PPUA_1" hidden="1">{#N/A,#N/A,FALSE,"Aging Summary";#N/A,#N/A,FALSE,"Ratio Analysis";#N/A,#N/A,FALSE,"Test 120 Day Accts";#N/A,#N/A,FALSE,"Tickmarks"}</definedName>
    <definedName name="pqr" hidden="1">{#N/A,#N/A,FALSE,"Personal";#N/A,#N/A,FALSE,"Comenta";#N/A,#N/A,FALSE,"Eco-efi"}</definedName>
    <definedName name="PR">#REF!</definedName>
    <definedName name="pra" hidden="1">{"'Provisiones Varias'!$B$3:$F$22"}</definedName>
    <definedName name="praf" hidden="1">{#N/A,#N/A,FALSE,"Ventes V.P. V.U.";#N/A,#N/A,FALSE,"Les Concurences";#N/A,#N/A,FALSE,"DACIA"}</definedName>
    <definedName name="prange">F_INCOME,F_BALANCE,f_free_cash_flow,f_ratios,f_valuation</definedName>
    <definedName name="PRBC" hidden="1">{#N/A,#N/A,FALSE,"4C0696";#N/A,#N/A,FALSE,"1B1193";#N/A,#N/A,FALSE,"TABLA";#N/A,#N/A,FALSE,"INST RTA FIJA"}</definedName>
    <definedName name="prc">#REF!</definedName>
    <definedName name="PRC1B0295" hidden="1">{#N/A,#N/A,FALSE,"4C0696";#N/A,#N/A,FALSE,"1B1193";#N/A,#N/A,FALSE,"TABLA";#N/A,#N/A,FALSE,"INST RTA FIJA"}</definedName>
    <definedName name="PRC1D0590" hidden="1">{#N/A,#N/A,FALSE,"4C0696";#N/A,#N/A,FALSE,"1B1193";#N/A,#N/A,FALSE,"TABLA";#N/A,#N/A,FALSE,"INST RTA FIJA"}</definedName>
    <definedName name="PRE">#REF!</definedName>
    <definedName name="Pre_Tax_Income">#REF!</definedName>
    <definedName name="Pre_tax_materiality" localSheetId="10">#REF!</definedName>
    <definedName name="Pre_tax_materiality">#REF!</definedName>
    <definedName name="PRECIO">#REF!</definedName>
    <definedName name="PRECIO_1">#REF!</definedName>
    <definedName name="PRECIO_2">#REF!</definedName>
    <definedName name="PRECIO_c__BODEGA">#REF!</definedName>
    <definedName name="PRECIO_c__BODEGA_Y_DCTO..">#REF!</definedName>
    <definedName name="Precio_Casas_Polo_III">#REF!</definedName>
    <definedName name="Precio_Casas_Sto_Dgo">#REF!</definedName>
    <definedName name="PRECIO_CON_BODEGA">#REF!</definedName>
    <definedName name="PRECIO_CON_BODEGA_Y_DCTO.">#REF!</definedName>
    <definedName name="Precio_G3">#REF!</definedName>
    <definedName name="Precio_Golf_7">#REF!</definedName>
    <definedName name="Precio_Golf_8">#REF!</definedName>
    <definedName name="Precio_Golf_9">#REF!</definedName>
    <definedName name="Precio_Golf_densidad">#REF!</definedName>
    <definedName name="Precio_Golf_nocedal">#REF!</definedName>
    <definedName name="precio_hora">25</definedName>
    <definedName name="Precio_Huechuraba_4">#REF!</definedName>
    <definedName name="Precio_Huechuraba_4_IUM">#REF!</definedName>
    <definedName name="Precio_Huechuraba_4_WOOD">#REF!</definedName>
    <definedName name="Precio_Huechuraba_5">#REF!</definedName>
    <definedName name="Precio_Huechuraba_5_IUM">#REF!</definedName>
    <definedName name="Precio_Huechuraba_5_WOOD">#REF!</definedName>
    <definedName name="Precio_Huechuraba_6_IUM">#REF!</definedName>
    <definedName name="Precio_Polo_IV">#REF!</definedName>
    <definedName name="Precio_PSMM">#REF!</definedName>
    <definedName name="Precio_PSMM2">#REF!</definedName>
    <definedName name="Precio_Sitios_Polo_III">#REF!</definedName>
    <definedName name="Precio_Sitios_SMM">#REF!</definedName>
    <definedName name="Precio_Sitios_SMM2000">#REF!</definedName>
    <definedName name="Precio_Sitios_SMM2001">#REF!</definedName>
    <definedName name="Precio_Sitios_sta_maria_chicureo">#REF!</definedName>
    <definedName name="Precio_Sitios_Sto_Dgo">#REF!</definedName>
    <definedName name="PRECIO1">#REF!</definedName>
    <definedName name="PRECIO2">#REF!</definedName>
    <definedName name="Precio2002" localSheetId="10">#REF!</definedName>
    <definedName name="Precio2002">#REF!</definedName>
    <definedName name="PRECIO3">#REF!</definedName>
    <definedName name="preciodensidad_2000">#REF!</definedName>
    <definedName name="preciodensidad_2001">#REF!</definedName>
    <definedName name="precioetapa10y11_2000">#REF!</definedName>
    <definedName name="precioetapa10y11_2001">#REF!</definedName>
    <definedName name="precioetapa7y9_2000">#REF!</definedName>
    <definedName name="precioetapa7y9_2001">#REF!</definedName>
    <definedName name="PRECIOS" localSheetId="10">#REF!</definedName>
    <definedName name="PRECIOS">#REF!</definedName>
    <definedName name="PreciosBureauPresup" localSheetId="10">#REF!</definedName>
    <definedName name="PreciosBureauPresup">#REF!</definedName>
    <definedName name="PreciosPresupEnF" localSheetId="10">#REF!</definedName>
    <definedName name="PreciosPresupEnF">#REF!</definedName>
    <definedName name="Precision" localSheetId="10">#REF!</definedName>
    <definedName name="Precision">#REF!</definedName>
    <definedName name="preemil" hidden="1">{#N/A,#N/A,FALSE,"RLI Mayo";#N/A,#N/A,FALSE,"Activo fijo";#N/A,#N/A,FALSE,"IAS";#N/A,#N/A,FALSE,"Contribuciones";#N/A,#N/A,FALSE,"Corr.Monet. KPT";#N/A,#N/A,FALSE,"Donaciones";#N/A,#N/A,FALSE,"Gastos diferidos"}</definedName>
    <definedName name="PrefDivPaid">#REF!</definedName>
    <definedName name="Preferred">#REF!</definedName>
    <definedName name="PrefLiquidation">#REF!</definedName>
    <definedName name="PrefPrice1">#REF!</definedName>
    <definedName name="PrefPrice2">#REF!</definedName>
    <definedName name="PrefPriceA">#REF!</definedName>
    <definedName name="PrefPriceB">#REF!</definedName>
    <definedName name="PrefShares1">#REF!</definedName>
    <definedName name="PrefShares2">#REF!</definedName>
    <definedName name="PrefSharesA">#REF!</definedName>
    <definedName name="PrefSharesB">#REF!</definedName>
    <definedName name="PrefStock">#REF!</definedName>
    <definedName name="PrefStockLiq">#REF!</definedName>
    <definedName name="Preliminar" hidden="1">{#N/A,#N/A,FALSE,"RLI Mayo";#N/A,#N/A,FALSE,"Activo fijo";#N/A,#N/A,FALSE,"IAS";#N/A,#N/A,FALSE,"Contribuciones";#N/A,#N/A,FALSE,"Corr.Monet. KPT";#N/A,#N/A,FALSE,"Donaciones";#N/A,#N/A,FALSE,"Gastos diferidos"}</definedName>
    <definedName name="PREM2" hidden="1">#REF!</definedName>
    <definedName name="PreMargen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Premissas" hidden="1">{#N/A,#N/A,FALSE,"model"}</definedName>
    <definedName name="PREPA" localSheetId="10">#REF!</definedName>
    <definedName name="PREPA">#REF!</definedName>
    <definedName name="PREPARED_BY">#REF!</definedName>
    <definedName name="PREPARED_DATE">#REF!</definedName>
    <definedName name="PreparedBy">#REF!</definedName>
    <definedName name="PreparedDate">#REF!</definedName>
    <definedName name="PREROIC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entación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prestamo">#REF!</definedName>
    <definedName name="Préstamo">#REF!</definedName>
    <definedName name="Prestamo_Socios">#REF!</definedName>
    <definedName name="prestamo1" hidden="1">{#N/A,#N/A,FALSE,"balance";#N/A,#N/A,FALSE,"eerr";#N/A,#N/A,FALSE,"inf_corto";#N/A,#N/A,FALSE,"análisis"}</definedName>
    <definedName name="presu" hidden="1">{#N/A,#N/A,FALSE,"BALANCE";#N/A,#N/A,FALSE,"BALACOMP"}</definedName>
    <definedName name="presup" localSheetId="10">#REF!</definedName>
    <definedName name="presup">#REF!</definedName>
    <definedName name="PretaxInc">#REF!</definedName>
    <definedName name="PretaxIncMargin">#REF!</definedName>
    <definedName name="PretaxItems1">#REF!</definedName>
    <definedName name="PretaxItems2">#REF!</definedName>
    <definedName name="PretaxItems3">#REF!</definedName>
    <definedName name="PretaxItems4">#REF!</definedName>
    <definedName name="prev">#REF!</definedName>
    <definedName name="PrevFirstYearPayment">#REF!</definedName>
    <definedName name="prevision">#REF!</definedName>
    <definedName name="PrevOperatingLeasePayment">#REF!</definedName>
    <definedName name="prgemnpar" hidden="1">{"summary",#N/A,FALSE,"1999 vs 1998";"detail",#N/A,FALSE,"1999 vs 1998"}</definedName>
    <definedName name="PRICE">#REF!</definedName>
    <definedName name="priceacq">#REF!</definedName>
    <definedName name="PriceBookValue">#REF!</definedName>
    <definedName name="PriceDate">#REF!</definedName>
    <definedName name="PriceEarn1">#REF!</definedName>
    <definedName name="PriceEarn2">#REF!</definedName>
    <definedName name="PriceEarn3">#REF!</definedName>
    <definedName name="PriceEarn4">#REF!</definedName>
    <definedName name="PriceEarn5">#REF!</definedName>
    <definedName name="PriceEarnLTM">#REF!</definedName>
    <definedName name="PriceIncrement">#REF!</definedName>
    <definedName name="Prices">#REF!</definedName>
    <definedName name="PriceTangBookValue">#REF!</definedName>
    <definedName name="pricetar">#REF!</definedName>
    <definedName name="Primaaño1">#REF!</definedName>
    <definedName name="primaaño2">#REF!</definedName>
    <definedName name="Primantes99">#REF!</definedName>
    <definedName name="Primantes99año1">#REF!</definedName>
    <definedName name="primasanuales">#REF!</definedName>
    <definedName name="Primasdevantes99">#REF!</definedName>
    <definedName name="prime" hidden="1">{#N/A,#N/A,FALSE,"Aging Summary";#N/A,#N/A,FALSE,"Ratio Analysis";#N/A,#N/A,FALSE,"Test 120 Day Accts";#N/A,#N/A,FALSE,"Tickmarks"}</definedName>
    <definedName name="Principal_1" hidden="1">{#N/A,#N/A,FALSE,"Informe Financiero Mensual"}</definedName>
    <definedName name="Principal_2" hidden="1">{#N/A,#N/A,FALSE,"Informe Financiero Mensual"}</definedName>
    <definedName name="Principal_3" hidden="1">{#N/A,#N/A,FALSE,"Informe Financiero Mensual"}</definedName>
    <definedName name="print">#REF!</definedName>
    <definedName name="print.area">#REF!</definedName>
    <definedName name="Print_">#REF!</definedName>
    <definedName name="print_2A">#REF!</definedName>
    <definedName name="print_2ADJ">#REF!</definedName>
    <definedName name="print_a">#REF!,#REF!</definedName>
    <definedName name="Print_all">#REF!,#REF!</definedName>
    <definedName name="Print_all_sheets">#REF!,#REF!,#REF!,#REF!,#REF!,#REF!</definedName>
    <definedName name="Print_Area_1">#REF!</definedName>
    <definedName name="Print_Area_2">#REF!</definedName>
    <definedName name="Print_Area_3">#REF!</definedName>
    <definedName name="Print_Area_4">#REF!</definedName>
    <definedName name="Print_Area_5">#REF!</definedName>
    <definedName name="Print_Area_6">#REF!</definedName>
    <definedName name="PRINT_AREA_MI" localSheetId="10">#REF!</definedName>
    <definedName name="PRINT_AREA_MI">#REF!</definedName>
    <definedName name="Print_Area_MI_2">#REF!</definedName>
    <definedName name="PRINT_AREA_MI_26">#REF!</definedName>
    <definedName name="PRINT_AREA_MI_28">#REF!</definedName>
    <definedName name="PRINT_AREA_MI_3">#REF!</definedName>
    <definedName name="PRINT_AREA_MI_31">#REF!</definedName>
    <definedName name="PRINT_AREA_MI_4">#REF!</definedName>
    <definedName name="PRINT_AREA_MI_5">#REF!</definedName>
    <definedName name="PRINT_AREA_MI_6">#REF!</definedName>
    <definedName name="PRINT_AREA_MI_7">#REF!</definedName>
    <definedName name="PRINT_AREA_MI_8">#REF!</definedName>
    <definedName name="PRINT_AREA_MI_9">#REF!</definedName>
    <definedName name="Print_Area_Reset" localSheetId="10">OFFSET(Full_Print,0,0,'BALANCE 2022'!Last_Row)</definedName>
    <definedName name="Print_Area_Reset" localSheetId="1">OFFSET(Full_Print,0,0,CAPITAL!Last_Row)</definedName>
    <definedName name="Print_Area_Reset" localSheetId="2">OFFSET(Full_Print,0,0,VARIACIONES!Last_Row)</definedName>
    <definedName name="Print_Area_Reset">OFFSET(Full_Print,0,0,Last_Row)</definedName>
    <definedName name="Print_Area1">#REF!</definedName>
    <definedName name="Print_Area2">#REF!</definedName>
    <definedName name="Print_Area3">#REF!</definedName>
    <definedName name="Print_Area4">#REF!</definedName>
    <definedName name="PRINT_BAL">#REF!</definedName>
    <definedName name="Print_Comps">#REF! ,#REF! ,#REF!</definedName>
    <definedName name="print_cost_summary">#REF!</definedName>
    <definedName name="Print_functionality">#REF!</definedName>
    <definedName name="Print_Radio_All">#REF!,#REF!</definedName>
    <definedName name="PRINT_RDOS">#REF!</definedName>
    <definedName name="Print_Television_all">#REF!,#REF!</definedName>
    <definedName name="Print_Titles_MI" localSheetId="10">#REF!</definedName>
    <definedName name="Print_Titles_MI">#REF!</definedName>
    <definedName name="Print_Titles_MI_2">#REF!</definedName>
    <definedName name="Print_Titles_MI_3">#REF!</definedName>
    <definedName name="PRINT_VENTA">#REF!</definedName>
    <definedName name="print1179">#REF!</definedName>
    <definedName name="print2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print2049">#REF!</definedName>
    <definedName name="print3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print4" hidden="1">{#N/A,#N/A,FALSE,"Operations";#N/A,#N/A,FALSE,"Financials"}</definedName>
    <definedName name="print99" hidden="1">{#N/A,#N/A,FALSE,"Resid CPRIV";#N/A,#N/A,FALSE,"Comer_CPRIVKsum";#N/A,#N/A,FALSE,"General (2)";#N/A,#N/A,FALSE,"Oficial";#N/A,#N/A,FALSE,"Resumen";#N/A,#N/A,FALSE,"Escenarios"}</definedName>
    <definedName name="print99.1" hidden="1">{#N/A,#N/A,FALSE,"Resid CPRIV";#N/A,#N/A,FALSE,"Comer_CPRIVKsum";#N/A,#N/A,FALSE,"General (2)";#N/A,#N/A,FALSE,"Oficial";#N/A,#N/A,FALSE,"Resumen";#N/A,#N/A,FALSE,"Escenarios"}</definedName>
    <definedName name="printa">#REF!,#REF!,#REF!,#REF!,#REF!,#REF!,#REF!,#REF!,#REF!</definedName>
    <definedName name="PrintArea2">#REF!</definedName>
    <definedName name="PrintArea4">#REF!</definedName>
    <definedName name="PrintAreaIS">#REF!</definedName>
    <definedName name="printb">#REF!,#REF!,#REF!,#REF!,#REF!,#REF!,#REF!,#REF!,#REF!</definedName>
    <definedName name="printc">#REF!,#REF!,#REF!,#REF!,#REF!,#REF!,#REF!,#REF!,#REF!</definedName>
    <definedName name="printd">#REF!,#REF!,#REF!,#REF!,#REF!,#REF!,#REF!,#REF!,#REF!</definedName>
    <definedName name="PRINTER">#REF!</definedName>
    <definedName name="Printmac">#REF!</definedName>
    <definedName name="PrintRange">#REF!</definedName>
    <definedName name="PrinttArea3">#REF!</definedName>
    <definedName name="PRIOR">" 5"</definedName>
    <definedName name="Prior_Countries">#REF!</definedName>
    <definedName name="Prior_forecast">#REF!</definedName>
    <definedName name="prisa" localSheetId="10">#REF!</definedName>
    <definedName name="prisa">#REF!</definedName>
    <definedName name="PRISA2" localSheetId="10">#REF!</definedName>
    <definedName name="PRISA2">#REF!</definedName>
    <definedName name="prisas">#REF!</definedName>
    <definedName name="PRIXKWH">#REF!</definedName>
    <definedName name="PRIXPVB">#REF!</definedName>
    <definedName name="PRIXVER1">#REF!</definedName>
    <definedName name="PRIXVER2">#REF!</definedName>
    <definedName name="prm" hidden="1">{#N/A,#N/A,FALSE,"model"}</definedName>
    <definedName name="prn" hidden="1">{#N/A,#N/A,FALSE,"model"}</definedName>
    <definedName name="pro" hidden="1">{#N/A,#N/A,FALSE,"Aging Summary";#N/A,#N/A,FALSE,"Ratio Analysis";#N/A,#N/A,FALSE,"Test 120 Day Accts";#N/A,#N/A,FALSE,"Tickmarks"}</definedName>
    <definedName name="PROCESADORA" localSheetId="10">#REF!</definedName>
    <definedName name="PROCESADORA">#REF!</definedName>
    <definedName name="processingfee1">#REF!</definedName>
    <definedName name="processingfee2">#REF!</definedName>
    <definedName name="processingfee3">#REF!</definedName>
    <definedName name="processingfee4">#REF!</definedName>
    <definedName name="prod" localSheetId="10">#REF!</definedName>
    <definedName name="prod">#REF!</definedName>
    <definedName name="Prod_data" localSheetId="10">#REF!</definedName>
    <definedName name="Prod_data">#REF!</definedName>
    <definedName name="Prod_data_2">#REF!</definedName>
    <definedName name="Prod_data_3">#REF!</definedName>
    <definedName name="ProdForm" hidden="1">#REF!</definedName>
    <definedName name="PRODIN">#REF!</definedName>
    <definedName name="produc" hidden="1">{#N/A,#N/A,TRUE,"Caratula";#N/A,#N/A,TRUE,"Hoja 4-Acuml_Prod-Pais";#N/A,#N/A,TRUE,"Hoja 11-Prod_Pais"}</definedName>
    <definedName name="Produção" hidden="1">{"'REL CUSTODIF'!$B$1:$H$72"}</definedName>
    <definedName name="Product" hidden="1">#REF!</definedName>
    <definedName name="producto">#REF!</definedName>
    <definedName name="productos">#REF!</definedName>
    <definedName name="Prof">#REF!</definedName>
    <definedName name="Profile" hidden="1">{#N/A,"Total w/ Ethicon",FALSE,"Model";#N/A,"HTA w/ Ethicon",FALSE,"Model";#N/A,"OvaMed w/ Ethicon",FALSE,"Model";#N/A,"Base Business w/ Ethicon",FALSE,"Model";#N/A,"Total w/ Trident",FALSE,"Model";#N/A,"HTA w/ Trident",FALSE,"Model";#N/A,"OvaMed w/ Trident",FALSE,"Model";#N/A,"Base Business w/ Trident",FALSE,"Model"}</definedName>
    <definedName name="proforma" hidden="1">{#N/A,#N/A,FALSE,"PF Detail"}</definedName>
    <definedName name="Prog.Excel._Set" hidden="1">{"'teste'!$B$2:$R$49"}</definedName>
    <definedName name="PROGINC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PROGR.__4">#REF!</definedName>
    <definedName name="PROGR.__5">#REF!</definedName>
    <definedName name="PROGR.__8">#REF!</definedName>
    <definedName name="PROGR._11">#REF!</definedName>
    <definedName name="PROGR._11_BECH">#REF!</definedName>
    <definedName name="PROGR._11_S.FIN">#REF!</definedName>
    <definedName name="PROGR._2_y_6">#REF!</definedName>
    <definedName name="PROGR._2_y_9">#REF!</definedName>
    <definedName name="PROGR._3_y_7">#REF!</definedName>
    <definedName name="pROGRAMA" hidden="1">{"Sin detalle",#N/A,FALSE,"Flujo (redondeado)";"Detallado",#N/A,FALSE,"Flujo (redondeado)"}</definedName>
    <definedName name="PROGRAMA.BANCOS">#REF!</definedName>
    <definedName name="PROGRAMA.BECH">#REF!</definedName>
    <definedName name="PROGRAMA.FINANC.">#REF!</definedName>
    <definedName name="PROIC">#REF!</definedName>
    <definedName name="PROICF">#REF!</definedName>
    <definedName name="proja1">#REF!</definedName>
    <definedName name="Project">#REF!</definedName>
    <definedName name="Project_Name">#REF!</definedName>
    <definedName name="ProjectionCase">#REF!</definedName>
    <definedName name="ProjectName">#REF!</definedName>
    <definedName name="ProjYear1">#REF!</definedName>
    <definedName name="ProjYear2">#REF!</definedName>
    <definedName name="ProjYear3">#REF!</definedName>
    <definedName name="ProjYear4">#REF!</definedName>
    <definedName name="ProjYear5">#REF!</definedName>
    <definedName name="PROM_ENE2006">#REF!</definedName>
    <definedName name="PROM00">#REF!</definedName>
    <definedName name="PROM01">#REF!</definedName>
    <definedName name="PROM01012006">#REF!</definedName>
    <definedName name="PROM02">#REF!</definedName>
    <definedName name="PROM02012006">#REF!</definedName>
    <definedName name="PROM03">#REF!</definedName>
    <definedName name="PROM03012006">#REF!</definedName>
    <definedName name="PROM04012006">#REF!</definedName>
    <definedName name="PROM05012006">#REF!</definedName>
    <definedName name="PROM06">#REF!</definedName>
    <definedName name="PROM06012006">#REF!</definedName>
    <definedName name="PROM07">#REF!</definedName>
    <definedName name="PROM08">#REF!</definedName>
    <definedName name="PROM09">#REF!</definedName>
    <definedName name="PROM09012006">#REF!</definedName>
    <definedName name="PROM10">#REF!</definedName>
    <definedName name="PROM10012006">#REF!</definedName>
    <definedName name="PROM11">#REF!</definedName>
    <definedName name="PROM11012006">#REF!</definedName>
    <definedName name="PROM12012006">#REF!</definedName>
    <definedName name="PROM13">#REF!</definedName>
    <definedName name="PROM13012006">#REF!</definedName>
    <definedName name="PROM14">#REF!</definedName>
    <definedName name="PROM15">#REF!</definedName>
    <definedName name="PROM16">#REF!</definedName>
    <definedName name="PROM16012006">#REF!</definedName>
    <definedName name="PROM17">#REF!</definedName>
    <definedName name="PROM17012006">#REF!</definedName>
    <definedName name="PROM18012006">#REF!</definedName>
    <definedName name="PROM19012006">#REF!</definedName>
    <definedName name="PROM20">#REF!</definedName>
    <definedName name="PROM20012006">#REF!</definedName>
    <definedName name="PROM21">#REF!</definedName>
    <definedName name="PROM22">#REF!</definedName>
    <definedName name="PROM23">#REF!</definedName>
    <definedName name="PROM23012006">#REF!</definedName>
    <definedName name="PROM24">#REF!</definedName>
    <definedName name="PROM24012006">#REF!</definedName>
    <definedName name="PROM25012006">#REF!</definedName>
    <definedName name="PROM26012006">#REF!</definedName>
    <definedName name="PROM27">#REF!</definedName>
    <definedName name="PROM27012006">#REF!</definedName>
    <definedName name="PROM28">#REF!</definedName>
    <definedName name="PROM30012006">#REF!</definedName>
    <definedName name="PROM31012006">#REF!</definedName>
    <definedName name="PROMBAL">#REF!</definedName>
    <definedName name="promedio">#REF!</definedName>
    <definedName name="promte" hidden="1">{"Assumptions",#N/A,FALSE,"Assumptions"}</definedName>
    <definedName name="prono10añosIFC" hidden="1">{#N/A,#N/A,FALSE,"P-1";#N/A,#N/A,FALSE,"T-1";#N/A,#N/A,FALSE,"P-2";#N/A,#N/A,FALSE,"T-2";#N/A,#N/A,FALSE,"P-3";#N/A,#N/A,FALSE,"T-3";#N/A,#N/A,FALSE,"P-Li";#N/A,#N/A,FALSE,"T-Li";#N/A,#N/A,FALSE,"P-ADC";#N/A,#N/A,FALSE,"T-ADC";#N/A,#N/A,FALSE,"P-AC";#N/A,#N/A,FALSE," T-AC";#N/A,#N/A,FALSE,"P-AP";#N/A,#N/A,FALSE,"T-AP";#N/A,#N/A,FALSE,"SA1019";#N/A,#N/A,FALSE,"SA1026";#N/A,#N/A,FALSE,"S-20";#N/A,#N/A,FALSE,"1010";#N/A,#N/A,FALSE,"RESU";#N/A,#N/A,FALSE,"OTROS"}</definedName>
    <definedName name="propiedad_tcn">"#REF!"</definedName>
    <definedName name="propiedades1" hidden="1">3</definedName>
    <definedName name="PROPIO">#REF!</definedName>
    <definedName name="PROPORCION">#REF!</definedName>
    <definedName name="PROTE">#REF!</definedName>
    <definedName name="PROTECCION" hidden="1">{#N/A,#N/A,FALSE,"Aging Summary";#N/A,#N/A,FALSE,"Ratio Analysis";#N/A,#N/A,FALSE,"Test 120 Day Accts";#N/A,#N/A,FALSE,"Tickmarks"}</definedName>
    <definedName name="Protest">#REF!</definedName>
    <definedName name="protocolo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protocolo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prout" hidden="1">{"comp1",#N/A,FALSE,"COMPS";"footnotes",#N/A,FALSE,"COMPS"}</definedName>
    <definedName name="prov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Prov" hidden="1">"Ctas Analisis Acreedores"</definedName>
    <definedName name="prov." hidden="1">{#N/A,#N/A,FALSE,"Form-Est.Res.";#N/A,#N/A,FALSE,"Form-C.Tec";#N/A,#N/A,FALSE,"Form-Bce";#N/A,#N/A,FALSE,"GASTOS";#N/A,#N/A,FALSE,"directores";#N/A,#N/A,FALSE,"resultado-UF"}</definedName>
    <definedName name="Prov.Bsrecuperados" hidden="1">{#N/A,#N/A,FALSE,"Aging Summary";#N/A,#N/A,FALSE,"Ratio Analysis";#N/A,#N/A,FALSE,"Test 120 Day Accts";#N/A,#N/A,FALSE,"Tickmarks"}</definedName>
    <definedName name="Prov.Bsrecuperados_1" hidden="1">{#N/A,#N/A,FALSE,"Aging Summary";#N/A,#N/A,FALSE,"Ratio Analysis";#N/A,#N/A,FALSE,"Test 120 Day Accts";#N/A,#N/A,FALSE,"Tickmarks"}</definedName>
    <definedName name="Prov.Extranjero">#REF!</definedName>
    <definedName name="prov.incobrables" hidden="1">{#N/A,#N/A,TRUE,"ComparativoII"}</definedName>
    <definedName name="PROV_ADJ">#REF!</definedName>
    <definedName name="Prov_Ant_Prov">#REF!</definedName>
    <definedName name="Prov_Deud_Inc">#REF!</definedName>
    <definedName name="Prov_vacaciones">#REF!</definedName>
    <definedName name="Prov_varias">#REF!</definedName>
    <definedName name="prov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PROVEE">#REF!</definedName>
    <definedName name="PROVEEDORES_AL_31_05_02__3__DB">#REF!</definedName>
    <definedName name="proveedores_por_distribuir">#REF!</definedName>
    <definedName name="PROVI">#REF!</definedName>
    <definedName name="PROVIDA">#REF!</definedName>
    <definedName name="PROVIS">#REF!</definedName>
    <definedName name="provisão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provision" localSheetId="10" hidden="1">{#N/A,#N/A,FALSE,"Aging Summary";#N/A,#N/A,FALSE,"Ratio Analysis";#N/A,#N/A,FALSE,"Test 120 Day Accts";#N/A,#N/A,FALSE,"Tickmarks"}</definedName>
    <definedName name="provision" localSheetId="29" hidden="1">{#N/A,#N/A,FALSE,"Aging Summary";#N/A,#N/A,FALSE,"Ratio Analysis";#N/A,#N/A,FALSE,"Test 120 Day Accts";#N/A,#N/A,FALSE,"Tickmarks"}</definedName>
    <definedName name="provision" localSheetId="33" hidden="1">{#N/A,#N/A,FALSE,"Aging Summary";#N/A,#N/A,FALSE,"Ratio Analysis";#N/A,#N/A,FALSE,"Test 120 Day Accts";#N/A,#N/A,FALSE,"Tickmarks"}</definedName>
    <definedName name="provision" hidden="1">{#N/A,#N/A,FALSE,"Aging Summary";#N/A,#N/A,FALSE,"Ratio Analysis";#N/A,#N/A,FALSE,"Test 120 Day Accts";#N/A,#N/A,FALSE,"Tickmarks"}</definedName>
    <definedName name="Provisión" hidden="1">{#N/A,#N/A,FALSE,"Aging Summary";#N/A,#N/A,FALSE,"Ratio Analysis";#N/A,#N/A,FALSE,"Test 120 Day Accts";#N/A,#N/A,FALSE,"Tickmarks"}</definedName>
    <definedName name="provision_1" hidden="1">{#N/A,#N/A,FALSE,"Aging Summary";#N/A,#N/A,FALSE,"Ratio Analysis";#N/A,#N/A,FALSE,"Test 120 Day Accts";#N/A,#N/A,FALSE,"Tickmarks"}</definedName>
    <definedName name="provision_1_1" hidden="1">{#N/A,#N/A,FALSE,"Aging Summary";#N/A,#N/A,FALSE,"Ratio Analysis";#N/A,#N/A,FALSE,"Test 120 Day Accts";#N/A,#N/A,FALSE,"Tickmarks"}</definedName>
    <definedName name="provision_2" hidden="1">{#N/A,#N/A,FALSE,"Aging Summary";#N/A,#N/A,FALSE,"Ratio Analysis";#N/A,#N/A,FALSE,"Test 120 Day Accts";#N/A,#N/A,FALSE,"Tickmarks"}</definedName>
    <definedName name="provision_3" hidden="1">{#N/A,#N/A,FALSE,"Aging Summary";#N/A,#N/A,FALSE,"Ratio Analysis";#N/A,#N/A,FALSE,"Test 120 Day Accts";#N/A,#N/A,FALSE,"Tickmarks"}</definedName>
    <definedName name="PROVISION_ADICIONAL_CARTERA_RENEGOCIADA">#REF!</definedName>
    <definedName name="Provisión_cargos_de_acceso_Cias._Locales">#REF!</definedName>
    <definedName name="PROVISION_DE_CARTERA_TOTAL_MM">#REF!</definedName>
    <definedName name="provisiones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provisiones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PROVLPLAZO">#REF!</definedName>
    <definedName name="PROVREMUNER102005" hidden="1">{"v_detalle",#N/A,FALSE,"RES_V";"detalle",#N/A,FALSE,"RES_G";"axa_detalle",#N/A,FALSE,"RES_AXA"}</definedName>
    <definedName name="provv" hidden="1">{#N/A,#N/A,FALSE,"Lineup Costs";#N/A,#N/A,FALSE,"Grossed Cost";#N/A,#N/A,FALSE,"RealAvg."}</definedName>
    <definedName name="PROY">#N/A</definedName>
    <definedName name="Proy.Centauro" localSheetId="10">#REF!</definedName>
    <definedName name="Proy.Centauro">#REF!</definedName>
    <definedName name="PROY04" hidden="1">#REF!</definedName>
    <definedName name="PROY2004" hidden="1">#REF!</definedName>
    <definedName name="PROYECCIÓN">#REF!</definedName>
    <definedName name="Proyección1" hidden="1">{#N/A,#N/A,FALSE,"RLI Junio  1997 ";#N/A,#N/A,FALSE,"Provisión impto. renta";#N/A,#N/A,FALSE,"Capacitación";#N/A,#N/A,FALSE,"Provisión deudores incobrables";#N/A,#N/A,FALSE,"Provisión intereses no devengad";#N/A,#N/A,FALSE,"Provisiónes varias";#N/A,#N/A,FALSE,"Provisión utilidad no realizada";#N/A,#N/A,FALSE,"Provisión mercaderias obsoletas";#N/A,#N/A,FALSE,"Provisión de vacaciones";#N/A,#N/A,FALSE,"Contribuciones";#N/A,#N/A,FALSE,"Dif. C-M CPI Finan. y Tribut.";#N/A,#N/A,FALSE,"Act. Fijo Financiero-Tributario";#N/A,#N/A,FALSE,"Automóviles";#N/A,#N/A,FALSE,"Valorización Existencias";#N/A,#N/A,FALSE,"Inversión empresas relacionadas";#N/A,#N/A,FALSE,"Mayor valor inversiones";#N/A,#N/A,FALSE,"Indemnización años de servicios";#N/A,#N/A,FALSE,"Amortización líneas telefónicas";#N/A,#N/A,FALSE,"Remodelaciones ";#N/A,#N/A,FALSE,"Gastos diferidos";#N/A,#N/A,FALSE,"Crédito por donaciones";#N/A,#N/A,FALSE,"Crédito por renta zona franca"}</definedName>
    <definedName name="proyecciones">#REF!</definedName>
    <definedName name="PROYECCIONRLI" hidden="1">{#N/A,#N/A,FALSE,"Aging Summary";#N/A,#N/A,FALSE,"Ratio Analysis";#N/A,#N/A,FALSE,"Test 120 Day Accts";#N/A,#N/A,FALSE,"Tickmarks"}</definedName>
    <definedName name="proyectos">#REF!</definedName>
    <definedName name="proyectos_2">#REF!</definedName>
    <definedName name="proyectos_3">#REF!</definedName>
    <definedName name="PRPRPR" hidden="1">{#N/A,#N/A,FALSE,"Aging Summary";#N/A,#N/A,FALSE,"Ratio Analysis";#N/A,#N/A,FALSE,"Test 120 Day Accts";#N/A,#N/A,FALSE,"Tickmarks"}</definedName>
    <definedName name="PRPRPRA" hidden="1">{#N/A,#N/A,FALSE,"Aging Summary";#N/A,#N/A,FALSE,"Ratio Analysis";#N/A,#N/A,FALSE,"Test 120 Day Accts";#N/A,#N/A,FALSE,"Tickmarks"}</definedName>
    <definedName name="PRS" hidden="1">{#N/A,#N/A,TRUE,"Caratula";#N/A,#N/A,TRUE,"Hoja 13-Super";#N/A,#N/A,TRUE,"Hoja 14-Mayor";#N/A,#N/A,TRUE,"Hoja 15-Distrib"}</definedName>
    <definedName name="prtu" hidden="1">{#N/A,#N/A,FALSE,"Aging Summary";#N/A,#N/A,FALSE,"Ratio Analysis";#N/A,#N/A,FALSE,"Test 120 Day Accts";#N/A,#N/A,FALSE,"Tickmarks"}</definedName>
    <definedName name="PRU" hidden="1">{#N/A,#N/A,FALSE,"Aging Summary";#N/A,#N/A,FALSE,"Ratio Analysis";#N/A,#N/A,FALSE,"Test 120 Day Accts";#N/A,#N/A,FALSE,"Tickmarks"}</definedName>
    <definedName name="PRUDENCY_MARGIN_STOCK">#REF!</definedName>
    <definedName name="PRUE" hidden="1">{#N/A,#N/A,FALSE,"Aging Summary";#N/A,#N/A,FALSE,"Ratio Analysis";#N/A,#N/A,FALSE,"Test 120 Day Accts";#N/A,#N/A,FALSE,"Tickmarks"}</definedName>
    <definedName name="prueba" hidden="1">{#N/A,#N/A,FALSE,"Aging Summary";#N/A,#N/A,FALSE,"Ratio Analysis";#N/A,#N/A,FALSE,"Test 120 Day Accts";#N/A,#N/A,FALSE,"Tickmarks"}</definedName>
    <definedName name="prueba_1" hidden="1">{#N/A,#N/A,FALSE,"Aging Summary";#N/A,#N/A,FALSE,"Ratio Analysis";#N/A,#N/A,FALSE,"Test 120 Day Accts";#N/A,#N/A,FALSE,"Tickmarks"}</definedName>
    <definedName name="PRUEBA1">"VGL061"</definedName>
    <definedName name="PRUEBA2">"V2004-05-31"</definedName>
    <definedName name="Prueba3" hidden="1">{#N/A,#N/A,FALSE,"Aging Summary";#N/A,#N/A,FALSE,"Ratio Analysis";#N/A,#N/A,FALSE,"Test 120 Day Accts";#N/A,#N/A,FALSE,"Tickmarks"}</definedName>
    <definedName name="Prueva" hidden="1">{#N/A,#N/A,FALSE,"Aging Summary";#N/A,#N/A,FALSE,"Ratio Analysis";#N/A,#N/A,FALSE,"Test 120 Day Accts";#N/A,#N/A,FALSE,"Tickmarks"}</definedName>
    <definedName name="PS">#REF!</definedName>
    <definedName name="psc" hidden="1">#REF!</definedName>
    <definedName name="PSEP">#REF!</definedName>
    <definedName name="PSPSP">#N/A</definedName>
    <definedName name="pst" hidden="1">#REF!</definedName>
    <definedName name="Psta" localSheetId="10">#REF!</definedName>
    <definedName name="Psta">#REF!</definedName>
    <definedName name="pt" hidden="1">#REF!</definedName>
    <definedName name="pt8" hidden="1">{#N/A,#N/A,FALSE,"Aging Summary";#N/A,#N/A,FALSE,"Ratio Analysis";#N/A,#N/A,FALSE,"Test 120 Day Accts";#N/A,#N/A,FALSE,"Tickmarks"}</definedName>
    <definedName name="Pta">#REF!</definedName>
    <definedName name="PTAX">#REF!</definedName>
    <definedName name="PTBV">#REF!</definedName>
    <definedName name="pte" hidden="1">1/EUReXToPTE</definedName>
    <definedName name="ptea" hidden="1">1/#REF!</definedName>
    <definedName name="PTEACT97">#REF!</definedName>
    <definedName name="PTEBUD97">#REF!</definedName>
    <definedName name="PTECOLC">#REF!</definedName>
    <definedName name="PTECOLE">#REF!</definedName>
    <definedName name="PTECOLF">#REF!</definedName>
    <definedName name="PTECOLG">#REF!</definedName>
    <definedName name="PTECOLH">#REF!</definedName>
    <definedName name="pteex" hidden="1">1/#REF!</definedName>
    <definedName name="PTEeXToEUR" hidden="1">1/EUReXToPTE</definedName>
    <definedName name="ptene">#REF!</definedName>
    <definedName name="PTEPLAN00">#REF!</definedName>
    <definedName name="PTEPLAN98">#REF!</definedName>
    <definedName name="PTEPLAN99">#REF!</definedName>
    <definedName name="PTEREEL96">#REF!</definedName>
    <definedName name="ptfeb">#REF!</definedName>
    <definedName name="PTMEGA">#REF!</definedName>
    <definedName name="Ptmo.socio">#REF!</definedName>
    <definedName name="ptmod" hidden="1">{"JVSumm_Report",#N/A,FALSE,"JV Summ";"Newman_Report",#N/A,FALSE,"Output - 7";"Yandi_Report",#N/A,FALSE,"Output - 8"}</definedName>
    <definedName name="PTO.MONTT">#REF!</definedName>
    <definedName name="ptr" hidden="1">{#N/A,#N/A,FALSE,"Aging Summary";#N/A,#N/A,FALSE,"Ratio Analysis";#N/A,#N/A,FALSE,"Test 120 Day Accts";#N/A,#N/A,FALSE,"Tickmarks"}</definedName>
    <definedName name="PTRED">#REF!</definedName>
    <definedName name="PTURNOVER">#REF!</definedName>
    <definedName name="PUB_FileID" hidden="1">"L10003649.xls"</definedName>
    <definedName name="PUB_UserID" hidden="1">"MAYERX"</definedName>
    <definedName name="PUBLICIDAD">#REF!</definedName>
    <definedName name="pudretepudretepudretepudretepudret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pulp" hidden="1">{#N/A,#N/A,FALSE,"Aging Summary";#N/A,#N/A,FALSE,"Ratio Analysis";#N/A,#N/A,FALSE,"Test 120 Day Accts";#N/A,#N/A,FALSE,"Tickmarks"}</definedName>
    <definedName name="pupó´p´pup" hidden="1">#REF!</definedName>
    <definedName name="putalalesera" localSheetId="10" hidden="1">{#N/A,#N/A,FALSE,"Aging Summary";#N/A,#N/A,FALSE,"Ratio Analysis";#N/A,#N/A,FALSE,"Test 120 Day Accts";#N/A,#N/A,FALSE,"Tickmarks"}</definedName>
    <definedName name="putalalesera" hidden="1">{#N/A,#N/A,FALSE,"Aging Summary";#N/A,#N/A,FALSE,"Ratio Analysis";#N/A,#N/A,FALSE,"Test 120 Day Accts";#N/A,#N/A,FALSE,"Tickmarks"}</definedName>
    <definedName name="putalawea" localSheetId="10" hidden="1">{#N/A,#N/A,FALSE,"Aging Summary";#N/A,#N/A,FALSE,"Ratio Analysis";#N/A,#N/A,FALSE,"Test 120 Day Accts";#N/A,#N/A,FALSE,"Tickmarks"}</definedName>
    <definedName name="putalawea" hidden="1">{#N/A,#N/A,FALSE,"Aging Summary";#N/A,#N/A,FALSE,"Ratio Analysis";#N/A,#N/A,FALSE,"Test 120 Day Accts";#N/A,#N/A,FALSE,"Tickmarks"}</definedName>
    <definedName name="putawea" localSheetId="10" hidden="1">{#N/A,#N/A,FALSE,"Aging Summary";#N/A,#N/A,FALSE,"Ratio Analysis";#N/A,#N/A,FALSE,"Test 120 Day Accts";#N/A,#N/A,FALSE,"Tickmarks"}</definedName>
    <definedName name="putawea" hidden="1">{#N/A,#N/A,FALSE,"Aging Summary";#N/A,#N/A,FALSE,"Ratio Analysis";#N/A,#N/A,FALSE,"Test 120 Day Accts";#N/A,#N/A,FALSE,"Tickmarks"}</definedName>
    <definedName name="puto" hidden="1">{#N/A,#N/A,FALSE,"Aging Summary";#N/A,#N/A,FALSE,"Ratio Analysis";#N/A,#N/A,FALSE,"Test 120 Day Accts";#N/A,#N/A,FALSE,"Tickmarks"}</definedName>
    <definedName name="putra" localSheetId="10" hidden="1">{#N/A,#N/A,FALSE,"Aging Summary";#N/A,#N/A,FALSE,"Ratio Analysis";#N/A,#N/A,FALSE,"Test 120 Day Accts";#N/A,#N/A,FALSE,"Tickmarks"}</definedName>
    <definedName name="putra" hidden="1">{#N/A,#N/A,FALSE,"Aging Summary";#N/A,#N/A,FALSE,"Ratio Analysis";#N/A,#N/A,FALSE,"Test 120 Day Accts";#N/A,#N/A,FALSE,"Tickmarks"}</definedName>
    <definedName name="pvarias">#REF!</definedName>
    <definedName name="PVOther">#REF!</definedName>
    <definedName name="pwoeiszdhjcxklñz" localSheetId="10">#REF!</definedName>
    <definedName name="pwoeiszdhjcxklñz">#REF!</definedName>
    <definedName name="PWORKING">#REF!</definedName>
    <definedName name="PxQ__final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PY_Accounts_Payable">#REF!</definedName>
    <definedName name="PY_Accounts_Receivable">#REF!</definedName>
    <definedName name="PY_Administration" localSheetId="10">#REF!</definedName>
    <definedName name="PY_Administration">#REF!</definedName>
    <definedName name="PY_all_Equity" localSheetId="10">#REF!</definedName>
    <definedName name="PY_all_Equity">#REF!</definedName>
    <definedName name="PY_all_Income">#REF!</definedName>
    <definedName name="PY_all_RetEarn">#REF!</definedName>
    <definedName name="PY_Bonds_Payable">#REF!</definedName>
    <definedName name="PY_Cash">#REF!</definedName>
    <definedName name="PY_Cash_Div_Dec">#REF!</definedName>
    <definedName name="PY_Common_Equity">#REF!</definedName>
    <definedName name="PY_Common_Stock">#REF!</definedName>
    <definedName name="PY_Cost_of_Sales" localSheetId="10">#REF!</definedName>
    <definedName name="PY_Cost_of_Sales">#REF!</definedName>
    <definedName name="PY_Current_Liabilities" localSheetId="10">#REF!</definedName>
    <definedName name="PY_Current_Liabilities">#REF!</definedName>
    <definedName name="PY_Current_Portion_of_Long_Term_Debt">#REF!</definedName>
    <definedName name="PY_Deferred_Income_Taxes">#REF!</definedName>
    <definedName name="PY_Deferred_Income_Taxes_LT">#REF!</definedName>
    <definedName name="PY_Deferred_Taxes">#REF!</definedName>
    <definedName name="PY_Depreciation" localSheetId="10">#REF!</definedName>
    <definedName name="PY_Depreciation">#REF!</definedName>
    <definedName name="PY_Dividends_Payable">#REF!</definedName>
    <definedName name="PY_Gross_Profit" localSheetId="10">#REF!</definedName>
    <definedName name="PY_Gross_Profit">#REF!</definedName>
    <definedName name="PY_Inc_Bef_Tax" localSheetId="10">#REF!</definedName>
    <definedName name="PY_Inc_Bef_Tax">#REF!</definedName>
    <definedName name="PY_Income_Taxes_Payable">#REF!</definedName>
    <definedName name="PY_Intangible_Assets" localSheetId="10">#REF!</definedName>
    <definedName name="PY_Intangible_Assets">#REF!</definedName>
    <definedName name="PY_Intercompany_Accounts_Receivable">#REF!</definedName>
    <definedName name="PY_Interest_Expense" localSheetId="10">#REF!</definedName>
    <definedName name="PY_Interest_Expense">#REF!</definedName>
    <definedName name="PY_Inventory" localSheetId="10">#REF!</definedName>
    <definedName name="PY_Inventory">#REF!</definedName>
    <definedName name="PY_knw_Income" localSheetId="10">#REF!</definedName>
    <definedName name="PY_knw_Income">#REF!</definedName>
    <definedName name="PY_knw_RetEarn" localSheetId="10">#REF!</definedName>
    <definedName name="PY_knw_RetEarn">#REF!</definedName>
    <definedName name="PY_LIABIL_EQUITY" localSheetId="10">#REF!</definedName>
    <definedName name="PY_LIABIL_EQUITY">#REF!</definedName>
    <definedName name="PY_lik_Income" localSheetId="10">#REF!</definedName>
    <definedName name="PY_lik_Income">#REF!</definedName>
    <definedName name="PY_lik_RetEarn">#REF!</definedName>
    <definedName name="PY_LT_Debt">#REF!</definedName>
    <definedName name="PY_Market_Value_of_Equity" localSheetId="10">#REF!</definedName>
    <definedName name="PY_Market_Value_of_Equity">#REF!</definedName>
    <definedName name="PY_Marketable_Sec" localSheetId="10">#REF!</definedName>
    <definedName name="PY_Marketable_Sec">#REF!</definedName>
    <definedName name="PY_NET_PROFIT" localSheetId="10">#REF!</definedName>
    <definedName name="PY_NET_PROFIT">#REF!</definedName>
    <definedName name="PY_Net_Revenue" localSheetId="10">#REF!</definedName>
    <definedName name="PY_Net_Revenue">#REF!</definedName>
    <definedName name="PY_Operating_Inc" localSheetId="10">#REF!</definedName>
    <definedName name="PY_Operating_Inc">#REF!</definedName>
    <definedName name="PY_Operating_Income">#REF!</definedName>
    <definedName name="PY_Other_Curr_Assets">#REF!</definedName>
    <definedName name="PY_Other_Exp" localSheetId="10">#REF!</definedName>
    <definedName name="PY_Other_Exp">#REF!</definedName>
    <definedName name="PY_Other_LT_Assets" localSheetId="10">#REF!</definedName>
    <definedName name="PY_Other_LT_Assets">#REF!</definedName>
    <definedName name="PY_Other_LT_Liabilities">#REF!</definedName>
    <definedName name="PY_Preferred_Stock">#REF!</definedName>
    <definedName name="PY_QUICK_ASSETS">#REF!</definedName>
    <definedName name="PY_Retained_Earnings">#REF!</definedName>
    <definedName name="PY_Selling" localSheetId="10">#REF!</definedName>
    <definedName name="PY_Selling">#REF!</definedName>
    <definedName name="py_share_equity">#REF!</definedName>
    <definedName name="PY_Tangible_Assets" localSheetId="10">#REF!</definedName>
    <definedName name="PY_Tangible_Assets">#REF!</definedName>
    <definedName name="PY_Tangible_Net_Worth" localSheetId="10">#REF!</definedName>
    <definedName name="PY_Tangible_Net_Worth">#REF!</definedName>
    <definedName name="PY_Taxes" localSheetId="10">#REF!</definedName>
    <definedName name="PY_Taxes">#REF!</definedName>
    <definedName name="PY_tot_knw_Xfoot" localSheetId="10">#REF!</definedName>
    <definedName name="PY_tot_knw_Xfoot">#REF!</definedName>
    <definedName name="PY_tot_lik_Xfoot" localSheetId="10">#REF!</definedName>
    <definedName name="PY_tot_lik_Xfoot">#REF!</definedName>
    <definedName name="PY_TOTAL_ASSETS" localSheetId="10">#REF!</definedName>
    <definedName name="PY_TOTAL_ASSETS">#REF!</definedName>
    <definedName name="PY_TOTAL_CURR_ASSETS" localSheetId="10">#REF!</definedName>
    <definedName name="PY_TOTAL_CURR_ASSETS">#REF!</definedName>
    <definedName name="PY_TOTAL_DEBT">#REF!</definedName>
    <definedName name="PY_TOTAL_EQUITY">#REF!</definedName>
    <definedName name="PY_Treasury_Stock">#REF!</definedName>
    <definedName name="PY_tx_all_Income">#REF!</definedName>
    <definedName name="PY_tx_all_RetEarn">#REF!</definedName>
    <definedName name="PY_tx_knw_Income">#REF!</definedName>
    <definedName name="PY_tx_knw_RetEarn">#REF!</definedName>
    <definedName name="PY_tx_lik_Income">#REF!</definedName>
    <definedName name="PY_tx_lik_RetEarn">#REF!</definedName>
    <definedName name="PY_Unamortized_Bond_Discount">#REF!</definedName>
    <definedName name="PY_Weighted_Average">#REF!</definedName>
    <definedName name="PY_Working_Capital" localSheetId="10">#REF!</definedName>
    <definedName name="PY_Working_Capital">#REF!</definedName>
    <definedName name="PY2_Accounts_Receivable" localSheetId="10">#REF!</definedName>
    <definedName name="PY2_Accounts_Receivable">#REF!</definedName>
    <definedName name="PY2_Administration" localSheetId="10">#REF!</definedName>
    <definedName name="PY2_Administration">#REF!</definedName>
    <definedName name="PY2_Bonds_Payable">#REF!</definedName>
    <definedName name="PY2_Cash" localSheetId="10">#REF!</definedName>
    <definedName name="PY2_Cash">#REF!</definedName>
    <definedName name="PY2_Common_Equity" localSheetId="10">#REF!</definedName>
    <definedName name="PY2_Common_Equity">#REF!</definedName>
    <definedName name="PY2_Cost_of_Sales" localSheetId="10">#REF!</definedName>
    <definedName name="PY2_Cost_of_Sales">#REF!</definedName>
    <definedName name="PY2_Current_Liabilities" localSheetId="10">#REF!</definedName>
    <definedName name="PY2_Current_Liabilities">#REF!</definedName>
    <definedName name="PY2_Deferred_Income_Taxes">#REF!</definedName>
    <definedName name="PY2_Deferred_Income_Taxes_LT">#REF!</definedName>
    <definedName name="PY2_Deferred_Taxes">#REF!</definedName>
    <definedName name="PY2_Depreciation" localSheetId="10">#REF!</definedName>
    <definedName name="PY2_Depreciation">#REF!</definedName>
    <definedName name="PY2_Gross_Profit" localSheetId="10">#REF!</definedName>
    <definedName name="PY2_Gross_Profit">#REF!</definedName>
    <definedName name="PY2_Inc_Bef_Tax" localSheetId="10">#REF!</definedName>
    <definedName name="PY2_Inc_Bef_Tax">#REF!</definedName>
    <definedName name="PY2_Intangible_Assets" localSheetId="10">#REF!</definedName>
    <definedName name="PY2_Intangible_Assets">#REF!</definedName>
    <definedName name="PY2_Interest_Expense" localSheetId="10">#REF!</definedName>
    <definedName name="PY2_Interest_Expense">#REF!</definedName>
    <definedName name="PY2_Inventory" localSheetId="10">#REF!</definedName>
    <definedName name="PY2_Inventory">#REF!</definedName>
    <definedName name="PY2_LIABIL_EQUITY" localSheetId="10">#REF!</definedName>
    <definedName name="PY2_LIABIL_EQUITY">#REF!</definedName>
    <definedName name="PY2_LT_Debt" localSheetId="10">#REF!</definedName>
    <definedName name="PY2_LT_Debt">#REF!</definedName>
    <definedName name="PY2_Marketable_Sec" localSheetId="10">#REF!</definedName>
    <definedName name="PY2_Marketable_Sec">#REF!</definedName>
    <definedName name="PY2_NET_PROFIT" localSheetId="10">#REF!</definedName>
    <definedName name="PY2_NET_PROFIT">#REF!</definedName>
    <definedName name="PY2_Net_Revenue" localSheetId="10">#REF!</definedName>
    <definedName name="PY2_Net_Revenue">#REF!</definedName>
    <definedName name="PY2_Operating_Inc" localSheetId="10">#REF!</definedName>
    <definedName name="PY2_Operating_Inc">#REF!</definedName>
    <definedName name="PY2_Operating_Income">#REF!</definedName>
    <definedName name="PY2_Other_Curr_Assets">#REF!</definedName>
    <definedName name="PY2_Other_Exp." localSheetId="10">#REF!</definedName>
    <definedName name="PY2_Other_Exp.">#REF!</definedName>
    <definedName name="PY2_Other_LT_Assets" localSheetId="10">#REF!</definedName>
    <definedName name="PY2_Other_LT_Assets">#REF!</definedName>
    <definedName name="PY2_Other_LT_Liabilities">#REF!</definedName>
    <definedName name="PY2_Preferred_Stock">#REF!</definedName>
    <definedName name="PY2_QUICK_ASSETS">#REF!</definedName>
    <definedName name="PY2_Retained_Earnings">#REF!</definedName>
    <definedName name="PY2_Selling" localSheetId="10">#REF!</definedName>
    <definedName name="PY2_Selling">#REF!</definedName>
    <definedName name="PY2_Tangible_Assets" localSheetId="10">#REF!</definedName>
    <definedName name="PY2_Tangible_Assets">#REF!</definedName>
    <definedName name="PY2_Tangible_Net_Worth" localSheetId="10">#REF!</definedName>
    <definedName name="PY2_Tangible_Net_Worth">#REF!</definedName>
    <definedName name="PY2_Taxes" localSheetId="10">#REF!</definedName>
    <definedName name="PY2_Taxes">#REF!</definedName>
    <definedName name="PY2_TOTAL_ASSETS" localSheetId="10">#REF!</definedName>
    <definedName name="PY2_TOTAL_ASSETS">#REF!</definedName>
    <definedName name="PY2_TOTAL_CURR_ASSETS" localSheetId="10">#REF!</definedName>
    <definedName name="PY2_TOTAL_CURR_ASSETS">#REF!</definedName>
    <definedName name="PY2_TOTAL_DEBT" localSheetId="10">#REF!</definedName>
    <definedName name="PY2_TOTAL_DEBT">#REF!</definedName>
    <definedName name="PY2_TOTAL_EQUITY" localSheetId="10">#REF!</definedName>
    <definedName name="PY2_TOTAL_EQUITY">#REF!</definedName>
    <definedName name="PY2_Unamortized_Bond_Discount">#REF!</definedName>
    <definedName name="PY2_Working_Capital" localSheetId="10">#REF!</definedName>
    <definedName name="PY2_Working_Capital">#REF!</definedName>
    <definedName name="pyg" hidden="1">{#N/A,#N/A,TRUE,"NAE";#N/A,#N/A,TRUE,"CR";#N/A,#N/A,TRUE,"CS";#N/A,#N/A,TRUE,"CC"}</definedName>
    <definedName name="PYGS" hidden="1">{#N/A,#N/A,FALSE,"Aging Summary";#N/A,#N/A,FALSE,"Ratio Analysis";#N/A,#N/A,FALSE,"Test 120 Day Accts";#N/A,#N/A,FALSE,"Tickmarks"}</definedName>
    <definedName name="PYR" hidden="1">{"'Hoja1'!$A$3:$B$21"}</definedName>
    <definedName name="Pyramid">#REF!</definedName>
    <definedName name="q" localSheetId="10" hidden="1">{#N/A,#N/A,FALSE,"Aging Summary";#N/A,#N/A,FALSE,"Ratio Analysis";#N/A,#N/A,FALSE,"Test 120 Day Accts";#N/A,#N/A,FALSE,"Tickmarks"}</definedName>
    <definedName name="q" localSheetId="29" hidden="1">{#N/A,#N/A,FALSE,"Aging Summary";#N/A,#N/A,FALSE,"Ratio Analysis";#N/A,#N/A,FALSE,"Test 120 Day Accts";#N/A,#N/A,FALSE,"Tickmarks"}</definedName>
    <definedName name="q" localSheetId="33" hidden="1">{#N/A,#N/A,FALSE,"Aging Summary";#N/A,#N/A,FALSE,"Ratio Analysis";#N/A,#N/A,FALSE,"Test 120 Day Accts";#N/A,#N/A,FALSE,"Tickmarks"}</definedName>
    <definedName name="q" hidden="1">{#N/A,#N/A,FALSE,"Aging Summary";#N/A,#N/A,FALSE,"Ratio Analysis";#N/A,#N/A,FALSE,"Test 120 Day Accts";#N/A,#N/A,FALSE,"Tickmarks"}</definedName>
    <definedName name="q.flujo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q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q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q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Q_CO_PA">#REF!</definedName>
    <definedName name="Q_CO_PA1">#REF!</definedName>
    <definedName name="Q_CO_PA2">#REF!</definedName>
    <definedName name="Q_COSTO_CAPACITACION">#REF!</definedName>
    <definedName name="q3wreeq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q43t" hidden="1">{#N/A,#N/A,FALSE,"Aging Summary";#N/A,#N/A,FALSE,"Ratio Analysis";#N/A,#N/A,FALSE,"Test 120 Day Accts";#N/A,#N/A,FALSE,"Tickmarks"}</definedName>
    <definedName name="qa" localSheetId="10" hidden="1">{#N/A,#N/A,FALSE,"Aging Summary";#N/A,#N/A,FALSE,"Ratio Analysis";#N/A,#N/A,FALSE,"Test 120 Day Accts";#N/A,#N/A,FALSE,"Tickmarks"}</definedName>
    <definedName name="qa" hidden="1">{#N/A,#N/A,FALSE,"Aging Summary";#N/A,#N/A,FALSE,"Ratio Analysis";#N/A,#N/A,FALSE,"Test 120 Day Accts";#N/A,#N/A,FALSE,"Tickmarks"}</definedName>
    <definedName name="qaecdaze" hidden="1">{"First Page",#N/A,FALSE,"Surfactants LBO";"Second Page",#N/A,FALSE,"Surfactants LBO"}</definedName>
    <definedName name="qaq" hidden="1">{#N/A,#N/A,FALSE,"summary";#N/A,#N/A,FALSE,"SumGraph"}</definedName>
    <definedName name="qaqaqaqqqqqqqqq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qasdasdasfa">#REF!</definedName>
    <definedName name="qasdr" hidden="1">{#N/A,#N/A,FALSE,"Aging Summary";#N/A,#N/A,FALSE,"Ratio Analysis";#N/A,#N/A,FALSE,"Test 120 Day Accts";#N/A,#N/A,FALSE,"Tickmarks"}</definedName>
    <definedName name="qaser" hidden="1">{#N/A,#N/A,FALSE,"Aging Summary";#N/A,#N/A,FALSE,"Ratio Analysis";#N/A,#N/A,FALSE,"Test 120 Day Accts";#N/A,#N/A,FALSE,"Tickmarks"}</definedName>
    <definedName name="qaswer" hidden="1">{#N/A,#N/A,FALSE,"Aging Summary";#N/A,#N/A,FALSE,"Ratio Analysis";#N/A,#N/A,FALSE,"Test 120 Day Accts";#N/A,#N/A,FALSE,"Tickmarks"}</definedName>
    <definedName name="qaw" hidden="1">{#N/A,#N/A,TRUE,"Resumen"}</definedName>
    <definedName name="qaz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qazx" hidden="1">{#N/A,#N/A,FALSE,"Aging Summary";#N/A,#N/A,FALSE,"Ratio Analysis";#N/A,#N/A,FALSE,"Test 120 Day Accts";#N/A,#N/A,FALSE,"Tickmarks"}</definedName>
    <definedName name="qazx_1" hidden="1">{#N/A,#N/A,FALSE,"Aging Summary";#N/A,#N/A,FALSE,"Ratio Analysis";#N/A,#N/A,FALSE,"Test 120 Day Accts";#N/A,#N/A,FALSE,"Tickmarks"}</definedName>
    <definedName name="qazxc" hidden="1">{#N/A,#N/A,FALSE,"Aging Summary";#N/A,#N/A,FALSE,"Ratio Analysis";#N/A,#N/A,FALSE,"Test 120 Day Accts";#N/A,#N/A,FALSE,"Tickmarks"}</definedName>
    <definedName name="qazxsd" hidden="1">{#N/A,#N/A,FALSE,"Aging Summary";#N/A,#N/A,FALSE,"Ratio Analysis";#N/A,#N/A,FALSE,"Test 120 Day Accts";#N/A,#N/A,FALSE,"Tickmarks"}</definedName>
    <definedName name="QC_Instruction" localSheetId="10">#REF!</definedName>
    <definedName name="QC_Instruction">#REF!</definedName>
    <definedName name="qdgggggggggggg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qe" hidden="1">{#N/A,#N/A,FALSE,"Aging Summary";#N/A,#N/A,FALSE,"Ratio Analysis";#N/A,#N/A,FALSE,"Test 120 Day Accts";#N/A,#N/A,FALSE,"Tickmarks"}</definedName>
    <definedName name="qedDW" hidden="1">{#N/A,#N/A,FALSE,"Aging Summary";#N/A,#N/A,FALSE,"Ratio Analysis";#N/A,#N/A,FALSE,"Test 120 Day Accts";#N/A,#N/A,FALSE,"Tickmarks"}</definedName>
    <definedName name="qeerewfwef" hidden="1">{"Deuda bancaria",#N/A,FALSE,"Créditos bancarios";"GMAC",#N/A,FALSE,"Créditos bancarios"}</definedName>
    <definedName name="qely" hidden="1">{#N/A,#N/A,FALSE,"Aging Summary";#N/A,#N/A,FALSE,"Ratio Analysis";#N/A,#N/A,FALSE,"Test 120 Day Accts";#N/A,#N/A,FALSE,"Tickmarks"}</definedName>
    <definedName name="qettttttttttttttttttttt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qewrqwerewqrewqr" hidden="1">{"'1998 New March Update'!$A$1:$O$71"}</definedName>
    <definedName name="q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qfqwfw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qfwfqe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qgg" hidden="1">{#N/A,#N/A,FALSE,"Cover";"outputs total",#N/A,FALSE,"Outputs"}</definedName>
    <definedName name="qgq" hidden="1">#REF!</definedName>
    <definedName name="qñojhc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QO">#N/A</definedName>
    <definedName name="qp" hidden="1">{#N/A,#N/A,FALSE,"BALLANTINE´S ";#N/A,#N/A,FALSE,"FUNDADOR"}</definedName>
    <definedName name="qpf" hidden="1">{#N/A,#N/A,TRUE,"1842CWN0"}</definedName>
    <definedName name="qq" hidden="1">{#N/A,#N/A,FALSE,"PERSONAL";#N/A,#N/A,FALSE,"explotación";#N/A,#N/A,FALSE,"generales"}</definedName>
    <definedName name="qq_1" hidden="1">{#N/A,#N/A,FALSE,"Aging Summary";#N/A,#N/A,FALSE,"Ratio Analysis";#N/A,#N/A,FALSE,"Test 120 Day Accts";#N/A,#N/A,FALSE,"Tickmarks"}</definedName>
    <definedName name="qqq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qqq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qqq_1" hidden="1">{#N/A,#N/A,FALSE,"Informe Financiero Mensual"}</definedName>
    <definedName name="qqq_2" hidden="1">{#N/A,#N/A,FALSE,"Informe Financiero Mensual"}</definedName>
    <definedName name="qqq_3" hidden="1">{#N/A,#N/A,FALSE,"Informe Financiero Mensual"}</definedName>
    <definedName name="qqqq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qqqq" hidden="1">#N/A</definedName>
    <definedName name="qqqqq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qqqqqq" hidden="1">{"Deuda bancaria",#N/A,FALSE,"Créditos bancarios";"GMAC",#N/A,FALSE,"Créditos bancarios"}</definedName>
    <definedName name="qqqqqqq" hidden="1">{#N/A,#N/A,FALSE,"PERSONAL";#N/A,#N/A,FALSE,"explotación";#N/A,#N/A,FALSE,"generales"}</definedName>
    <definedName name="qqqqqqqqq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QQQQQQQQQQ" hidden="1">#REF!</definedName>
    <definedName name="QQQQQQQQQQQQQQ" hidden="1">{#N/A,#N/A,FALSE,"Aging Summary";#N/A,#N/A,FALSE,"Ratio Analysis";#N/A,#N/A,FALSE,"Test 120 Day Accts";#N/A,#N/A,FALSE,"Tickmarks"}</definedName>
    <definedName name="qqqqqqqqqqqqqqqqq" hidden="1">{"'1998 New March Update'!$A$1:$O$71"}</definedName>
    <definedName name="qqqqqqqqqqqqqqqqqqqqqqq" hidden="1">#REF!</definedName>
    <definedName name="qqqqqqqqqqqqqqqqqqqqqqqqq" hidden="1">#REF!</definedName>
    <definedName name="qqqqqqqqqqqqqqwe" hidden="1">{"'1998 New March Update'!$A$1:$O$71"}</definedName>
    <definedName name="qqw">IF(Idioma="eng","row",IF(Idioma="esp","fila","linha"))</definedName>
    <definedName name="qqww" hidden="1">{#N/A,#N/A,FALSE,"4C0696";#N/A,#N/A,FALSE,"1B1193";#N/A,#N/A,FALSE,"TABLA";#N/A,#N/A,FALSE,"INST RTA FIJA"}</definedName>
    <definedName name="qr" hidden="1">{#N/A,#N/A,FALSE,"Aging Summary";#N/A,#N/A,FALSE,"Ratio Analysis";#N/A,#N/A,FALSE,"Test 120 Day Accts";#N/A,#N/A,FALSE,"Tickmarks"}</definedName>
    <definedName name="qr_1" hidden="1">{#N/A,#N/A,FALSE,"Aging Summary";#N/A,#N/A,FALSE,"Ratio Analysis";#N/A,#N/A,FALSE,"Test 120 Day Accts";#N/A,#N/A,FALSE,"Tickmarks"}</definedName>
    <definedName name="qrafs" hidden="1">#REF!</definedName>
    <definedName name="QRE" hidden="1">#REF!</definedName>
    <definedName name="qreq" hidden="1">#REF!</definedName>
    <definedName name="qrerewqfewf" hidden="1">{"Deuda bancaria",#N/A,FALSE,"Créditos bancarios";"GMAC",#N/A,FALSE,"Créditos bancarios"}</definedName>
    <definedName name="qrerqwerqwerw" hidden="1">{"Deuda bancaria",#N/A,FALSE,"Créditos bancarios";"GMAC",#N/A,FALSE,"Créditos bancarios"}</definedName>
    <definedName name="QRFRF" hidden="1">{#N/A,#N/A,FALSE,"1209004";#N/A,#N/A,FALSE,"1209004"}</definedName>
    <definedName name="Qrt_Prior">#REF!</definedName>
    <definedName name="qrttttttttt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fd" hidden="1">{#N/A,#N/A,TRUE,"Cover sheet";#N/A,#N/A,TRUE,"INPUTS";#N/A,#N/A,TRUE,"OUTPUTS";#N/A,#N/A,TRUE,"VALUATION"}</definedName>
    <definedName name="qssw" hidden="1">{#N/A,#N/A,FALSE,"Aging Summary";#N/A,#N/A,FALSE,"Ratio Analysis";#N/A,#N/A,FALSE,"Test 120 Day Accts";#N/A,#N/A,FALSE,"Tickmarks"}</definedName>
    <definedName name="Qt" hidden="1">{"YTD/Forecast",#N/A,TRUE,"Fcst_TPLN";"Monthly Averages",#N/A,TRUE,"Fcst_TPLN"}</definedName>
    <definedName name="QtésExt">#REF!</definedName>
    <definedName name="QtésExtn_1">#REF!</definedName>
    <definedName name="QtésInt">#REF!</definedName>
    <definedName name="QtésIntn_1">#REF!</definedName>
    <definedName name="QTRLYRPT">#REF!</definedName>
    <definedName name="QualcommCreditFacility" localSheetId="10">#REF!</definedName>
    <definedName name="QualcommCreditFacility">#REF!</definedName>
    <definedName name="Qualitative1" localSheetId="10">#REF!</definedName>
    <definedName name="Qualitative1">#REF!</definedName>
    <definedName name="Qualitative2" localSheetId="10">#REF!</definedName>
    <definedName name="Qualitative2">#REF!</definedName>
    <definedName name="Qualitative3">#REF!</definedName>
    <definedName name="QualitativeTextBox">#REF!</definedName>
    <definedName name="Qualité" hidden="1">{#N/A,#N/A,FALSE,"81"}</definedName>
    <definedName name="Quarter">#REF!</definedName>
    <definedName name="Quarter1">#REF!</definedName>
    <definedName name="Quarter2">#REF!</definedName>
    <definedName name="Quarter3">#REF!</definedName>
    <definedName name="Quarter4">#REF!</definedName>
    <definedName name="QUATRO">#REF!</definedName>
    <definedName name="QUBHAHGASHGSGSGSDGD" hidden="1">{"DetallexDep",#N/A,FALSE,"Giovanna (x DEPT)"}</definedName>
    <definedName name="que" hidden="1">{#N/A,#N/A,FALSE,"Notas"}</definedName>
    <definedName name="quelu" hidden="1">{#N/A,#N/A,FALSE,"Aging Summary";#N/A,#N/A,FALSE,"Ratio Analysis";#N/A,#N/A,FALSE,"Test 120 Day Accts";#N/A,#N/A,FALSE,"Tickmarks"}</definedName>
    <definedName name="Query1">#REF!</definedName>
    <definedName name="QUERY1.keep_password" hidden="1">FALSE</definedName>
    <definedName name="QUERY1.query_connection" hidden="1">{"DSN=D_DOMENE;"}</definedName>
    <definedName name="QUERY1.query_definition" hidden="1">{"SELECT UN.K_UN, UN.D_UN_x000D_
FROM ALMACEN.LVARBIEN LVARBIEN, ALMACEN.UN UN_x000D_
WHERE UN.K_UN = LVARBIEN.K_BOM AND ((LVARBIEN.KC_VARBIEN='ALQUILABLE') AND (LVARBIEN.VALOR_CD='SI'))_x000D_
ORDER BY UN.D_UN"}</definedName>
    <definedName name="QUERY1.query_options" hidden="1">{TRUE;FALSE}</definedName>
    <definedName name="QUERY1.query_range" hidden="1">#REF!</definedName>
    <definedName name="QUERY1.query_source" hidden="1">{"D_DOMENE"}</definedName>
    <definedName name="QUERY1.query_statement" hidden="1">{"SELECT UN.K_UN, UN.D_UN_x000D_
FROM ALMACEN.LVARBIEN LVARBIEN, ALMACEN.UN UN_x000D_
WHERE UN.K_UN = LVARBIEN.K_BOM AND ((LVARBIEN.KC_VARBIEN='ALQUILABLE') AND (LVARBIEN.VALOR_CD='SI'))_x000D_
ORDER BY UN.D_UN"}</definedName>
    <definedName name="QUERY1.user_name" hidden="1">"GENKO"</definedName>
    <definedName name="Query3">#REF!</definedName>
    <definedName name="Query3_2">#REF!</definedName>
    <definedName name="Query3_3">#REF!</definedName>
    <definedName name="question" hidden="1">{"'eDFSS Deliverables'!$A$1:$E$1"}</definedName>
    <definedName name="QUI">#REF!</definedName>
    <definedName name="QuickRatio">#REF!</definedName>
    <definedName name="QUINTA">#REF!</definedName>
    <definedName name="QVG" hidden="1">{#N/A,#N/A,FALSE,"Ventes V.P. V.U.";#N/A,#N/A,FALSE,"Les Concurences";#N/A,#N/A,FALSE,"DACIA"}</definedName>
    <definedName name="qw">#REF!</definedName>
    <definedName name="qwa" hidden="1">#REF!</definedName>
    <definedName name="qwd" hidden="1">#REF!</definedName>
    <definedName name="qwdefasd">#REF!</definedName>
    <definedName name="qwdqwqdqw" hidden="1">{#N/A,#N/A,FALSE,"Aging Summary";#N/A,#N/A,FALSE,"Ratio Analysis";#N/A,#N/A,FALSE,"Test 120 Day Accts";#N/A,#N/A,FALSE,"Tickmarks"}</definedName>
    <definedName name="qwe">#REF!</definedName>
    <definedName name="qwed" hidden="1">{#N/A,#N/A,FALSE,"Aging Summary";#N/A,#N/A,FALSE,"Ratio Analysis";#N/A,#N/A,FALSE,"Test 120 Day Accts";#N/A,#N/A,FALSE,"Tickmarks"}</definedName>
    <definedName name="qwee.r" hidden="1">{#N/A,#N/A,FALSE,"Aging Summary";#N/A,#N/A,FALSE,"Ratio Analysis";#N/A,#N/A,FALSE,"Test 120 Day Accts";#N/A,#N/A,FALSE,"Tickmarks"}</definedName>
    <definedName name="qweer" hidden="1">{"DetallexDep",#N/A,FALSE,"Giovanna (x DEPT)"}</definedName>
    <definedName name="qweqw" hidden="1">{#N/A,#N/A,FALSE,"Aging Summary";#N/A,#N/A,FALSE,"Ratio Analysis";#N/A,#N/A,FALSE,"Test 120 Day Accts";#N/A,#N/A,FALSE,"Tickmarks"}</definedName>
    <definedName name="qweqweqwer" hidden="1">{#N/A,#N/A,FALSE,"BALLANTINE´S ";#N/A,#N/A,FALSE,"FUNDADOR"}</definedName>
    <definedName name="qwer" hidden="1">{#N/A,#N/A,FALSE,"Aging Summary";#N/A,#N/A,FALSE,"Ratio Analysis";#N/A,#N/A,FALSE,"Test 120 Day Accts";#N/A,#N/A,FALSE,"Tickmarks"}</definedName>
    <definedName name="qwer_1" hidden="1">{#N/A,#N/A,FALSE,"Aging Summary";#N/A,#N/A,FALSE,"Ratio Analysis";#N/A,#N/A,FALSE,"Test 120 Day Accts";#N/A,#N/A,FALSE,"Tickmarks"}</definedName>
    <definedName name="qwerety" hidden="1">{#N/A,#N/A,FALSE,"Aging Summary";#N/A,#N/A,FALSE,"Ratio Analysis";#N/A,#N/A,FALSE,"Test 120 Day Accts";#N/A,#N/A,FALSE,"Tickmarks"}</definedName>
    <definedName name="qwerf" hidden="1">{#N/A,#N/A,FALSE,"BALLANTINE´S ";#N/A,#N/A,FALSE,"FUNDADOR"}</definedName>
    <definedName name="qwerqwrewqer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qwert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qwerttttttttt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qwertyu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qwerZDf" hidden="1">{"'1998 New March Update'!$A$1:$O$71"}</definedName>
    <definedName name="qwet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qwetewtewqt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qwf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QWQ" hidden="1">{#N/A,#N/A,FALSE,"DMC schedule";#N/A,#N/A,FALSE,"DMC_THC Revenue";#N/A,#N/A,FALSE,"Personnel plan";#N/A,#N/A,FALSE,"Capex HW+SW";#N/A,#N/A,FALSE,"P&amp;L"}</definedName>
    <definedName name="QWQE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qwqew" hidden="1">{#N/A,#N/A,TRUE,"Hoja1"}</definedName>
    <definedName name="qwqw" hidden="1">#REF!</definedName>
    <definedName name="QWQWE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QWQWQW" hidden="1">{"GLA Actual",#N/A,FALSE,"GLA Input";"GLB Actual",#N/A,FALSE,"GLB Input";"GGM Actual",#N/A,FALSE,"GGM Input";"SurFin Actual",#N/A,FALSE,"SurFin Input";"CBC Actual",#N/A,FALSE,"CBC Input";"DTVI Actual",#N/A,FALSE,"DTVI Input";"Elim Actual",#N/A,FALSE,"Elim Input";"Other Actual",#N/A,FALSE,"Other Input"}</definedName>
    <definedName name="qwrttttttt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qwrwe" hidden="1">{#N/A,#N/A,TRUE,"Resumen"}</definedName>
    <definedName name="qwryyyyyyyyyyyyyyy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qwsa" hidden="1">{#N/A,#N/A,FALSE,"Aging Summary";#N/A,#N/A,FALSE,"Ratio Analysis";#N/A,#N/A,FALSE,"Test 120 Day Accts";#N/A,#N/A,FALSE,"Tickmarks"}</definedName>
    <definedName name="qwsd" hidden="1">{#N/A,#N/A,FALSE,"Aging Summary";#N/A,#N/A,FALSE,"Ratio Analysis";#N/A,#N/A,FALSE,"Test 120 Day Accts";#N/A,#N/A,FALSE,"Tickmarks"}</definedName>
    <definedName name="qwsd_1" hidden="1">{#N/A,#N/A,FALSE,"Aging Summary";#N/A,#N/A,FALSE,"Ratio Analysis";#N/A,#N/A,FALSE,"Test 120 Day Accts";#N/A,#N/A,FALSE,"Tickmarks"}</definedName>
    <definedName name="qwsxc" hidden="1">{#N/A,#N/A,FALSE,"Aging Summary";#N/A,#N/A,FALSE,"Ratio Analysis";#N/A,#N/A,FALSE,"Test 120 Day Accts";#N/A,#N/A,FALSE,"Tickmarks"}</definedName>
    <definedName name="qwt" hidden="1">{#N/A,#N/A,FALSE,"Aging Summary";#N/A,#N/A,FALSE,"Ratio Analysis";#N/A,#N/A,FALSE,"Test 120 Day Accts";#N/A,#N/A,FALSE,"Tickmarks"}</definedName>
    <definedName name="qwt4q" hidden="1">{#N/A,#N/A,FALSE,"Aging Summary";#N/A,#N/A,FALSE,"Ratio Analysis";#N/A,#N/A,FALSE,"Test 120 Day Accts";#N/A,#N/A,FALSE,"Tickmarks"}</definedName>
    <definedName name="QWW" hidden="1">{#N/A,#N/A,FALSE,"DMC schedule";#N/A,#N/A,FALSE,"DMC_THC Revenue";#N/A,#N/A,FALSE,"Personnel plan";#N/A,#N/A,FALSE,"Capex HW+SW";#N/A,#N/A,FALSE,"P&amp;L"}</definedName>
    <definedName name="qx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.BSAssets" hidden="1">#REF!</definedName>
    <definedName name="r.BSEquity" hidden="1">#REF!</definedName>
    <definedName name="r.BSLiabilities" hidden="1">#REF!</definedName>
    <definedName name="r.CashFlow" hidden="1">#REF!</definedName>
    <definedName name="r.ISGrossProfit" hidden="1">#REF!</definedName>
    <definedName name="r.ISInterest" hidden="1">#REF!</definedName>
    <definedName name="r.ISNetIncome" hidden="1">#REF!</definedName>
    <definedName name="R.L.I.2000.1" localSheetId="10" hidden="1">{#N/A,#N/A,FALSE,"Aging Summary";#N/A,#N/A,FALSE,"Ratio Analysis";#N/A,#N/A,FALSE,"Test 120 Day Accts";#N/A,#N/A,FALSE,"Tickmarks"}</definedName>
    <definedName name="R.L.I.2000.1" localSheetId="1" hidden="1">{#N/A,#N/A,FALSE,"Aging Summary";#N/A,#N/A,FALSE,"Ratio Analysis";#N/A,#N/A,FALSE,"Test 120 Day Accts";#N/A,#N/A,FALSE,"Tickmarks"}</definedName>
    <definedName name="R.L.I.2000.1" localSheetId="30" hidden="1">{#N/A,#N/A,FALSE,"Aging Summary";#N/A,#N/A,FALSE,"Ratio Analysis";#N/A,#N/A,FALSE,"Test 120 Day Accts";#N/A,#N/A,FALSE,"Tickmarks"}</definedName>
    <definedName name="R.L.I.2000.1" localSheetId="29" hidden="1">{#N/A,#N/A,FALSE,"Aging Summary";#N/A,#N/A,FALSE,"Ratio Analysis";#N/A,#N/A,FALSE,"Test 120 Day Accts";#N/A,#N/A,FALSE,"Tickmarks"}</definedName>
    <definedName name="R.L.I.2000.1" localSheetId="33" hidden="1">{#N/A,#N/A,FALSE,"Aging Summary";#N/A,#N/A,FALSE,"Ratio Analysis";#N/A,#N/A,FALSE,"Test 120 Day Accts";#N/A,#N/A,FALSE,"Tickmarks"}</definedName>
    <definedName name="R.L.I.2000.1" localSheetId="2" hidden="1">{#N/A,#N/A,FALSE,"Aging Summary";#N/A,#N/A,FALSE,"Ratio Analysis";#N/A,#N/A,FALSE,"Test 120 Day Accts";#N/A,#N/A,FALSE,"Tickmarks"}</definedName>
    <definedName name="R.L.I.2000.1" hidden="1">{#N/A,#N/A,FALSE,"Aging Summary";#N/A,#N/A,FALSE,"Ratio Analysis";#N/A,#N/A,FALSE,"Test 120 Day Accts";#N/A,#N/A,FALSE,"Tickmarks"}</definedName>
    <definedName name="R.L.I.2000.1_1" hidden="1">{#N/A,#N/A,FALSE,"Aging Summary";#N/A,#N/A,FALSE,"Ratio Analysis";#N/A,#N/A,FALSE,"Test 120 Day Accts";#N/A,#N/A,FALSE,"Tickmarks"}</definedName>
    <definedName name="R.L.I.2000.1_1_1" hidden="1">{#N/A,#N/A,FALSE,"Aging Summary";#N/A,#N/A,FALSE,"Ratio Analysis";#N/A,#N/A,FALSE,"Test 120 Day Accts";#N/A,#N/A,FALSE,"Tickmarks"}</definedName>
    <definedName name="R.L.I.2000.1_2" hidden="1">{#N/A,#N/A,FALSE,"Aging Summary";#N/A,#N/A,FALSE,"Ratio Analysis";#N/A,#N/A,FALSE,"Test 120 Day Accts";#N/A,#N/A,FALSE,"Tickmarks"}</definedName>
    <definedName name="R.L.I.2000.1_3" hidden="1">{#N/A,#N/A,FALSE,"Aging Summary";#N/A,#N/A,FALSE,"Ratio Analysis";#N/A,#N/A,FALSE,"Test 120 Day Accts";#N/A,#N/A,FALSE,"Tickmarks"}</definedName>
    <definedName name="R.L.I.Jun.09" hidden="1">{#N/A,#N/A,FALSE,"Aging Summary";#N/A,#N/A,FALSE,"Ratio Analysis";#N/A,#N/A,FALSE,"Test 120 Day Accts";#N/A,#N/A,FALSE,"Tickmarks"}</definedName>
    <definedName name="r.Leverage" hidden="1">#REF!</definedName>
    <definedName name="r.Liquidity" hidden="1">#REF!</definedName>
    <definedName name="r.LTM" hidden="1">#REF!</definedName>
    <definedName name="r.LTMInterim" hidden="1">#REF!</definedName>
    <definedName name="r.Market" hidden="1">#REF!</definedName>
    <definedName name="r.Miscellaneous" hidden="1">#REF!</definedName>
    <definedName name="r.Profitability" hidden="1">#REF!</definedName>
    <definedName name="r.Summary" hidden="1">#REF!</definedName>
    <definedName name="R_">#REF!</definedName>
    <definedName name="r_Anyos">#REF!</definedName>
    <definedName name="R_bal">#REF!</definedName>
    <definedName name="R_CFstat">#REF!</definedName>
    <definedName name="r_Cias">#REF!</definedName>
    <definedName name="r_CiasDeuda">#REF!</definedName>
    <definedName name="r_CiasPrestamista">#REF!</definedName>
    <definedName name="r_Cuentas">#REF!</definedName>
    <definedName name="r_CuentasPL_A">#REF!</definedName>
    <definedName name="R_FCF">#REF!</definedName>
    <definedName name="R_FCFA">#REF!</definedName>
    <definedName name="r_Idiomas">#REF!</definedName>
    <definedName name="r_Meses">#REF!</definedName>
    <definedName name="r_Monedas">#REF!</definedName>
    <definedName name="r_NaturalezaCP">#REF!</definedName>
    <definedName name="r_NaturalezaIC">#REF!</definedName>
    <definedName name="R_PROYECTOS">#REF!</definedName>
    <definedName name="R_PyG">#REF!</definedName>
    <definedName name="r_TiposInteresIC">#REF!</definedName>
    <definedName name="R25.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AAP">#REF!</definedName>
    <definedName name="RAAPGLOBAL_LOCAL">#REF!</definedName>
    <definedName name="RAARZARFZFRZZRZAZ" hidden="1">{#N/A,#N/A,FALSE,"Ventes V.P. V.U.";#N/A,#N/A,FALSE,"Les Concurences";#N/A,#N/A,FALSE,"DACIA"}</definedName>
    <definedName name="rafael" hidden="1">#REF!</definedName>
    <definedName name="rafo" hidden="1">{#N/A,#N/A,TRUE,"Resumen";#N/A,#N/A,TRUE,"Global";#N/A,#N/A,TRUE,"Agropecuario";#N/A,#N/A,TRUE,"Pesca";#N/A,#N/A,TRUE,"Minería";#N/A,#N/A,TRUE,"Elect. y Agua";#N/A,#N/A,TRUE,"Manufactura";#N/A,#N/A,TRUE,"Construcción";#N/A,#N/A,TRUE,"Comercio";#N/A,#N/A,TRUE,"Otros"}</definedName>
    <definedName name="RAL">#REF!</definedName>
    <definedName name="ramiro" hidden="1">{#N/A,#N/A,FALSE,"Aging Summary";#N/A,#N/A,FALSE,"Ratio Analysis";#N/A,#N/A,FALSE,"Test 120 Day Accts";#N/A,#N/A,FALSE,"Tickmarks"}</definedName>
    <definedName name="ramiro_1" hidden="1">{#N/A,#N/A,FALSE,"Aging Summary";#N/A,#N/A,FALSE,"Ratio Analysis";#N/A,#N/A,FALSE,"Test 120 Day Accts";#N/A,#N/A,FALSE,"Tickmarks"}</definedName>
    <definedName name="ramon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ran">#REF!</definedName>
    <definedName name="RAND">#REF!</definedName>
    <definedName name="random2" hidden="1">39078.663125</definedName>
    <definedName name="RANGE" localSheetId="10">#REF!</definedName>
    <definedName name="RANGE">#REF!</definedName>
    <definedName name="RANGE_2">#REF!</definedName>
    <definedName name="RANGE_3">#REF!</definedName>
    <definedName name="range2" hidden="1">{"YTD/Forecast",#N/A,TRUE,"Fcst_TPLN";"Monthly Averages",#N/A,TRUE,"Fcst_TPLN"}</definedName>
    <definedName name="RangeHigher">#REF!</definedName>
    <definedName name="RangeLower">#REF!</definedName>
    <definedName name="rango" localSheetId="10">#REF!</definedName>
    <definedName name="rango">#REF!</definedName>
    <definedName name="rango_2">#REF!</definedName>
    <definedName name="rango_3">#REF!</definedName>
    <definedName name="rango_bcle_defontana">#REF!</definedName>
    <definedName name="Rango_EERR" localSheetId="10">#REF!</definedName>
    <definedName name="Rango_EERR">#REF!</definedName>
    <definedName name="RANGO1">#REF!</definedName>
    <definedName name="rango1_per_actual">#REF!</definedName>
    <definedName name="RANGO11">#REF!</definedName>
    <definedName name="RANGO2">#REF!</definedName>
    <definedName name="rango2_per_Anterior">#REF!</definedName>
    <definedName name="RANGO3">#REF!</definedName>
    <definedName name="RANGO8">#REF!</definedName>
    <definedName name="RangoBusqueda">#REF!</definedName>
    <definedName name="RANGOPRINT">#N/A</definedName>
    <definedName name="rangos">#REF!</definedName>
    <definedName name="RANKING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RANKS">#REF!</definedName>
    <definedName name="RANKS2">#REF!</definedName>
    <definedName name="RanksCurrency">#REF!</definedName>
    <definedName name="RanksExchangeRate1">#REF!</definedName>
    <definedName name="RanksExchangeRate2">#REF!</definedName>
    <definedName name="RanksExchangeRate3">#REF!</definedName>
    <definedName name="RanksExchangeRate4">#REF!</definedName>
    <definedName name="RanksMultiplesCurrency">#REF!</definedName>
    <definedName name="RANPAG10">#REF!</definedName>
    <definedName name="RANPAG9">#REF!</definedName>
    <definedName name="Ranrep" localSheetId="10">#REF!</definedName>
    <definedName name="Ranrep">#REF!</definedName>
    <definedName name="RAPPEL_DE_GAS_AI">#REF!</definedName>
    <definedName name="RASTRO" localSheetId="10">#REF!</definedName>
    <definedName name="RASTRO">#REF!</definedName>
    <definedName name="Rate">#REF!</definedName>
    <definedName name="RATELIER">#REF!</definedName>
    <definedName name="RATES1">#REF!</definedName>
    <definedName name="RATESWC">#REF!</definedName>
    <definedName name="Rating">#REF!</definedName>
    <definedName name="RATIOS">#REF!</definedName>
    <definedName name="ratios_proyectados">#REF!</definedName>
    <definedName name="RatiosJunio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aul" hidden="1">{#N/A,#N/A,FALSE,"Aging Summary";#N/A,#N/A,FALSE,"Ratio Analysis";#N/A,#N/A,FALSE,"Test 120 Day Accts";#N/A,#N/A,FALSE,"Tickmarks"}</definedName>
    <definedName name="RawData">#REF!</definedName>
    <definedName name="RawHeader">#REF!</definedName>
    <definedName name="RAZA02" hidden="1">{TRUE,TRUE,1.75,1,480,274.5,FALSE,FALSE,TRUE,TRUE,0,4,#N/A,104,#N/A,27.7350427350427,17.8823529411765,1,FALSE,FALSE,1,TRUE,1,FALSE,100,"Swvu.RAZA03.","ACwvu.RAZA03.",#N/A,FALSE,FALSE,0.31496062992126,0.275590551181102,0.65,0.64,1,"&amp;R&amp;D
&amp;T","&amp;LC:\JL\EEFF\1996\RESUL03.XLS&amp;R&amp;P
&amp;N",FALSE,FALSE,FALSE,FALSE,1,#N/A,1,1,"=R181C2:R232C30",FALSE,"Rwvu.RAZA03.",#N/A,TRUE,FALSE,FALSE,1,120,72,FALSE,FALSE,TRUE,TRUE,TRUE}</definedName>
    <definedName name="RAZONABILIDAD_PATRIMONIO_AL_01.10.2000">#REF!</definedName>
    <definedName name="rbk" hidden="1">#REF!</definedName>
    <definedName name="rbkrr" hidden="1">#REF!</definedName>
    <definedName name="RBN">#REF!</definedName>
    <definedName name="RBORDER">#REF!</definedName>
    <definedName name="RBU">#REF!</definedName>
    <definedName name="RCArea" hidden="1">#REF!</definedName>
    <definedName name="RCC" localSheetId="10">#REF!</definedName>
    <definedName name="RCC">#REF!</definedName>
    <definedName name="RD">#REF!</definedName>
    <definedName name="RDECPRIM">#REF!</definedName>
    <definedName name="RDECPVB">#REF!</definedName>
    <definedName name="RDF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RDF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RDMargin">#REF!</definedName>
    <definedName name="rdsx" hidden="1">{#N/A,#N/A,FALSE,"Aging Summary";#N/A,#N/A,FALSE,"Ratio Analysis";#N/A,#N/A,FALSE,"Test 120 Day Accts";#N/A,#N/A,FALSE,"Tickmarks"}</definedName>
    <definedName name="re" localSheetId="10">{#N/A,#N/A,TRUE,"ComparativoII"}</definedName>
    <definedName name="RE" hidden="1">{#N/A,#N/A,FALSE,"Aging Summary";#N/A,#N/A,FALSE,"Ratio Analysis";#N/A,#N/A,FALSE,"Test 120 Day Accts";#N/A,#N/A,FALSE,"Tickmarks"}</definedName>
    <definedName name="REAACT97">#REF!</definedName>
    <definedName name="REABUD97">#REF!</definedName>
    <definedName name="reacudación" hidden="1">{#N/A,#N/A,FALSE,"D. POR COM.";#N/A,#N/A,FALSE,"CMResultado";#N/A,#N/A,FALSE,"ING.FINANC.";#N/A,#N/A,FALSE,"ING. COMISION";#N/A,#N/A,FALSE,"CM Capital";#N/A,#N/A,FALSE,"Patrimonio";#N/A,#N/A,FALSE,"DPF";#N/A,#N/A,FALSE,"Provisiones";#N/A,#N/A,FALSE,"Ctas. Por Pagar";#N/A,#N/A,FALSE,"Retenciones";#N/A,#N/A,FALSE,"Deudores Varios";#N/A,#N/A,FALSE,"Disponible";#N/A,#N/A,FALSE,"O.Circulantes";#N/A,#N/A,FALSE,"AFijo";#N/A,#N/A,FALSE,"Gtos.Adm.";#N/A,#N/A,FALSE,"Ing. No Operac.";#N/A,#N/A,FALSE,"ERU_AFI"}</definedName>
    <definedName name="reajuste" hidden="1">{#N/A,#N/A,FALSE,"Aging Summary";#N/A,#N/A,FALSE,"Ratio Analysis";#N/A,#N/A,FALSE,"Test 120 Day Accts";#N/A,#N/A,FALSE,"Tickmarks"}</definedName>
    <definedName name="Real">#REF!</definedName>
    <definedName name="REAL_OCT">#REF!</definedName>
    <definedName name="REAL01">#REF!,#REF!,#REF!</definedName>
    <definedName name="REAL02">#REF!,#REF!</definedName>
    <definedName name="REAL03">#REF!,#REF!</definedName>
    <definedName name="REAL04">#REF!</definedName>
    <definedName name="REAL05">#REF!,#REF!,#REF!</definedName>
    <definedName name="REAL06">#REF!,#REF!</definedName>
    <definedName name="Realizado" hidden="1">{#N/A,#N/A,FALSE,"DEF1";#N/A,#N/A,FALSE,"DEF2";#N/A,#N/A,FALSE,"DEF3"}</definedName>
    <definedName name="REAPLAN00">#REF!</definedName>
    <definedName name="REAPLAN98">#REF!</definedName>
    <definedName name="REAPLAN99">#REF!</definedName>
    <definedName name="REAREEL96">#REF!</definedName>
    <definedName name="Reason_List">#REF!</definedName>
    <definedName name="ReasonforPayment">#REF!</definedName>
    <definedName name="rec">#REF!</definedName>
    <definedName name="Rec.Tasa.PPM" hidden="1">{#N/A,#N/A,FALSE,"Aging Summary";#N/A,#N/A,FALSE,"Ratio Analysis";#N/A,#N/A,FALSE,"Test 120 Day Accts";#N/A,#N/A,FALSE,"Tickmarks"}</definedName>
    <definedName name="receitas">#REF!</definedName>
    <definedName name="recibo" hidden="1">{#N/A,#N/A,FALSE,"RECIBO"}</definedName>
    <definedName name="RECIBO1" hidden="1">{#N/A,#N/A,FALSE,"RECIBO"}</definedName>
    <definedName name="recibor" hidden="1">{#N/A,#N/A,FALSE,"RECIBO"}</definedName>
    <definedName name="RECLAS">#REF!</definedName>
    <definedName name="reclasifica" localSheetId="10">#REF!</definedName>
    <definedName name="reclasifica">#REF!</definedName>
    <definedName name="RECORDFRED" hidden="1">{"Deuda bancaria",#N/A,FALSE,"Créditos bancarios";"GMAC",#N/A,FALSE,"Créditos bancarios"}</definedName>
    <definedName name="records">#REF!</definedName>
    <definedName name="Recover" localSheetId="10">#REF!</definedName>
    <definedName name="Recover">#REF!</definedName>
    <definedName name="rect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rectificatoria" hidden="1">{#N/A,#N/A,FALSE,"Aging Summary";#N/A,#N/A,FALSE,"Ratio Analysis";#N/A,#N/A,FALSE,"Test 120 Day Accts";#N/A,#N/A,FALSE,"Tickmarks"}</definedName>
    <definedName name="Recuadro_2">#REF!</definedName>
    <definedName name="Recuadro_2_BImp">#REF!</definedName>
    <definedName name="Recuadro_3">#REF!</definedName>
    <definedName name="Recuadro_8">#REF!</definedName>
    <definedName name="recuadros">#REF!</definedName>
    <definedName name="recursoshumanosrecursoshumano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ED">#REF!</definedName>
    <definedName name="Redeem_MI">#REF!</definedName>
    <definedName name="RedefinePrintTableRange" hidden="1">#REF!</definedName>
    <definedName name="redo" hidden="1">{#N/A,#N/A,FALSE,"ACQ_GRAPHS";#N/A,#N/A,FALSE,"T_1 GRAPHS";#N/A,#N/A,FALSE,"T_2 GRAPHS";#N/A,#N/A,FALSE,"COMB_GRAPHS"}</definedName>
    <definedName name="redo1" hidden="1">{#N/A,#N/A,FALSE,"ACQ_GRAPHS";#N/A,#N/A,FALSE,"T_1 GRAPHS";#N/A,#N/A,FALSE,"T_2 GRAPHS";#N/A,#N/A,FALSE,"COMB_GRAPHS"}</definedName>
    <definedName name="reds" hidden="1">{#N/A,#N/A,FALSE,"Aging Summary";#N/A,#N/A,FALSE,"Ratio Analysis";#N/A,#N/A,FALSE,"Test 120 Day Accts";#N/A,#N/A,FALSE,"Tickmarks"}</definedName>
    <definedName name="ree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EF" localSheetId="10">#REF!</definedName>
    <definedName name="REF">#REF!</definedName>
    <definedName name="Ref_1">#REF!</definedName>
    <definedName name="Ref_10">#REF!</definedName>
    <definedName name="Ref_11">#REF!</definedName>
    <definedName name="Ref_12">#REF!</definedName>
    <definedName name="Ref_13">#REF!</definedName>
    <definedName name="Ref_14">#REF!</definedName>
    <definedName name="Ref_15">#REF!</definedName>
    <definedName name="Ref_16">#REF!</definedName>
    <definedName name="Ref_17">#REF!</definedName>
    <definedName name="Ref_18">#REF!</definedName>
    <definedName name="Ref_19">#REF!</definedName>
    <definedName name="Ref_2">#REF!</definedName>
    <definedName name="Ref_20">#REF!</definedName>
    <definedName name="Ref_21">#REF!</definedName>
    <definedName name="Ref_22">#REF!</definedName>
    <definedName name="Ref_23">#REF!</definedName>
    <definedName name="Ref_24">#REF!</definedName>
    <definedName name="Ref_25">#REF!</definedName>
    <definedName name="Ref_26">#REF!</definedName>
    <definedName name="Ref_27">#REF!</definedName>
    <definedName name="Ref_28">#REF!</definedName>
    <definedName name="Ref_29">#REF!</definedName>
    <definedName name="Ref_3">#REF!</definedName>
    <definedName name="Ref_30">#REF!</definedName>
    <definedName name="Ref_31">#REF!</definedName>
    <definedName name="Ref_32">#REF!</definedName>
    <definedName name="Ref_33">#REF!</definedName>
    <definedName name="Ref_34">#REF!</definedName>
    <definedName name="Ref_35">#REF!</definedName>
    <definedName name="Ref_36">#REF!</definedName>
    <definedName name="Ref_37">#REF!</definedName>
    <definedName name="Ref_38">#REF!</definedName>
    <definedName name="Ref_39">#REF!</definedName>
    <definedName name="Ref_4">#REF!</definedName>
    <definedName name="Ref_40">#REF!</definedName>
    <definedName name="Ref_41">#REF!</definedName>
    <definedName name="Ref_42">#REF!</definedName>
    <definedName name="Ref_43">#REF!</definedName>
    <definedName name="Ref_44">#REF!</definedName>
    <definedName name="Ref_45">#REF!</definedName>
    <definedName name="Ref_46">#REF!</definedName>
    <definedName name="Ref_47">#REF!</definedName>
    <definedName name="Ref_48">#REF!</definedName>
    <definedName name="Ref_49">#REF!</definedName>
    <definedName name="Ref_5">#REF!</definedName>
    <definedName name="Ref_50">#REF!</definedName>
    <definedName name="Ref_51">#REF!</definedName>
    <definedName name="Ref_52">#REF!</definedName>
    <definedName name="Ref_53">#REF!</definedName>
    <definedName name="Ref_54">#REF!</definedName>
    <definedName name="Ref_55">#REF!</definedName>
    <definedName name="Ref_56">#REF!</definedName>
    <definedName name="Ref_57">#REF!</definedName>
    <definedName name="Ref_58">#REF!</definedName>
    <definedName name="Ref_59">#REF!</definedName>
    <definedName name="Ref_6">#REF!</definedName>
    <definedName name="Ref_60">#REF!</definedName>
    <definedName name="Ref_61">#REF!</definedName>
    <definedName name="Ref_62">#REF!</definedName>
    <definedName name="Ref_63">#REF!</definedName>
    <definedName name="Ref_64">#REF!</definedName>
    <definedName name="Ref_65">#REF!</definedName>
    <definedName name="Ref_66">#REF!</definedName>
    <definedName name="Ref_67">#REF!</definedName>
    <definedName name="Ref_68">#REF!</definedName>
    <definedName name="Ref_69">#REF!</definedName>
    <definedName name="Ref_7">#REF!</definedName>
    <definedName name="Ref_70">#REF!</definedName>
    <definedName name="Ref_71">#REF!</definedName>
    <definedName name="Ref_72">#REF!</definedName>
    <definedName name="Ref_73">#REF!</definedName>
    <definedName name="Ref_74">#REF!</definedName>
    <definedName name="Ref_75">#REF!</definedName>
    <definedName name="Ref_76">#REF!</definedName>
    <definedName name="Ref_77">#REF!</definedName>
    <definedName name="Ref_78">#REF!</definedName>
    <definedName name="Ref_8">#REF!</definedName>
    <definedName name="Ref_9">#REF!</definedName>
    <definedName name="REF_DEP">#REF!</definedName>
    <definedName name="Reference" hidden="1">{#N/A,#N/A,FALSE,"Banco de Dados"}</definedName>
    <definedName name="refgefdcv" hidden="1">{"YTD/Forecast",#N/A,TRUE,"Fcst_TPLN";"Monthly Averages",#N/A,TRUE,"Fcst_TPLN"}</definedName>
    <definedName name="refterte" hidden="1">{#N/A,#N/A,FALSE,"Sheet1";#N/A,#N/A,FALSE,"Sheet2";#N/A,#N/A,FALSE,"Sheet3"}</definedName>
    <definedName name="refundequity0">#REF!</definedName>
    <definedName name="reg" hidden="1">{#N/A,#N/A,FALSE,"Aging Summary";#N/A,#N/A,FALSE,"Ratio Analysis";#N/A,#N/A,FALSE,"Test 120 Day Accts";#N/A,#N/A,FALSE,"Tickmarks"}</definedName>
    <definedName name="reg_fecha">#REF!</definedName>
    <definedName name="Region">#REF!</definedName>
    <definedName name="regions2">#REF!</definedName>
    <definedName name="REGTO">#REF!</definedName>
    <definedName name="reinversión" hidden="1">{#N/A,#N/A,FALSE,"Aging Summary";#N/A,#N/A,FALSE,"Ratio Analysis";#N/A,#N/A,FALSE,"Test 120 Day Accts";#N/A,#N/A,FALSE,"Tickmarks"}</definedName>
    <definedName name="RELA">#REF!</definedName>
    <definedName name="RELAC1">#N/A</definedName>
    <definedName name="relacion">#REF!</definedName>
    <definedName name="relacionadas">#REF!</definedName>
    <definedName name="rem" hidden="1">#REF!</definedName>
    <definedName name="remove" hidden="1">{"CorpB_Profit",#N/A,FALSE,"Reports (B)";"CorpB_cash",#N/A,FALSE,"Reports (B)";"CorpB_Cash1",#N/A,FALSE,"Reports (B)";"CorpB_Bsheet",#N/A,FALSE,"Reports (B)"}</definedName>
    <definedName name="REMU" localSheetId="10">#REF!</definedName>
    <definedName name="REMU">#REF!</definedName>
    <definedName name="Remun.">#REF!</definedName>
    <definedName name="REMUN_F.EXP">#REF!</definedName>
    <definedName name="REMUNERACIONES">#REF!</definedName>
    <definedName name="Rendición_Anticipos">#REF!</definedName>
    <definedName name="RENEGOCIACIÓN">#REF!</definedName>
    <definedName name="Rent">#REF!</definedName>
    <definedName name="Rent00">#REF!</definedName>
    <definedName name="renta">#REF!</definedName>
    <definedName name="RENTA_EXENTA">#REF!</definedName>
    <definedName name="RENTA_LIQUIDA_I">#REF!</definedName>
    <definedName name="renta06">#REF!</definedName>
    <definedName name="renta07">#REF!</definedName>
    <definedName name="rentas" hidden="1">#REF!</definedName>
    <definedName name="RentWithoutCAGR">#REF!</definedName>
    <definedName name="Renz">#REF!</definedName>
    <definedName name="REP">#REF!</definedName>
    <definedName name="Rep_Mayores">#REF!</definedName>
    <definedName name="Reparto_4ta_etapa_IUM">#REF!</definedName>
    <definedName name="Reparto_4ta_etapa_WOOD">#REF!</definedName>
    <definedName name="Reparto_5ta_etapa_IUM">#REF!</definedName>
    <definedName name="Reparto_5ta_etapa_WOOD">#REF!</definedName>
    <definedName name="Reparto_6ta_etapa_IUM">#REF!</definedName>
    <definedName name="ReporrteGAp" hidden="1">{#N/A,#N/A,FALSE,"Reporte VaR"}</definedName>
    <definedName name="report" hidden="1">{#N/A,#N/A,FALSE,"1998"}</definedName>
    <definedName name="report99" hidden="1">{"Rep 1",#N/A,FALSE,"Reports";"Rep 2",#N/A,FALSE,"Reports";"Rep 3",#N/A,FALSE,"Reports";"Rep 4",#N/A,FALSE,"Reports"}</definedName>
    <definedName name="ReportBase">ReportCCY*ReportUnit</definedName>
    <definedName name="reporte_semanal_var" hidden="1">{#N/A,#N/A,FALSE,"Reporte VaR"}</definedName>
    <definedName name="ReportedEPS">#REF!</definedName>
    <definedName name="ReportedEPSLTM">#REF!</definedName>
    <definedName name="ReportedNI">#REF!</definedName>
    <definedName name="ReportedNIWithoutCAGR">#REF!</definedName>
    <definedName name="ReportedPELTM">#REF!</definedName>
    <definedName name="reportegap" hidden="1">{#N/A,#N/A,FALSE,"Reporte VaR"}</definedName>
    <definedName name="ReportEPS">#REF!</definedName>
    <definedName name="ReportEPSLTM">#REF!</definedName>
    <definedName name="ReportGroup" hidden="1">0</definedName>
    <definedName name="ReportNetInc">#REF!</definedName>
    <definedName name="ReportPELTM">#REF!</definedName>
    <definedName name="ReportQtr">ROUNDUP(MONTH(#REF!)/3,0)</definedName>
    <definedName name="Reports" hidden="1">{"bprofit",#N/A,FALSE,"Reports (B)";"bcash",#N/A,FALSE,"Reports (B)";"bbsheet",#N/A,FALSE,"Reports (B)"}</definedName>
    <definedName name="Reptimeq">#REF!</definedName>
    <definedName name="RepurchShares">#REF!</definedName>
    <definedName name="RepurchSharesEx">#REF!</definedName>
    <definedName name="RepurchSharesOut">#REF!</definedName>
    <definedName name="req" hidden="1">#REF!</definedName>
    <definedName name="rer" localSheetId="10" hidden="1">{#N/A,#N/A,FALSE,"Aging Summary";#N/A,#N/A,FALSE,"Ratio Analysis";#N/A,#N/A,FALSE,"Test 120 Day Accts";#N/A,#N/A,FALSE,"Tickmarks"}</definedName>
    <definedName name="rer" localSheetId="29" hidden="1">{#N/A,#N/A,FALSE,"Aging Summary";#N/A,#N/A,FALSE,"Ratio Analysis";#N/A,#N/A,FALSE,"Test 120 Day Accts";#N/A,#N/A,FALSE,"Tickmarks"}</definedName>
    <definedName name="rer" localSheetId="33" hidden="1">{#N/A,#N/A,FALSE,"Aging Summary";#N/A,#N/A,FALSE,"Ratio Analysis";#N/A,#N/A,FALSE,"Test 120 Day Accts";#N/A,#N/A,FALSE,"Tickmarks"}</definedName>
    <definedName name="rer" hidden="1">{#N/A,#N/A,FALSE,"Aging Summary";#N/A,#N/A,FALSE,"Ratio Analysis";#N/A,#N/A,FALSE,"Test 120 Day Accts";#N/A,#N/A,FALSE,"Tickmarks"}</definedName>
    <definedName name="rer_1" hidden="1">{#N/A,#N/A,FALSE,"Aging Summary";#N/A,#N/A,FALSE,"Ratio Analysis";#N/A,#N/A,FALSE,"Test 120 Day Accts";#N/A,#N/A,FALSE,"Tickmarks"}</definedName>
    <definedName name="rere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rerere" hidden="1">{#N/A,#N/A,FALSE,"Venta"}</definedName>
    <definedName name="rerwerwer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es" localSheetId="10">#REF!</definedName>
    <definedName name="res">#REF!</definedName>
    <definedName name="RES.DEDUC.GRAL" localSheetId="10">#REF!</definedName>
    <definedName name="RES.DEDUC.GRAL">#REF!</definedName>
    <definedName name="RES.DEDUCC." localSheetId="10">#REF!</definedName>
    <definedName name="RES.DEDUCC.">#REF!</definedName>
    <definedName name="RES.NOPERAC." localSheetId="10">#REF!</definedName>
    <definedName name="RES.NOPERAC.">#REF!</definedName>
    <definedName name="RES_DIF_FW">#REF!</definedName>
    <definedName name="RES_IICol5">#REF!</definedName>
    <definedName name="RESAA">#N/A</definedName>
    <definedName name="resant" localSheetId="10" hidden="1">{#N/A,#N/A,FALSE,"BALANCE";#N/A,#N/A,FALSE,"BALACOMP"}</definedName>
    <definedName name="resant" hidden="1">{#N/A,#N/A,FALSE,"BALANCE";#N/A,#N/A,FALSE,"BALACOMP"}</definedName>
    <definedName name="resant_1" hidden="1">{#N/A,#N/A,FALSE,"BALANCE";#N/A,#N/A,FALSE,"BALACOMP"}</definedName>
    <definedName name="resant_1_1" hidden="1">{#N/A,#N/A,FALSE,"BALANCE";#N/A,#N/A,FALSE,"BALACOMP"}</definedName>
    <definedName name="resant_2" hidden="1">{#N/A,#N/A,FALSE,"BALANCE";#N/A,#N/A,FALSE,"BALACOMP"}</definedName>
    <definedName name="resant_3" hidden="1">{#N/A,#N/A,FALSE,"BALANCE";#N/A,#N/A,FALSE,"BALACOMP"}</definedName>
    <definedName name="RESCTR">#REF!</definedName>
    <definedName name="rese" hidden="1">#REF!</definedName>
    <definedName name="ResearchDevelop">#REF!</definedName>
    <definedName name="ResearchSource">#REF!</definedName>
    <definedName name="Reseña_3">#REF!</definedName>
    <definedName name="Reserva_Ajuste_Conversion">#REF!</definedName>
    <definedName name="RESERVAS">#REF!</definedName>
    <definedName name="RESERVED_DATA" hidden="1">#REF!</definedName>
    <definedName name="REsp." hidden="1">{#N/A,#N/A,FALSE,"Tapa";#N/A,#N/A,FALSE,"Comenta";#N/A,#N/A,FALSE,"Rota";#N/A,#N/A,FALSE,"Proy_tesor.";#N/A,#N/A,FALSE,"Personal";#N/A,#N/A,FALSE,"Técnica"}</definedName>
    <definedName name="RESP1">#REF!</definedName>
    <definedName name="Respaldo" localSheetId="10">#REF!</definedName>
    <definedName name="Respaldo">#REF!</definedName>
    <definedName name="Respaldos" hidden="1">{#N/A,#N/A,FALSE,"Personal";#N/A,#N/A,FALSE,"Comenta";#N/A,#N/A,FALSE,"Eco-efi"}</definedName>
    <definedName name="responsable">#REF!</definedName>
    <definedName name="RESPUESTA" localSheetId="10">#REF!</definedName>
    <definedName name="RESPUESTA">#REF!</definedName>
    <definedName name="respuestas">#REF!</definedName>
    <definedName name="Restoraderm" hidden="1">{"appropriation",#N/A,FALSE,"APPROP"}</definedName>
    <definedName name="restori" hidden="1">{"working capital",#N/A,FALSE,"Bal. Sht.- Work Cap"}</definedName>
    <definedName name="RestrMultCurrency">#REF!</definedName>
    <definedName name="RestrMultExchangeRate">#REF!</definedName>
    <definedName name="RestrMultiplesCurrency">#REF!</definedName>
    <definedName name="Resu" hidden="1">{"Schedule_IA",#N/A,FALSE,"I-A"}</definedName>
    <definedName name="Resu_1" hidden="1">{"Schedule_IA",#N/A,FALSE,"I-A"}</definedName>
    <definedName name="Resu_2" hidden="1">{"Schedule_IA",#N/A,FALSE,"I-A"}</definedName>
    <definedName name="Resu_3" hidden="1">{"Schedule_IA",#N/A,FALSE,"I-A"}</definedName>
    <definedName name="result">#REF!</definedName>
    <definedName name="RESULTA">#N/A</definedName>
    <definedName name="RESULTADO">#REF!</definedName>
    <definedName name="RESULTADO_AI_UTE">#REF!</definedName>
    <definedName name="Resultado_del_ejercicio">#REF!</definedName>
    <definedName name="Resultado_Flash_Abril_2005">#REF!</definedName>
    <definedName name="RESULTADO_MADECO_CONSOLIDADO">#REF!</definedName>
    <definedName name="Resultado_P0">#REF!</definedName>
    <definedName name="Resultado_P1">#REF!</definedName>
    <definedName name="RESULTADOS">#REF!</definedName>
    <definedName name="RESULTADOS______FINALES">#REF!</definedName>
    <definedName name="RESULTADOS___NO___OPERACIONALES">#REF!</definedName>
    <definedName name="RESULTADOS__OPERACIONALES">#REF!</definedName>
    <definedName name="Resultados_abierto">#REF!</definedName>
    <definedName name="Resultados_Capac_No_Satelital" hidden="1">{#N/A,#N/A,FALSE,"Aging Summary";#N/A,#N/A,FALSE,"Ratio Analysis";#N/A,#N/A,FALSE,"Test 120 Day Accts";#N/A,#N/A,FALSE,"Tickmarks"}</definedName>
    <definedName name="Resultados_FECU">#REF!</definedName>
    <definedName name="RESULTADOS_NO_OPERACIONALES">#REF!</definedName>
    <definedName name="Results">#REF!</definedName>
    <definedName name="RESUM_INT" localSheetId="10">#REF!</definedName>
    <definedName name="RESUM_INT">#REF!</definedName>
    <definedName name="resum01">#REF!</definedName>
    <definedName name="resum02">#REF!</definedName>
    <definedName name="Resumen" localSheetId="10">#REF!</definedName>
    <definedName name="Resumen">#REF!</definedName>
    <definedName name="Resumen_1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RESUMEN_11">#REF!</definedName>
    <definedName name="Resumen_2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RESUMEN_28">#REF!</definedName>
    <definedName name="Resumen_3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RESUMEN_ANUAL">#REF!</definedName>
    <definedName name="Resumen_BC">#REF!</definedName>
    <definedName name="RESUMEN_COMPLETO_LOCAL">#REF!</definedName>
    <definedName name="Resumen_DC">#REF!</definedName>
    <definedName name="Resumen_DC2">#REF!</definedName>
    <definedName name="Resumen_DC3">#REF!</definedName>
    <definedName name="RESUMEN_POR_CUENTA">#REF!</definedName>
    <definedName name="Resumen_Rstdo" localSheetId="10">#REF!</definedName>
    <definedName name="Resumen_Rstdo">#REF!</definedName>
    <definedName name="Resumen_Rstdo_11">#REF!</definedName>
    <definedName name="Resumen_Rstdo_11_20">#REF!</definedName>
    <definedName name="Resumen_Rstdo_12">#REF!</definedName>
    <definedName name="Resumen_Rstdo_12_20">#REF!</definedName>
    <definedName name="Resumen_Rstdo_20">#REF!</definedName>
    <definedName name="Resumen1">#REF!</definedName>
    <definedName name="Resumen2">#REF!</definedName>
    <definedName name="ResumenStock" hidden="1">{"LISTA",#N/A,FALSE,"TAPA";"V_real_N",#N/A,FALSE,"tablaACC";"V_plan_N",#N/A,FALSE,"tablaACC";"V_plan_fy_N",#N/A,FALSE,"tablaACC";"V_real_mes",#N/A,FALSE,"tablaACC";"V_plan_mes",#N/A,FALSE,"tablaACC"}</definedName>
    <definedName name="RESUMO">#REF!</definedName>
    <definedName name="Resumo01" hidden="1">#REF!</definedName>
    <definedName name="Resumo1" hidden="1">{"'teste'!$B$2:$R$49"}</definedName>
    <definedName name="RESUSMO1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ret" hidden="1">{#N/A,#N/A,FALSE,"Forecast Cover";#N/A,#N/A,FALSE,"D.1 Bal. Sheet";#N/A,#N/A,FALSE,"D.2 Income Statement";#N/A,#N/A,FALSE,"D.3 Quarterly Forecast";#N/A,#N/A,FALSE,"E.2 Monthly Forecast Q2";#N/A,#N/A,FALSE,"E.7 Capital";#N/A,#N/A,FALSE,"E.8 Research &amp; Development";#N/A,#N/A,FALSE,"E.9 New Business Development";#N/A,#N/A,FALSE,"E.10 Tax Information"}</definedName>
    <definedName name="reta2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rete" hidden="1">{#N/A,#N/A,FALSE,"Aging Summary";#N/A,#N/A,FALSE,"Ratio Analysis";#N/A,#N/A,FALSE,"Test 120 Day Accts";#N/A,#N/A,FALSE,"Tickmarks"}</definedName>
    <definedName name="RETENC_CLTES">#REF!</definedName>
    <definedName name="RETENCIONES" hidden="1">{#N/A,#N/A,FALSE,"Aging Summary";#N/A,#N/A,FALSE,"Ratio Analysis";#N/A,#N/A,FALSE,"Test 120 Day Accts";#N/A,#N/A,FALSE,"Tickmarks"}</definedName>
    <definedName name="RETENCIONES_1" hidden="1">{#N/A,#N/A,FALSE,"Aging Summary";#N/A,#N/A,FALSE,"Ratio Analysis";#N/A,#N/A,FALSE,"Test 120 Day Accts";#N/A,#N/A,FALSE,"Tickmarks"}</definedName>
    <definedName name="RETENCIOONES_2" hidden="1">{#N/A,#N/A,FALSE,"Aging Summary";#N/A,#N/A,FALSE,"Ratio Analysis";#N/A,#N/A,FALSE,"Test 120 Day Accts";#N/A,#N/A,FALSE,"Tickmarks"}</definedName>
    <definedName name="reterwg" hidden="1">{"YTD/Forecast",#N/A,TRUE,"Fcst_TPLN";"Monthly Averages",#N/A,TRUE,"Fcst_TPLN"}</definedName>
    <definedName name="RETIRE_AGE" hidden="1">#REF!</definedName>
    <definedName name="RETIROS">#N/A</definedName>
    <definedName name="Retrait" localSheetId="10">#REF!</definedName>
    <definedName name="Retrait">#REF!</definedName>
    <definedName name="RETRET" hidden="1">{#N/A,#N/A,FALSE,"Sheet1";#N/A,#N/A,FALSE,"Sheet2";#N/A,#N/A,FALSE,"Sheet3"}</definedName>
    <definedName name="Retriev">#REF!</definedName>
    <definedName name="Retrieve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}</definedName>
    <definedName name="Retrieve_one">#REF!</definedName>
    <definedName name="Retrieve_three">#REF!</definedName>
    <definedName name="REtrieve_two">#REF!</definedName>
    <definedName name="retrogrado" hidden="1">#REF!</definedName>
    <definedName name="rettec">#REF!</definedName>
    <definedName name="RETURN">#REF!</definedName>
    <definedName name="retwry" hidden="1">{#N/A,#N/A,FALSE,"BALLANTINE´S ";#N/A,#N/A,FALSE,"FUNDADOR"}</definedName>
    <definedName name="Reumen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reuyre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REV">#REF!</definedName>
    <definedName name="Rev_Act_Mes">#REF!</definedName>
    <definedName name="Revenda" hidden="1">{#N/A,#N/A,FALSE,"Aging Summary";#N/A,#N/A,FALSE,"Ratio Analysis";#N/A,#N/A,FALSE,"Test 120 Day Accts";#N/A,#N/A,FALSE,"Tickmarks"}</definedName>
    <definedName name="REVENUE">#REF!</definedName>
    <definedName name="RevenueCAGR">#REF!</definedName>
    <definedName name="RevenueGrowth">#REF!</definedName>
    <definedName name="REVENUERPT">#REF!</definedName>
    <definedName name="REVENUERPTTITLE">#REF!</definedName>
    <definedName name="Revenues">#REF!</definedName>
    <definedName name="RevenuesWithoutCAGR">#REF!</definedName>
    <definedName name="Reversal">#REF!</definedName>
    <definedName name="reverso" localSheetId="10">#REF!</definedName>
    <definedName name="Reverso" hidden="1">{#N/A,#N/A,FALSE,"Aging Summary";#N/A,#N/A,FALSE,"Ratio Analysis";#N/A,#N/A,FALSE,"Test 120 Day Accts";#N/A,#N/A,FALSE,"Tickmarks"}</definedName>
    <definedName name="Reverso_1" hidden="1">{#N/A,#N/A,FALSE,"Aging Summary";#N/A,#N/A,FALSE,"Ratio Analysis";#N/A,#N/A,FALSE,"Test 120 Day Accts";#N/A,#N/A,FALSE,"Tickmarks"}</definedName>
    <definedName name="reverso_2">#REF!</definedName>
    <definedName name="reverso_3">#REF!</definedName>
    <definedName name="ReviewedBy">#REF!</definedName>
    <definedName name="ReviewedDate">#REF!</definedName>
    <definedName name="revm00">#REF!</definedName>
    <definedName name="revm99">#REF!</definedName>
    <definedName name="Revolver_Interest">#REF!</definedName>
    <definedName name="revostas" hidden="1">{#N/A,#N/A,FALSE,"BALLANTINE´S ";#N/A,#N/A,FALSE,"FUNDADOR"}</definedName>
    <definedName name="rew" hidden="1">{#N/A,#N/A,FALSE,"Aging Summary";#N/A,#N/A,FALSE,"Ratio Analysis";#N/A,#N/A,FALSE,"Test 120 Day Accts";#N/A,#N/A,FALSE,"Tickmarks"}</definedName>
    <definedName name="rewg" hidden="1">{#N/A,#N/A,FALSE,"Aging Summary";#N/A,#N/A,FALSE,"Ratio Analysis";#N/A,#N/A,FALSE,"Test 120 Day Accts";#N/A,#N/A,FALSE,"Tickmarks"}</definedName>
    <definedName name="rewrqewfeqwf" hidden="1">{"Deuda bancaria",#N/A,FALSE,"Créditos bancarios";"GMAC",#N/A,FALSE,"Créditos bancarios"}</definedName>
    <definedName name="rewrwe" hidden="1">{"Cover",#N/A,TRUE,"Cover";"TOC",#N/A,TRUE,"TOC";"Assumptions",#N/A,TRUE,"Assum";"Income Statement",#N/A,TRUE,"Base";"Rev_opExp",#N/A,TRUE,"Base";"Interest",#N/A,TRUE,"Base";"Balance Sheets",#N/A,TRUE,"Base";"Cash Flow",#N/A,TRUE,"Base";"CovTest",#N/A,TRUE,"Base";"CovTest WKS",#N/A,TRUE,"Base"}</definedName>
    <definedName name="rewt" hidden="1">{"Acumulados",#N/A,FALSE,"Acumulados"}</definedName>
    <definedName name="rex" hidden="1">1/#REF!</definedName>
    <definedName name="rey" hidden="1">{#N/A,#N/A,FALSE,"Aging Summary";#N/A,#N/A,FALSE,"Ratio Analysis";#N/A,#N/A,FALSE,"Test 120 Day Accts";#N/A,#N/A,FALSE,"Tickmarks"}</definedName>
    <definedName name="REZTEZRT" hidden="1">#REF!</definedName>
    <definedName name="rf" hidden="1">{#N/A,#N/A,TRUE,"Resumen"}</definedName>
    <definedName name="rfc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rfcv" hidden="1">{#N/A,#N/A,FALSE,"Aging Summary";#N/A,#N/A,FALSE,"Ratio Analysis";#N/A,#N/A,FALSE,"Test 120 Day Accts";#N/A,#N/A,FALSE,"Tickmarks"}</definedName>
    <definedName name="rfd" hidden="1">{#N/A,#N/A,TRUE,"INGENIERIA";#N/A,#N/A,TRUE,"COMPRAS";#N/A,#N/A,TRUE,"DIRECCION";#N/A,#N/A,TRUE,"RESUMEN"}</definedName>
    <definedName name="RFEST" localSheetId="10">#REF!</definedName>
    <definedName name="RFEST">#REF!</definedName>
    <definedName name="rffnfrbnf333" hidden="1">#REF!</definedName>
    <definedName name="RFG">#REF!</definedName>
    <definedName name="rfgcv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RFI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RFSEM" localSheetId="10">#REF!</definedName>
    <definedName name="RFSEM">#REF!</definedName>
    <definedName name="RG" hidden="1">{"cuadro1",#N/A,FALSE,"Camara buz ffcc Opción 5";"cuadro2",#N/A,FALSE,"Camara buz ffcc Opción 5";"cuadro3",#N/A,FALSE,"Camara buz ffcc Opción 5";"cuadro4",#N/A,FALSE,"Camara buz ffcc Opción 5"}</definedName>
    <definedName name="rgdf" hidden="1">#REF!</definedName>
    <definedName name="rgdgd" hidden="1">{#N/A,#N/A,FALSE,"BALLANTINE´S ";#N/A,#N/A,FALSE,"FUNDADOR"}</definedName>
    <definedName name="rgher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rghjk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Rhein">#REF!</definedName>
    <definedName name="rhgaerh" hidden="1">{#N/A,#N/A,FALSE,"GFijos"}</definedName>
    <definedName name="RHR">"%,LACTUALS,SPER,FACCOUNT,TBALAN_RESUL_FECU,NCONSTRUC_OBRA_INFRAE"</definedName>
    <definedName name="rhy" hidden="1">29</definedName>
    <definedName name="rhyhr">#REF!</definedName>
    <definedName name="RI">#REF!</definedName>
    <definedName name="RIBBON_OBJECT_POINTER">426871912</definedName>
    <definedName name="RID">#REF!</definedName>
    <definedName name="RIGO2" hidden="1">{"cuadro1",#N/A,FALSE,"Buzon Camion Opción 3";"cuadro2",#N/A,FALSE,"Buzon Camion Opción 3";"cuadro3",#N/A,FALSE,"Buzon Camion Opción 3";"cuadro4",#N/A,FALSE,"Buzon Camion Opción 3"}</definedName>
    <definedName name="rihfdshiufdshjfiufewkjreiuwuireyureyuyrewreuureuireree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io" hidden="1">{#N/A,#N/A,FALSE,"Aging Summary";#N/A,#N/A,FALSE,"Ratio Analysis";#N/A,#N/A,FALSE,"Test 120 Day Accts";#N/A,#N/A,FALSE,"Tickmarks"}</definedName>
    <definedName name="RIOMAIPO">#REF!</definedName>
    <definedName name="rip" hidden="1">{#N/A,#N/A,FALSE,"Aging Summary";#N/A,#N/A,FALSE,"Ratio Analysis";#N/A,#N/A,FALSE,"Test 120 Day Accts";#N/A,#N/A,FALSE,"Tickmarks"}</definedName>
    <definedName name="RIR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RISE" hidden="1">{#N/A,#N/A,TRUE,"Contents";#N/A,#N/A,TRUE,"Cover Page";#N/A,#N/A,TRUE,"Highlights";#N/A,#N/A,TRUE,"Financial Summary";#N/A,#N/A,TRUE,"Blank";#N/A,#N/A,TRUE,"Orders";#N/A,#N/A,TRUE,"Orders Elims";#N/A,#N/A,TRUE,"Sig Orders";#N/A,#N/A,TRUE,"Sales";#N/A,#N/A,TRUE,"Sales Elims";#N/A,#N/A,TRUE,"EBIT";#N/A,#N/A,TRUE,"EBIT Elims";#N/A,#N/A,TRUE,"Backlog";#N/A,#N/A,TRUE,"Backlog Elims";#N/A,#N/A,TRUE,"Funded Backlog ";#N/A,#N/A,TRUE,"Funded BL Elims";#N/A,#N/A,TRUE,"Cash";#N/A,#N/A,TRUE,"Employment";#N/A,#N/A,TRUE,"Award Fee";#N/A,#N/A,TRUE,"Ops &amp; Risks";#N/A,#N/A,TRUE,"Ops &amp; Risks 2";#N/A,#N/A,TRUE,"Key Issues ";#N/A,#N/A,TRUE,"Open";#N/A,#N/A,TRUE,"Orders 97-98";#N/A,#N/A,TRUE,"Sales 97-98 ";#N/A,#N/A,TRUE,"EBIT 97-98 ";#N/A,#N/A,TRUE,"Cash 97-98";#N/A,#N/A,TRUE,"Blank (2)";#N/A,#N/A,TRUE,"Yr to Yr Sales";#N/A,#N/A,TRUE,"Yr to Yr EBIT";#N/A,#N/A,TRUE,"Qtr to Qtr";#N/A,#N/A,TRUE,"AOD Status";#N/A,#N/A,TRUE,"Unex Options";#N/A,#N/A,TRUE,"Loss Contracts";#N/A,#N/A,TRUE,"Debooks";#N/A,#N/A,TRUE,"Proposals"}</definedName>
    <definedName name="RiskAfterRecalcMacro" hidden="1">""</definedName>
    <definedName name="RiskAfterSimMacro" hidden="1">""</definedName>
    <definedName name="RiskAutoStopPercChange">1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141516</definedName>
    <definedName name="RiskFreeRate">#REF!</definedName>
    <definedName name="RiskGenerateExcelReportsAtEndOfSimulation">FALSE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heet2">#REF!</definedName>
    <definedName name="RiskShowRiskWindowAtEndOfSimulation">TRUE</definedName>
    <definedName name="RiskStandardRecalc" hidden="1">1</definedName>
    <definedName name="RiskStatFunctionsUpdateFreq">1</definedName>
    <definedName name="RiskSummary">#REF!</definedName>
    <definedName name="RiskSummaryHelpClick">#REF!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TRUE</definedName>
    <definedName name="RiskUseMultipleCPUs" hidden="1">TRUE</definedName>
    <definedName name="rittttttttt" hidden="1">{"is detail ww",#N/A,FALSE,"IS DETAIL";"is detail ex",#N/A,FALSE,"IS DETAIL";"is detail us",#N/A,FALSE,"IS DETAIL"}</definedName>
    <definedName name="rjrfbv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RJTE_DPUSD">#REF!</definedName>
    <definedName name="RKLJG" hidden="1">{#N/A,#N/A,FALSE,"Aging Summary";#N/A,#N/A,FALSE,"Ratio Analysis";#N/A,#N/A,FALSE,"Test 120 Day Accts";#N/A,#N/A,FALSE,"Tickmarks"}</definedName>
    <definedName name="RKSK" hidden="1">#REF!</definedName>
    <definedName name="rli" localSheetId="10">#REF!</definedName>
    <definedName name="rli">#REF!</definedName>
    <definedName name="RLI.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RLI.DIC08" hidden="1">{#N/A,#N/A,FALSE,"Aging Summary";#N/A,#N/A,FALSE,"Ratio Analysis";#N/A,#N/A,FALSE,"Test 120 Day Accts";#N/A,#N/A,FALSE,"Tickmarks"}</definedName>
    <definedName name="RLI_1" hidden="1">{#N/A,#N/A,FALSE,"Aging Summary";#N/A,#N/A,FALSE,"Ratio Analysis";#N/A,#N/A,FALSE,"Test 120 Day Accts";#N/A,#N/A,FALSE,"Tickmarks"}</definedName>
    <definedName name="rli_11">#REF!</definedName>
    <definedName name="RLI_12">#REF!</definedName>
    <definedName name="RLI_14">#REF!</definedName>
    <definedName name="RLI_15">#N/A</definedName>
    <definedName name="RLI_17">#REF!</definedName>
    <definedName name="RLI_19">#REF!</definedName>
    <definedName name="RLI_2" hidden="1">{#N/A,#N/A,FALSE,"Aging Summary";#N/A,#N/A,FALSE,"Ratio Analysis";#N/A,#N/A,FALSE,"Test 120 Day Accts";#N/A,#N/A,FALSE,"Tickmarks"}</definedName>
    <definedName name="RLI_2_11">NA()</definedName>
    <definedName name="RLI_2_12">NA()</definedName>
    <definedName name="RLI_21">#REF!</definedName>
    <definedName name="RLI_23">#REF!</definedName>
    <definedName name="RLI_26">#REF!</definedName>
    <definedName name="RLI_28">#REF!</definedName>
    <definedName name="RLI_3" hidden="1">{#N/A,#N/A,FALSE,"Aging Summary";#N/A,#N/A,FALSE,"Ratio Analysis";#N/A,#N/A,FALSE,"Test 120 Day Accts";#N/A,#N/A,FALSE,"Tickmarks"}</definedName>
    <definedName name="RLI_31">#REF!</definedName>
    <definedName name="RLI_4">#REF!</definedName>
    <definedName name="RLI_5">#REF!</definedName>
    <definedName name="RLI_6">#REF!</definedName>
    <definedName name="RLI_7">#REF!</definedName>
    <definedName name="RLI_7_11">NA()</definedName>
    <definedName name="RLI_7_12">NA()</definedName>
    <definedName name="RLI_8">#REF!</definedName>
    <definedName name="RLI_9">#REF!</definedName>
    <definedName name="RLI_Bene_Dic08" hidden="1">{#N/A,#N/A,FALSE,"Aging Summary";#N/A,#N/A,FALSE,"Ratio Analysis";#N/A,#N/A,FALSE,"Test 120 Day Accts";#N/A,#N/A,FALSE,"Tickmarks"}</definedName>
    <definedName name="RLI_CLIENTE" hidden="1">{#N/A,#N/A,FALSE,"Aging Summary";#N/A,#N/A,FALSE,"Ratio Analysis";#N/A,#N/A,FALSE,"Test 120 Day Accts";#N/A,#N/A,FALSE,"Tickmarks"}</definedName>
    <definedName name="RLI_Dic07_Bene" hidden="1">{#N/A,#N/A,FALSE,"Aging Summary";#N/A,#N/A,FALSE,"Ratio Analysis";#N/A,#N/A,FALSE,"Test 120 Day Accts";#N/A,#N/A,FALSE,"Tickmarks"}</definedName>
    <definedName name="RLI_Reconciliacion" hidden="1">{#N/A,#N/A,FALSE,"Aging Summary";#N/A,#N/A,FALSE,"Ratio Analysis";#N/A,#N/A,FALSE,"Test 120 Day Accts";#N/A,#N/A,FALSE,"Tickmarks"}</definedName>
    <definedName name="RLIdeloit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RLIDET">#REF!</definedName>
    <definedName name="RLIFVS" localSheetId="10">#REF!</definedName>
    <definedName name="RLIFVS">#REF!</definedName>
    <definedName name="RLImarzo2008Bene" hidden="1">{#N/A,#N/A,FALSE,"Aging Summary";#N/A,#N/A,FALSE,"Ratio Analysis";#N/A,#N/A,FALSE,"Test 120 Day Accts";#N/A,#N/A,FALSE,"Tickmarks"}</definedName>
    <definedName name="RLIsepBene" hidden="1">{#N/A,#N/A,FALSE,"Aging Summary";#N/A,#N/A,FALSE,"Ratio Analysis";#N/A,#N/A,FALSE,"Test 120 Day Accts";#N/A,#N/A,FALSE,"Tickmarks"}</definedName>
    <definedName name="rlitimbrado" hidden="1">{#N/A,#N/A,FALSE,"Aging Summary";#N/A,#N/A,FALSE,"Ratio Analysis";#N/A,#N/A,FALSE,"Test 120 Day Accts";#N/A,#N/A,FALSE,"Tickmarks"}</definedName>
    <definedName name="RLITRIB">#REF!</definedName>
    <definedName name="RLITuliperos" hidden="1">#REF!</definedName>
    <definedName name="RLIXDIV">#REF!</definedName>
    <definedName name="rm">#REF!</definedName>
    <definedName name="rmcApplication">"97MT"</definedName>
    <definedName name="rmcCategory">"ANNENT"</definedName>
    <definedName name="rmcFrequency">"MON"</definedName>
    <definedName name="rmcName">"ADJUST"</definedName>
    <definedName name="RMCOptions">"*010000000000000"</definedName>
    <definedName name="RMP" hidden="1">{#N/A,#N/A,FALSE,"Aging Summary";#N/A,#N/A,FALSE,"Ratio Analysis";#N/A,#N/A,FALSE,"Test 120 Day Accts";#N/A,#N/A,FALSE,"Tickmarks"}</definedName>
    <definedName name="RMP_1" hidden="1">{#N/A,#N/A,FALSE,"Aging Summary";#N/A,#N/A,FALSE,"Ratio Analysis";#N/A,#N/A,FALSE,"Test 120 Day Accts";#N/A,#N/A,FALSE,"Tickmarks"}</definedName>
    <definedName name="rng_Expenses20">#REF!</definedName>
    <definedName name="rngCompanyName" hidden="1">#REF!</definedName>
    <definedName name="rngCountry" hidden="1">#REF!</definedName>
    <definedName name="rngList" hidden="1">#REF!</definedName>
    <definedName name="rngPeriod" hidden="1">#REF!</definedName>
    <definedName name="rngShowNames" hidden="1">#REF!</definedName>
    <definedName name="rngSurtaxBase" hidden="1">#REF!</definedName>
    <definedName name="rngToggles" hidden="1">#REF!</definedName>
    <definedName name="rngYear" hidden="1">#REF!</definedName>
    <definedName name="RO" localSheetId="10">#REF!</definedName>
    <definedName name="RO">#REF!</definedName>
    <definedName name="ROA">#REF!</definedName>
    <definedName name="ROBERTO">#REF!</definedName>
    <definedName name="ROBERTO1">#REF!</definedName>
    <definedName name="ROC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rocuant">#REF!</definedName>
    <definedName name="RODABASE" localSheetId="10">#REF!</definedName>
    <definedName name="RODABASE">#REF!</definedName>
    <definedName name="RODABASE___0" localSheetId="10">#REF!</definedName>
    <definedName name="RODABASE___0">#REF!</definedName>
    <definedName name="RODABASE___10">#REF!</definedName>
    <definedName name="RODABASE___4">#REF!</definedName>
    <definedName name="RODABASE___5">#REF!</definedName>
    <definedName name="RODABASE___6">#REF!</definedName>
    <definedName name="RODABASE___8">#REF!</definedName>
    <definedName name="Rodelas_AA">#REF!</definedName>
    <definedName name="Rodelas_PA">#REF!</definedName>
    <definedName name="Rodelas_PL">#REF!</definedName>
    <definedName name="Rodelas_RL">#REF!</definedName>
    <definedName name="RODRIGO">#REF!</definedName>
    <definedName name="ROE">#REF!</definedName>
    <definedName name="roic">#REF!</definedName>
    <definedName name="roic_print">#REF!</definedName>
    <definedName name="ROICYEARS">#REF!</definedName>
    <definedName name="romi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ronald">#REF!</definedName>
    <definedName name="roro" hidden="1">#REF!</definedName>
    <definedName name="ROTAbyperiod">#REF!</definedName>
    <definedName name="rotacion">#REF!</definedName>
    <definedName name="ROUACT97">#REF!</definedName>
    <definedName name="ROUBUD97">#REF!</definedName>
    <definedName name="ROUPLAN00">#REF!</definedName>
    <definedName name="ROUPLAN98">#REF!</definedName>
    <definedName name="ROUPLAN99">#REF!</definedName>
    <definedName name="ROUREEL96">#REF!</definedName>
    <definedName name="Row_AC_A101">#REF!</definedName>
    <definedName name="Row_AC_A102">#REF!</definedName>
    <definedName name="Row_AC_A103">#REF!</definedName>
    <definedName name="Row_AC_A104">#REF!</definedName>
    <definedName name="Row_AC_A201">#REF!</definedName>
    <definedName name="Row_AC_A202">#REF!</definedName>
    <definedName name="Row_AC_A203">#REF!</definedName>
    <definedName name="Row_AC_A204">#REF!</definedName>
    <definedName name="Row_AC_A205">#REF!</definedName>
    <definedName name="Row_AC_A206">#REF!</definedName>
    <definedName name="Row_AC_A301">#REF!</definedName>
    <definedName name="Row_AC_A302">#REF!</definedName>
    <definedName name="Row_AC_A303">#REF!</definedName>
    <definedName name="Row_AC_A304">#REF!</definedName>
    <definedName name="Row_AC_A305">#REF!</definedName>
    <definedName name="Row_AC_A451">#REF!</definedName>
    <definedName name="Row_AC_A452">#REF!</definedName>
    <definedName name="Row_AC_A501">#REF!</definedName>
    <definedName name="Row_AC_A502">#REF!</definedName>
    <definedName name="Row_AC_A601">#REF!</definedName>
    <definedName name="Row_AC_A602">#REF!</definedName>
    <definedName name="Row_AC_A611">#REF!</definedName>
    <definedName name="Row_AC_A621">#REF!</definedName>
    <definedName name="Row_AC_A622">#REF!</definedName>
    <definedName name="Row_AC_A623">#REF!</definedName>
    <definedName name="Row_AC_A624">#REF!</definedName>
    <definedName name="Row_AC_A625">#REF!</definedName>
    <definedName name="Row_AC_A701">#REF!</definedName>
    <definedName name="Row_AC_A702">#REF!</definedName>
    <definedName name="Row_AC_A703">#REF!</definedName>
    <definedName name="Row_AC_A800">#REF!</definedName>
    <definedName name="Row_AC_A850">#REF!</definedName>
    <definedName name="Row_AC_A851">#REF!</definedName>
    <definedName name="Row_AC_A852">#REF!</definedName>
    <definedName name="Row_AC_A853">#REF!</definedName>
    <definedName name="Row_AC_A854">#REF!</definedName>
    <definedName name="Row_AC_A855">#REF!</definedName>
    <definedName name="Row_AC_Total">#REF!</definedName>
    <definedName name="Row_AmortLeasing">#REF!</definedName>
    <definedName name="Row_CR_R09" localSheetId="10">#REF!</definedName>
    <definedName name="Row_CR_R09">#REF!</definedName>
    <definedName name="Row_CR_R10" localSheetId="10">#REF!</definedName>
    <definedName name="Row_CR_R10">#REF!</definedName>
    <definedName name="Row_PA_P005" localSheetId="10">#REF!</definedName>
    <definedName name="Row_PA_P005">#REF!</definedName>
    <definedName name="Row_PA_P110" localSheetId="10">#REF!</definedName>
    <definedName name="Row_PA_P110">#REF!</definedName>
    <definedName name="Row_PA_P120" localSheetId="10">#REF!</definedName>
    <definedName name="Row_PA_P120">#REF!</definedName>
    <definedName name="Row_PA_P130">#REF!</definedName>
    <definedName name="Row_PA_P140">#REF!</definedName>
    <definedName name="Row_PA_P150">#REF!</definedName>
    <definedName name="Row_PA_P160">#REF!</definedName>
    <definedName name="Row_PA_P250">#REF!</definedName>
    <definedName name="Row_PA_P260">#REF!</definedName>
    <definedName name="Row_PA_P270">#REF!</definedName>
    <definedName name="Row_PA_P401">#REF!</definedName>
    <definedName name="Row_PA_P402">#REF!</definedName>
    <definedName name="Row_PA_P450">#REF!</definedName>
    <definedName name="Row_PA_P500">#REF!</definedName>
    <definedName name="Row_PA_P520">#REF!</definedName>
    <definedName name="Row_PA_P600">#REF!</definedName>
    <definedName name="Row_PA_P710">#REF!</definedName>
    <definedName name="Row_PA_P720">#REF!</definedName>
    <definedName name="Row_PA_P730">#REF!</definedName>
    <definedName name="Row_PA_P740">#REF!</definedName>
    <definedName name="Row_PA_Total" localSheetId="10">#REF!</definedName>
    <definedName name="Row_PA_Total">#REF!</definedName>
    <definedName name="Row_PAR_Cloture">#REF!</definedName>
    <definedName name="Row_PAR_PayésEquivalenceFF" localSheetId="10">#REF!</definedName>
    <definedName name="Row_PAR_PayésEquivalenceFF">#REF!</definedName>
    <definedName name="Row_PAR_PayésEquivalenceLocal" localSheetId="10">#REF!</definedName>
    <definedName name="Row_PAR_PayésEquivalenceLocal">#REF!</definedName>
    <definedName name="Row_PAR_PayésInterFF" localSheetId="10">#REF!</definedName>
    <definedName name="Row_PAR_PayésInterFF">#REF!</definedName>
    <definedName name="Row_PAR_PayésInterLocal" localSheetId="10">#REF!</definedName>
    <definedName name="Row_PAR_PayésInterLocal">#REF!</definedName>
    <definedName name="Row_PAR_RecusEquivalenceFF" localSheetId="10">#REF!</definedName>
    <definedName name="Row_PAR_RecusEquivalenceFF">#REF!</definedName>
    <definedName name="Row_PAR_RecusEquivalenceLocal" localSheetId="10">#REF!</definedName>
    <definedName name="Row_PAR_RecusEquivalenceLocal">#REF!</definedName>
    <definedName name="Row_PAR_RecusInterFF" localSheetId="10">#REF!</definedName>
    <definedName name="Row_PAR_RecusInterFF">#REF!</definedName>
    <definedName name="Row_PAR_RecusInterLocal" localSheetId="10">#REF!</definedName>
    <definedName name="Row_PAR_RecusInterLocal">#REF!</definedName>
    <definedName name="Row_PL_R100" localSheetId="10">#REF!</definedName>
    <definedName name="Row_PL_R100">#REF!</definedName>
    <definedName name="Row_PL_R201" localSheetId="10">#REF!</definedName>
    <definedName name="Row_PL_R201">#REF!</definedName>
    <definedName name="Row_PL_R202" localSheetId="10">#REF!</definedName>
    <definedName name="Row_PL_R202">#REF!</definedName>
    <definedName name="Row_PL_R203">#REF!</definedName>
    <definedName name="Row_PL_R204">#REF!</definedName>
    <definedName name="Row_PL_R301">#REF!</definedName>
    <definedName name="Row_PL_R302">#REF!</definedName>
    <definedName name="Row_PL_R311">#REF!</definedName>
    <definedName name="Row_PL_R312">#REF!</definedName>
    <definedName name="Row_PL_R313">#REF!</definedName>
    <definedName name="Row_PL_R314">#REF!</definedName>
    <definedName name="Row_PL_R315">#REF!</definedName>
    <definedName name="Row_PL_R316">#REF!</definedName>
    <definedName name="Row_PL_R317">#REF!</definedName>
    <definedName name="Row_PL_R401">#REF!</definedName>
    <definedName name="Row_PL_R402">#REF!</definedName>
    <definedName name="Row_PL_R403">#REF!</definedName>
    <definedName name="Row_PL_R404">#REF!</definedName>
    <definedName name="Row_PL_R421">#REF!</definedName>
    <definedName name="Row_PL_R422">#REF!</definedName>
    <definedName name="Row_PL_R423">#REF!</definedName>
    <definedName name="Row_PL_R501">#REF!</definedName>
    <definedName name="Row_PL_R521">#REF!</definedName>
    <definedName name="Row_PL_R522">#REF!</definedName>
    <definedName name="Row_PL_R523">#REF!</definedName>
    <definedName name="Row_PL_R524">#REF!</definedName>
    <definedName name="Row_PL_R525">#REF!</definedName>
    <definedName name="Row_PL_R530">#REF!</definedName>
    <definedName name="Row_PL_R541">#REF!</definedName>
    <definedName name="Row_PL_R542">#REF!</definedName>
    <definedName name="Row_PL_R543">#REF!</definedName>
    <definedName name="Row_PL_R544">#REF!</definedName>
    <definedName name="Row_PL_R545">#REF!</definedName>
    <definedName name="Row_PL_R550">#REF!</definedName>
    <definedName name="Row_PL_R551">#REF!</definedName>
    <definedName name="Row_PL_R552">#REF!</definedName>
    <definedName name="Row_PL_R553">#REF!</definedName>
    <definedName name="Row_PL_R554">#REF!</definedName>
    <definedName name="Row_PL_R555">#REF!</definedName>
    <definedName name="Row_PL_R556">#REF!</definedName>
    <definedName name="Row_PL_R600">#REF!</definedName>
    <definedName name="Row_PL_R650">#REF!</definedName>
    <definedName name="Row_PL_R701">#REF!</definedName>
    <definedName name="Row_PL_R702">#REF!</definedName>
    <definedName name="Row_PL_R850">#REF!</definedName>
    <definedName name="Row_PL_R851">#REF!</definedName>
    <definedName name="Row_PL_R852">#REF!</definedName>
    <definedName name="Row_PL_R853">#REF!</definedName>
    <definedName name="Row_PL_R900">#REF!</definedName>
    <definedName name="Row_PL_R910">#REF!</definedName>
    <definedName name="Row_PL_R920">#REF!</definedName>
    <definedName name="Row_PL_R950">#REF!</definedName>
    <definedName name="Row_PL_R951">#REF!</definedName>
    <definedName name="Row_PL_R990" localSheetId="10">#REF!</definedName>
    <definedName name="Row_PL_R990">#REF!</definedName>
    <definedName name="Row_ValBruteLeasing" localSheetId="10">#REF!</definedName>
    <definedName name="Row_ValBruteLeasing">#REF!</definedName>
    <definedName name="RowLevel" hidden="1">1</definedName>
    <definedName name="Rows2Unhide" hidden="1">#REF!</definedName>
    <definedName name="rox" hidden="1">#REF!</definedName>
    <definedName name="RoXAlign" hidden="1">#REF!</definedName>
    <definedName name="roxana">#REF!</definedName>
    <definedName name="RoXAppServ" hidden="1">#REF!</definedName>
    <definedName name="RoXBasketPrice" hidden="1">#REF!</definedName>
    <definedName name="RoXBasketType" hidden="1">#REF!</definedName>
    <definedName name="RoXBook" hidden="1">#REF!</definedName>
    <definedName name="RoXCurrency" hidden="1">#REF!</definedName>
    <definedName name="RoXDayCount" hidden="1">#REF!</definedName>
    <definedName name="RoXDecomp" hidden="1">#REF!</definedName>
    <definedName name="RoXDispAtt" hidden="1">#REF!</definedName>
    <definedName name="RoXEquality" hidden="1">#REF!</definedName>
    <definedName name="RoXExchange" hidden="1">#REF!</definedName>
    <definedName name="RoXExpandGreeks" hidden="1">#REF!</definedName>
    <definedName name="RoXFrequency" hidden="1">#REF!</definedName>
    <definedName name="RoXGroup" hidden="1">#REF!</definedName>
    <definedName name="RoXGroupBy" hidden="1">#REF!</definedName>
    <definedName name="RoXInstrClass" hidden="1">#REF!</definedName>
    <definedName name="RoXModelAccuracies" hidden="1">#REF!</definedName>
    <definedName name="RoXOtherScheduleType" hidden="1">#REF!</definedName>
    <definedName name="RoXPriceSource" hidden="1">#REF!</definedName>
    <definedName name="RoXQueryAtt" hidden="1">#REF!</definedName>
    <definedName name="RoXScApplyTo" hidden="1">#REF!</definedName>
    <definedName name="RoXScParam" hidden="1">#REF!</definedName>
    <definedName name="RoXScShift" hidden="1">#REF!</definedName>
    <definedName name="RoXScType" hidden="1">#REF!</definedName>
    <definedName name="RoXSetScheduleType" hidden="1">#REF!</definedName>
    <definedName name="RoXSort" hidden="1">#REF!</definedName>
    <definedName name="RoXSource" hidden="1">#REF!</definedName>
    <definedName name="RoXVolAbsDiff" hidden="1">#REF!</definedName>
    <definedName name="RoXVolBasketCalc" hidden="1">#REF!</definedName>
    <definedName name="RoXVolFixedFloat" hidden="1">#REF!</definedName>
    <definedName name="RoXVolImplBasis" hidden="1">#REF!</definedName>
    <definedName name="RoXVolSkew" hidden="1">#REF!</definedName>
    <definedName name="RoXYCBasis" hidden="1">#REF!</definedName>
    <definedName name="RoXYesNo" hidden="1">#REF!</definedName>
    <definedName name="RoXZeroPos" hidden="1">#REF!</definedName>
    <definedName name="ROZAS">#REF!</definedName>
    <definedName name="rp">#REF!</definedName>
    <definedName name="RPARev" hidden="1">{"'Sheet1'!$A$1:$I$89"}</definedName>
    <definedName name="RPI.activo.fijo.SURAL.1990" hidden="1">{#N/A,#N/A,FALSE,"Aging Summary";#N/A,#N/A,FALSE,"Ratio Analysis";#N/A,#N/A,FALSE,"Test 120 Day Accts";#N/A,#N/A,FALSE,"Tickmarks"}</definedName>
    <definedName name="RPLAPRIM">#REF!</definedName>
    <definedName name="RPRICE">#REF!</definedName>
    <definedName name="RPT" localSheetId="10">#REF!</definedName>
    <definedName name="RPT">#REF!</definedName>
    <definedName name="RPVP" localSheetId="10">#REF!</definedName>
    <definedName name="RPVP">#REF!</definedName>
    <definedName name="rqwerqw" hidden="1">{#N/A,#N/A,FALSE,"Sc_supu";#N/A,#N/A,FALSE,"Sc_indi";#N/A,#N/A,FALSE,"Sc_fluj";#N/A,#N/A,FALSE,"C-Fijos";#N/A,#N/A,FALSE,"Sc_cova";#N/A,#N/A,FALSE,"Sc_inve";#N/A,#N/A,FALSE,"Sc_taca";#N/A,#N/A,FALSE,"Person";#N/A,#N/A,FALSE,"Sc_24me";#N/A,#N/A,FALSE,"Cap_trabaj"}</definedName>
    <definedName name="rr" localSheetId="10" hidden="1">{#N/A,#N/A,FALSE,"Aging Summary";#N/A,#N/A,FALSE,"Ratio Analysis";#N/A,#N/A,FALSE,"Test 120 Day Accts";#N/A,#N/A,FALSE,"Tickmarks"}</definedName>
    <definedName name="rr" localSheetId="1" hidden="1">{#N/A,#N/A,FALSE,"Aging Summary";#N/A,#N/A,FALSE,"Ratio Analysis";#N/A,#N/A,FALSE,"Test 120 Day Accts";#N/A,#N/A,FALSE,"Tickmarks"}</definedName>
    <definedName name="rr" localSheetId="30" hidden="1">{#N/A,#N/A,FALSE,"Aging Summary";#N/A,#N/A,FALSE,"Ratio Analysis";#N/A,#N/A,FALSE,"Test 120 Day Accts";#N/A,#N/A,FALSE,"Tickmarks"}</definedName>
    <definedName name="rr" localSheetId="29" hidden="1">{#N/A,#N/A,FALSE,"Aging Summary";#N/A,#N/A,FALSE,"Ratio Analysis";#N/A,#N/A,FALSE,"Test 120 Day Accts";#N/A,#N/A,FALSE,"Tickmarks"}</definedName>
    <definedName name="rr" localSheetId="33" hidden="1">{#N/A,#N/A,FALSE,"Aging Summary";#N/A,#N/A,FALSE,"Ratio Analysis";#N/A,#N/A,FALSE,"Test 120 Day Accts";#N/A,#N/A,FALSE,"Tickmarks"}</definedName>
    <definedName name="rr" localSheetId="2" hidden="1">{#N/A,#N/A,FALSE,"Aging Summary";#N/A,#N/A,FALSE,"Ratio Analysis";#N/A,#N/A,FALSE,"Test 120 Day Accts";#N/A,#N/A,FALSE,"Tickmarks"}</definedName>
    <definedName name="rr" hidden="1">{#N/A,#N/A,FALSE,"Aging Summary";#N/A,#N/A,FALSE,"Ratio Analysis";#N/A,#N/A,FALSE,"Test 120 Day Accts";#N/A,#N/A,FALSE,"Tickmarks"}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HH" hidden="1">{"'RR'!$A$2:$E$81"}</definedName>
    <definedName name="rrhh_..2010" hidden="1">{"Pèrdues i Guanys analític.Català",#N/A,FALSE,"Català";"Pèrdues i G. analític.castellà",#N/A,FALSE,"Castellà"}</definedName>
    <definedName name="RRHHPERSCLI">#REF!</definedName>
    <definedName name="RRHHPROF">#REF!</definedName>
    <definedName name="rrr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RRROIC">#REF!</definedName>
    <definedName name="rrrr" localSheetId="10">#REF!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r" localSheetId="10">#REF!</definedName>
    <definedName name="rrrrr">#REF!</definedName>
    <definedName name="rrrrrr" localSheetId="10" hidden="1">#REF!</definedName>
    <definedName name="rrrrrr" hidden="1">#REF!</definedName>
    <definedName name="rrrrrrr" hidden="1">{#N/A,#N/A,FALSE,"Aging Summary";#N/A,#N/A,FALSE,"Ratio Analysis";#N/A,#N/A,FALSE,"Test 120 Day Accts";#N/A,#N/A,FALSE,"Tickmarks"}</definedName>
    <definedName name="rrrrrrrr" localSheetId="10">#REF!</definedName>
    <definedName name="rrrrrrrr">#REF!</definedName>
    <definedName name="rrrrrrrrr" hidden="1">{#N/A,#N/A,FALSE,"Aging Summary";#N/A,#N/A,FALSE,"Ratio Analysis";#N/A,#N/A,FALSE,"Test 120 Day Accts";#N/A,#N/A,FALSE,"Tickmarks"}</definedName>
    <definedName name="rrrrrrrrrri" hidden="1">{"exec sum ex",#N/A,FALSE,"Exec Sum"}</definedName>
    <definedName name="RRRRRRRRRRR" hidden="1">{"'Hoja1'!$A$3:$B$21"}</definedName>
    <definedName name="RRRRRRRRRRRRRRR" hidden="1">#REF!</definedName>
    <definedName name="rrrrttttt">#REF!</definedName>
    <definedName name="RRRT" hidden="1">{#N/A,#N/A,FALSE,"Aging Summary";#N/A,#N/A,FALSE,"Ratio Analysis";#N/A,#N/A,FALSE,"Test 120 Day Accts";#N/A,#N/A,FALSE,"Tickmarks"}</definedName>
    <definedName name="rrt" hidden="1">#REF!</definedName>
    <definedName name="RS" hidden="1">{"'Resumen'!$A$1:$P$25"}</definedName>
    <definedName name="RSList">#REF!</definedName>
    <definedName name="RSOO" hidden="1">{#N/A,#N/A,FALSE,"Sheet1";#N/A,#N/A,FALSE,"Sheet2";#N/A,#N/A,FALSE,"Sheet3";#N/A,#N/A,FALSE,"Sheet4"}</definedName>
    <definedName name="RSValid">#REF!</definedName>
    <definedName name="rt" hidden="1">{#N/A,#N/A,FALSE,"Aging Summary";#N/A,#N/A,FALSE,"Ratio Analysis";#N/A,#N/A,FALSE,"Test 120 Day Accts";#N/A,#N/A,FALSE,"Tickmarks"}</definedName>
    <definedName name="rtapia" hidden="1">{"Sens Table",#N/A,FALSE,"Timing &amp; Assumptions";#N/A,#N/A,FALSE,"Key Data &amp; Results";"Cash Flow",#N/A,FALSE,"Cash Flows";#N/A,#N/A,FALSE,"Table of Contents";"Total Op Expenses Base Case",#N/A,FALSE,"Total Op Costs";"Plant Opex Base Case",#N/A,FALSE,"Plant Operating Expenses";"Mine Opex Base Case",#N/A,FALSE,"Mine Op Costs";"View_Base",#N/A,FALSE,"Labor Summary by Operation";"View_Base",#N/A,FALSE,"Labor by Function";"Cost Base",#N/A,FALSE,"Cost Table";"Book Base",#N/A,FALSE,"Book Depreciation";"Mine Plan Base Case",#N/A,FALSE,"Mine Plan";"Unit Costs",#N/A,FALSE,"Timing &amp; Assumptions"}</definedName>
    <definedName name="rtbt" hidden="1">#REF!</definedName>
    <definedName name="rte" hidden="1">{#N/A,#N/A,FALSE,"Ventes V.P. V.U.";#N/A,#N/A,FALSE,"Les Concurences";#N/A,#N/A,FALSE,"DACIA"}</definedName>
    <definedName name="rte_1" hidden="1">{#N/A,#N/A,FALSE,"Ventes V.P. V.U.";#N/A,#N/A,FALSE,"Les Concurences";#N/A,#N/A,FALSE,"DACIA"}</definedName>
    <definedName name="rte_2" hidden="1">{#N/A,#N/A,FALSE,"Ventes V.P. V.U.";#N/A,#N/A,FALSE,"Les Concurences";#N/A,#N/A,FALSE,"DACIA"}</definedName>
    <definedName name="rte_3" hidden="1">{#N/A,#N/A,FALSE,"Ventes V.P. V.U.";#N/A,#N/A,FALSE,"Les Concurences";#N/A,#N/A,FALSE,"DACIA"}</definedName>
    <definedName name="rte_4" hidden="1">{#N/A,#N/A,FALSE,"Ventes V.P. V.U.";#N/A,#N/A,FALSE,"Les Concurences";#N/A,#N/A,FALSE,"DACIA"}</definedName>
    <definedName name="rte_5" hidden="1">{#N/A,#N/A,FALSE,"Ventes V.P. V.U.";#N/A,#N/A,FALSE,"Les Concurences";#N/A,#N/A,FALSE,"DACIA"}</definedName>
    <definedName name="rtg" hidden="1">{#N/A,#N/A,FALSE,"Sheet1";#N/A,#N/A,FALSE,"Sheet2";#N/A,#N/A,FALSE,"Sheet3"}</definedName>
    <definedName name="rth" hidden="1">{#N/A,#N/A,FALSE,"PERSONAL";#N/A,#N/A,FALSE,"explotación";#N/A,#N/A,FALSE,"generales"}</definedName>
    <definedName name="rthghn" hidden="1">{#N/A,#N/A,TRUE,"Resumen"}</definedName>
    <definedName name="rthr" hidden="1">{#N/A,#N/A,FALSE,"ORIX CSC"}</definedName>
    <definedName name="rthyh" hidden="1">{#N/A,#N/A,TRUE,"Resumen"}</definedName>
    <definedName name="rti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tr" hidden="1">#REF!</definedName>
    <definedName name="RTREE">#REF!</definedName>
    <definedName name="rtrrr" hidden="1">{#N/A,#N/A,FALSE,"Aging Summary";#N/A,#N/A,FALSE,"Ratio Analysis";#N/A,#N/A,FALSE,"Test 120 Day Accts";#N/A,#N/A,FALSE,"Tickmarks"}</definedName>
    <definedName name="rtrtrtr" hidden="1">#REF!</definedName>
    <definedName name="rtrttre" hidden="1">{#N/A,#N/A,FALSE,"BM_mes";#N/A,#N/A,FALSE,"BM_Resum_Fin";#N/A,#N/A,FALSE,"Inf-Min-Mina"}</definedName>
    <definedName name="RTT">#REF!</definedName>
    <definedName name="rttreuterutureutertwert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TTT" hidden="1">{"Resumen",#N/A,FALSE,"Sheet1";"Detalle",#N/A,FALSE,"Sheet1"}</definedName>
    <definedName name="rtwghe" hidden="1">#REF!</definedName>
    <definedName name="rty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rtye" hidden="1">{#N/A,#N/A,FALSE,"COVER";#N/A,#N/A,FALSE,"CONTENTS";#N/A,#N/A,FALSE,"1";#N/A,#N/A,FALSE,"2";#N/A,#N/A,FALSE,"2-A";#N/A,#N/A,FALSE,"2-B";#N/A,#N/A,FALSE,"3";#N/A,#N/A,FALSE,"3-A";#N/A,#N/A,FALSE,"4";#N/A,#N/A,FALSE,"4-A";#N/A,#N/A,FALSE,"5";#N/A,#N/A,FALSE,"5-A";#N/A,#N/A,FALSE,"6";#N/A,#N/A,FALSE,"6-A";#N/A,#N/A,FALSE,"7";#N/A,#N/A,FALSE,"7-A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32-A";#N/A,#N/A,FALSE,"33"}</definedName>
    <definedName name="rtyjrtyj">#REF!</definedName>
    <definedName name="rtyu" hidden="1">{#N/A,#N/A,FALSE,"Depr";#N/A,#N/A,FALSE,"Cost of Sales";#N/A,#N/A,FALSE,"Sell Exp";#N/A,#N/A,FALSE,"G &amp; A";#N/A,#N/A,FALSE,"Oper Exp";#N/A,#N/A,FALSE,"Net_Income";#N/A,#N/A,FALSE,"Revenue";#N/A,#N/A,FALSE,"Cash Flow";#N/A,#N/A,FALSE,"CashF_Act";#N/A,#N/A,FALSE,"Cap Exp";#N/A,#N/A,FALSE,"Op_Income";#N/A,#N/A,FALSE,"KPI";#N/A,#N/A,FALSE,"Investment";#N/A,#N/A,FALSE,"Inv_Act"}</definedName>
    <definedName name="RTZ_Flash" localSheetId="10">#REF!</definedName>
    <definedName name="RTZ_Flash">#REF!</definedName>
    <definedName name="RTZ_Flash_2">#REF!</definedName>
    <definedName name="RTZ_Flash_3">#REF!</definedName>
    <definedName name="RU">#REF!</definedName>
    <definedName name="Rubro_ConCM">#REF!</definedName>
    <definedName name="Rubro_sinCM">#REF!</definedName>
    <definedName name="RUBROS_EERR_IFRS">#REF!</definedName>
    <definedName name="RUN">#REF!</definedName>
    <definedName name="rupna" hidden="1">#REF!</definedName>
    <definedName name="rut" localSheetId="10">#REF!</definedName>
    <definedName name="rut">#REF!</definedName>
    <definedName name="RUT_DISKET">#REF!</definedName>
    <definedName name="RUT_IMPRESION">#REF!</definedName>
    <definedName name="rut_pasivo">#REF!</definedName>
    <definedName name="RUTEMP">#REF!</definedName>
    <definedName name="RUTH" hidden="1">{#N/A,#N/A,FALSE,"Resultados_is";#N/A,#N/A,FALSE,"IngresosG_is";#N/A,#N/A,FALSE,"Ingresosp_is";#N/A,#N/A,FALSE,"Financiero_is";#N/A,#N/A,FALSE,"Estructura_is";#N/A,#N/A,FALSE,"EstructuraG_is";#N/A,#N/A,FALSE,"FComercio_is";#N/A,#N/A,FALSE,"Pbeneficios_is";#N/A,#N/A,FALSE,"Gerenciamiento_is";#N/A,#N/A,FALSE,"Desinv_is"}</definedName>
    <definedName name="Rutprovdor" localSheetId="10">#REF!</definedName>
    <definedName name="Rutprovdor">#REF!</definedName>
    <definedName name="Rutproveedor">#REF!</definedName>
    <definedName name="rutrudfssd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ruutt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RV" hidden="1">{#N/A,#N/A,FALSE,"1";#N/A,#N/A,FALSE,"1a 1b";#N/A,#N/A,FALSE,"2";#N/A,#N/A,FALSE,"3";#N/A,#N/A,FALSE,"4";#N/A,#N/A,FALSE,"5";#N/A,#N/A,FALSE,"5a 5b"}</definedName>
    <definedName name="rv85h">#REF!</definedName>
    <definedName name="rv85m">#REF!</definedName>
    <definedName name="RVZ">#REF!</definedName>
    <definedName name="RWA" hidden="1">{#N/A,#N/A,FALSE,"Aging Summary";#N/A,#N/A,FALSE,"Ratio Analysis";#N/A,#N/A,FALSE,"Test 120 Day Accts";#N/A,#N/A,FALSE,"Tickmarks"}</definedName>
    <definedName name="RWAB" hidden="1">{#N/A,#N/A,FALSE,"Aging Summary";#N/A,#N/A,FALSE,"Ratio Analysis";#N/A,#N/A,FALSE,"Test 120 Day Accts";#N/A,#N/A,FALSE,"Tickmarks"}</definedName>
    <definedName name="rwef">#REF!</definedName>
    <definedName name="rweg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rwerrwer">#REF!</definedName>
    <definedName name="rwerwer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rwh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rwt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rwthrtwh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Rwvu.IMPRIMIR." hidden="1">#REF!,#REF!,#REF!,#REF!,#REF!</definedName>
    <definedName name="Rwvu.RAZA03." hidden="1">#REF!</definedName>
    <definedName name="Rwvu.Resumen." hidden="1">#REF!</definedName>
    <definedName name="Rwvu.Sueldos." hidden="1">#REF!</definedName>
    <definedName name="Rwvu.Sumnpv." hidden="1">#REF!</definedName>
    <definedName name="ryhjhn" hidden="1">{#N/A,#N/A,TRUE,"Resumen"}</definedName>
    <definedName name="ryryyyw" hidden="1">{#N/A,#N/A,FALSE,"Aging Summary";#N/A,#N/A,FALSE,"Ratio Analysis";#N/A,#N/A,FALSE,"Test 120 Day Accts";#N/A,#N/A,FALSE,"Tickmarks"}</definedName>
    <definedName name="ryryyyw_1" hidden="1">{#N/A,#N/A,FALSE,"Aging Summary";#N/A,#N/A,FALSE,"Ratio Analysis";#N/A,#N/A,FALSE,"Test 120 Day Accts";#N/A,#N/A,FALSE,"Tickmarks"}</definedName>
    <definedName name="ryujyu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Rz">#REF!</definedName>
    <definedName name="s" localSheetId="10" hidden="1">{#N/A,#N/A,FALSE,"Aging Summary";#N/A,#N/A,FALSE,"Ratio Analysis";#N/A,#N/A,FALSE,"Test 120 Day Accts";#N/A,#N/A,FALSE,"Tickmarks"}</definedName>
    <definedName name="s" localSheetId="1" hidden="1">{#N/A,#N/A,FALSE,"Aging Summary";#N/A,#N/A,FALSE,"Ratio Analysis";#N/A,#N/A,FALSE,"Test 120 Day Accts";#N/A,#N/A,FALSE,"Tickmarks"}</definedName>
    <definedName name="s" localSheetId="30" hidden="1">{#N/A,#N/A,FALSE,"Aging Summary";#N/A,#N/A,FALSE,"Ratio Analysis";#N/A,#N/A,FALSE,"Test 120 Day Accts";#N/A,#N/A,FALSE,"Tickmarks"}</definedName>
    <definedName name="s" localSheetId="29" hidden="1">{#N/A,#N/A,FALSE,"Aging Summary";#N/A,#N/A,FALSE,"Ratio Analysis";#N/A,#N/A,FALSE,"Test 120 Day Accts";#N/A,#N/A,FALSE,"Tickmarks"}</definedName>
    <definedName name="s" localSheetId="33" hidden="1">{#N/A,#N/A,FALSE,"Aging Summary";#N/A,#N/A,FALSE,"Ratio Analysis";#N/A,#N/A,FALSE,"Test 120 Day Accts";#N/A,#N/A,FALSE,"Tickmarks"}</definedName>
    <definedName name="s" localSheetId="2" hidden="1">{#N/A,#N/A,FALSE,"Aging Summary";#N/A,#N/A,FALSE,"Ratio Analysis";#N/A,#N/A,FALSE,"Test 120 Day Accts";#N/A,#N/A,FALSE,"Tickmarks"}</definedName>
    <definedName name="s" hidden="1">{#N/A,#N/A,FALSE,"Aging Summary";#N/A,#N/A,FALSE,"Ratio Analysis";#N/A,#N/A,FALSE,"Test 120 Day Accts";#N/A,#N/A,FALSE,"Tickmarks"}</definedName>
    <definedName name="S.I">#REF!</definedName>
    <definedName name="S.Inicial">#REF!</definedName>
    <definedName name="s_1" hidden="1">{#N/A,#N/A,FALSE,"Aging Summary";#N/A,#N/A,FALSE,"Ratio Analysis";#N/A,#N/A,FALSE,"Test 120 Day Accts";#N/A,#N/A,FALSE,"Tickmarks"}</definedName>
    <definedName name="s_1_1" hidden="1">{#N/A,#N/A,FALSE,"Aging Summary";#N/A,#N/A,FALSE,"Ratio Analysis";#N/A,#N/A,FALSE,"Test 120 Day Accts";#N/A,#N/A,FALSE,"Tickmarks"}</definedName>
    <definedName name="s_2" hidden="1">{#N/A,#N/A,FALSE,"Aging Summary";#N/A,#N/A,FALSE,"Ratio Analysis";#N/A,#N/A,FALSE,"Test 120 Day Accts";#N/A,#N/A,FALSE,"Tickmarks"}</definedName>
    <definedName name="s_3" hidden="1">{#N/A,#N/A,FALSE,"Aging Summary";#N/A,#N/A,FALSE,"Ratio Analysis";#N/A,#N/A,FALSE,"Test 120 Day Accts";#N/A,#N/A,FALSE,"Tickmarks"}</definedName>
    <definedName name="S_AcctDes" localSheetId="10">#REF!</definedName>
    <definedName name="S_AcctDes">#REF!</definedName>
    <definedName name="S_AcctNum" localSheetId="10">#REF!</definedName>
    <definedName name="S_AcctNum">#REF!</definedName>
    <definedName name="S_Adjust" localSheetId="10">#REF!</definedName>
    <definedName name="S_Adjust">#REF!</definedName>
    <definedName name="S_Adjust_Data">#REF!</definedName>
    <definedName name="S_Adjust_GT" localSheetId="10">#REF!</definedName>
    <definedName name="S_Adjust_GT">#REF!</definedName>
    <definedName name="S_AJE_Tot" localSheetId="10">#REF!</definedName>
    <definedName name="S_AJE_Tot">#REF!</definedName>
    <definedName name="S_AJE_Tot_Data">#REF!</definedName>
    <definedName name="S_AJE_Tot_GT" localSheetId="10">#REF!</definedName>
    <definedName name="S_AJE_Tot_GT">#REF!</definedName>
    <definedName name="S_CompNum" localSheetId="10">#REF!</definedName>
    <definedName name="S_CompNum">#REF!</definedName>
    <definedName name="S_COSTO_PROYECTOS">#REF!</definedName>
    <definedName name="S_CY_Beg" localSheetId="10">#REF!</definedName>
    <definedName name="S_CY_Beg">#REF!</definedName>
    <definedName name="S_CY_Beg_Data">#REF!</definedName>
    <definedName name="S_CY_Beg_GT">#REF!</definedName>
    <definedName name="S_CY_End" localSheetId="10">#REF!</definedName>
    <definedName name="S_CY_End">#REF!</definedName>
    <definedName name="S_CY_End_Data">#REF!</definedName>
    <definedName name="S_CY_End_GT" localSheetId="10">#REF!</definedName>
    <definedName name="S_CY_End_GT">#REF!</definedName>
    <definedName name="S_Diff_Amt" localSheetId="10">#REF!</definedName>
    <definedName name="S_Diff_Amt">#REF!</definedName>
    <definedName name="S_Diff_Pct" localSheetId="10">#REF!</definedName>
    <definedName name="S_Diff_Pct">#REF!</definedName>
    <definedName name="S_GrpNum">#REF!</definedName>
    <definedName name="S_Headings">#REF!</definedName>
    <definedName name="S_KeyValue">#REF!</definedName>
    <definedName name="S_LSRange1">#REF!</definedName>
    <definedName name="S_LSRange1Balance">#REF!</definedName>
    <definedName name="S_LSRange1Balance1">#REF!</definedName>
    <definedName name="S_LSRange1Balance2">#REF!</definedName>
    <definedName name="S_LSRange1Balance3">#REF!</definedName>
    <definedName name="S_PY_End">#REF!</definedName>
    <definedName name="S_PY_End_Data">#REF!</definedName>
    <definedName name="S_PY_End_GT" localSheetId="10">#REF!</definedName>
    <definedName name="S_PY_End_GT">#REF!</definedName>
    <definedName name="S_RJE_Tot" localSheetId="10">#REF!</definedName>
    <definedName name="S_RJE_Tot">#REF!</definedName>
    <definedName name="S_RJE_Tot_Data">#REF!</definedName>
    <definedName name="S_RJE_Tot_GT" localSheetId="10">#REF!</definedName>
    <definedName name="S_RJE_Tot_GT">#REF!</definedName>
    <definedName name="S_RowNum" localSheetId="10">#REF!</definedName>
    <definedName name="S_RowNum">#REF!</definedName>
    <definedName name="SA">#REF!</definedName>
    <definedName name="saa" hidden="1">{"rtn",#N/A,FALSE,"RTN";"tables",#N/A,FALSE,"RTN";"cf",#N/A,FALSE,"CF";"stats",#N/A,FALSE,"Stats";"prop",#N/A,FALSE,"Prop"}</definedName>
    <definedName name="sab" hidden="1">{#N/A,#N/A,FALSE,"Banco de Dados"}</definedName>
    <definedName name="sabana2" hidden="1">{#N/A,#N/A,FALSE,"Aging Summary";#N/A,#N/A,FALSE,"Ratio Analysis";#N/A,#N/A,FALSE,"Test 120 Day Accts";#N/A,#N/A,FALSE,"Tickmarks"}</definedName>
    <definedName name="sac" hidden="1">{#N/A,#N/A,FALSE,"Aging Summary";#N/A,#N/A,FALSE,"Ratio Analysis";#N/A,#N/A,FALSE,"Test 120 Day Accts";#N/A,#N/A,FALSE,"Tickmarks"}</definedName>
    <definedName name="sacar" hidden="1">{#N/A,#N/A,FALSE,"Aging Summary";#N/A,#N/A,FALSE,"Ratio Analysis";#N/A,#N/A,FALSE,"Test 120 Day Accts";#N/A,#N/A,FALSE,"Tickmarks"}</definedName>
    <definedName name="sacwe" hidden="1">{#N/A,#N/A,FALSE,"Graficos";#N/A,#N/A,FALSE,"P.Ingresos";#N/A,#N/A,FALSE,"P.Gastos";#N/A,#N/A,FALSE,"I.Trafico";#N/A,#N/A,FALSE,"I.Peajes";#N/A,#N/A,FALSE,"G.Operativos";#N/A,#N/A,FALSE,"Cf Proyecto";#N/A,#N/A,FALSE,"C.PYG";#N/A,#N/A,FALSE,"Balance";#N/A,#N/A,FALSE,"TIR AC";#N/A,#N/A,FALSE,"TIR E"}</definedName>
    <definedName name="sad" hidden="1">{#N/A,#N/A,FALSE,"Consolidated Financials";#N/A,#N/A,FALSE,"US Mkt";#N/A,#N/A,FALSE,"Eur Mkt"}</definedName>
    <definedName name="SADA" localSheetId="10">#REF!</definedName>
    <definedName name="SADA">#REF!</definedName>
    <definedName name="SADADADA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sadadsaedasdasd" hidden="1">#REF!</definedName>
    <definedName name="sadadsas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sadaf" hidden="1">{#N/A,#N/A,FALSE,"Aging Summary";#N/A,#N/A,FALSE,"Ratio Analysis";#N/A,#N/A,FALSE,"Test 120 Day Accts";#N/A,#N/A,FALSE,"Tickmarks"}</definedName>
    <definedName name="sadas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adas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adas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adas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adasd" hidden="1">{#N/A,#N/A,TRUE,"Mkt Assumptions";#N/A,#N/A,TRUE,"Income_Statement";#N/A,#N/A,TRUE,"Balance_Sheet";#N/A,#N/A,TRUE,"Cash_Flow_Stmt";#N/A,#N/A,TRUE,"Debt_Repayment";#N/A,#N/A,TRUE,"Ratio_Analysis";#N/A,#N/A,TRUE,"Inc_Stmt_Assumptions"}</definedName>
    <definedName name="sadasdads" hidden="1">#REF!</definedName>
    <definedName name="SADASDAS" hidden="1">{#N/A,#N/A,FALSE,"Aging Summary";#N/A,#N/A,FALSE,"Ratio Analysis";#N/A,#N/A,FALSE,"Test 120 Day Accts";#N/A,#N/A,FALSE,"Tickmarks"}</definedName>
    <definedName name="SADC" hidden="1">{#N/A,#N/A,FALSE,"Aging Summary";#N/A,#N/A,FALSE,"Ratio Analysis";#N/A,#N/A,FALSE,"Test 120 Day Accts";#N/A,#N/A,FALSE,"Tickmarks"}</definedName>
    <definedName name="sad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adf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adfasdf" hidden="1">{#N/A,#N/A,FALSE,"Aging Summary";#N/A,#N/A,FALSE,"Ratio Analysis";#N/A,#N/A,FALSE,"Test 120 Day Accts";#N/A,#N/A,FALSE,"Tickmarks"}</definedName>
    <definedName name="SADJNBJHSJKDGHFDFS" hidden="1">{#N/A,#N/A,FALSE,"Aging Summary";#N/A,#N/A,FALSE,"Ratio Analysis";#N/A,#N/A,FALSE,"Test 120 Day Accts";#N/A,#N/A,FALSE,"Tickmarks"}</definedName>
    <definedName name="sads" hidden="1">#REF!</definedName>
    <definedName name="SADSA" hidden="1">{#N/A,#N/A,FALSE,"Aging Summary";#N/A,#N/A,FALSE,"Ratio Analysis";#N/A,#N/A,FALSE,"Test 120 Day Accts";#N/A,#N/A,FALSE,"Tickmarks"}</definedName>
    <definedName name="sadsada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sadsadadasd" hidden="1">#REF!</definedName>
    <definedName name="sadsadaffgf" hidden="1">#REF!</definedName>
    <definedName name="SADSADSADASD" hidden="1">{#N/A,#N/A,FALSE,"Aging Summary";#N/A,#N/A,FALSE,"Ratio Analysis";#N/A,#N/A,FALSE,"Test 120 Day Accts";#N/A,#N/A,FALSE,"Tickmarks"}</definedName>
    <definedName name="sadsasda" hidden="1">#REF!</definedName>
    <definedName name="sadsd" hidden="1">{#N/A,#N/A,FALSE,"Aging Summary";#N/A,#N/A,FALSE,"Ratio Analysis";#N/A,#N/A,FALSE,"Test 120 Day Accts";#N/A,#N/A,FALSE,"Tickmarks"}</definedName>
    <definedName name="SAE_DURA2">#REF!</definedName>
    <definedName name="SAE_DURA3">#REF!</definedName>
    <definedName name="SAE_DURA4">#REF!</definedName>
    <definedName name="SAE_DURA5">#REF!</definedName>
    <definedName name="SAESA">#N/A</definedName>
    <definedName name="SAEW" hidden="1">#REF!</definedName>
    <definedName name="safdf" hidden="1">#REF!</definedName>
    <definedName name="SAFDFDS" hidden="1">#REF!</definedName>
    <definedName name="Safety">#REF!</definedName>
    <definedName name="Safety_2">#REF!</definedName>
    <definedName name="Safety_3">#REF!</definedName>
    <definedName name="safjkhsd" hidden="1">{"cogs",#N/A,FALSE,"Cost Of Goods Sold"}</definedName>
    <definedName name="SAFRA_V100602">#REF!</definedName>
    <definedName name="SAHSAD" hidden="1">{#N/A,#N/A,FALSE,"Aging Summary";#N/A,#N/A,FALSE,"Ratio Analysis";#N/A,#N/A,FALSE,"Test 120 Day Accts";#N/A,#N/A,FALSE,"Tickmarks"}</definedName>
    <definedName name="sajdas" localSheetId="10">#REF!</definedName>
    <definedName name="sajdas">#REF!</definedName>
    <definedName name="sajfñljsldjfoiasjfoijewlfjoiewjfoiwjeoifjqwe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akdadkl" hidden="1">#REF!</definedName>
    <definedName name="sakjda" localSheetId="10">#REF!</definedName>
    <definedName name="sakjda">#REF!</definedName>
    <definedName name="sakjdad" hidden="1">#REF!</definedName>
    <definedName name="salas">#REF!</definedName>
    <definedName name="SALAVENTAS">"#REF!"</definedName>
    <definedName name="Saldo">#REF!</definedName>
    <definedName name="Saldo_Base" localSheetId="10">#REF!</definedName>
    <definedName name="Saldo_Base">#REF!</definedName>
    <definedName name="saldo_final">#REF!</definedName>
    <definedName name="saldo_inicial">#REF!</definedName>
    <definedName name="SALDO_VIVO">#REF!</definedName>
    <definedName name="Saldo1">#REF!</definedName>
    <definedName name="Saldo2">#REF!</definedName>
    <definedName name="SALDO2006">#REF!</definedName>
    <definedName name="Saldo3">#REF!</definedName>
    <definedName name="saldol01">#REF!</definedName>
    <definedName name="saldol02">#REF!</definedName>
    <definedName name="saldol03">#REF!</definedName>
    <definedName name="saldol04">#REF!</definedName>
    <definedName name="saldol05">#REF!</definedName>
    <definedName name="saldol06">#REF!</definedName>
    <definedName name="saldol07">#REF!</definedName>
    <definedName name="saldol08">#REF!</definedName>
    <definedName name="saldol09">#REF!</definedName>
    <definedName name="saldol10">#REF!</definedName>
    <definedName name="saldol11">#REF!</definedName>
    <definedName name="saldol12">#REF!</definedName>
    <definedName name="saldol1297">#REF!</definedName>
    <definedName name="SALDOMÊS">#REF!</definedName>
    <definedName name="SALDOS">#REF!</definedName>
    <definedName name="Saldos_acreedores_cuentas_corrientes_bancarias">#REF!</definedName>
    <definedName name="saldos_bce">#REF!</definedName>
    <definedName name="saldos_bce_">#REF!</definedName>
    <definedName name="Saldos_conCM">#REF!</definedName>
    <definedName name="Saldos_Nativo">#REF!</definedName>
    <definedName name="Saldos_por_cobrar">#REF!</definedName>
    <definedName name="Saldos_por_pagar">#REF!</definedName>
    <definedName name="Saldos_SinCM">#REF!</definedName>
    <definedName name="saldos2" hidden="1">{#N/A,#N/A,FALSE,"balance";#N/A,#N/A,FALSE,"resultados";#N/A,#N/A,FALSE,"patrimonio";#N/A,#N/A,FALSE,"bienes uso";#N/A,#N/A,FALSE,"art.64"}</definedName>
    <definedName name="sales2" hidden="1">{#N/A,#N/A,FALSE,"Consolidated Financials";#N/A,#N/A,FALSE,"US Mkt";#N/A,#N/A,FALSE,"Eur Mkt"}</definedName>
    <definedName name="SalesForecastDetails" hidden="1">{#N/A,#N/A,FALSE,"Inputs-Results"}</definedName>
    <definedName name="salhfjklseahgfs" hidden="1">{"typical",#N/A,FALSE,"Typical Absence"}</definedName>
    <definedName name="salir_excel">#N/A</definedName>
    <definedName name="salpesos01">#REF!</definedName>
    <definedName name="salpesos02">#REF!</definedName>
    <definedName name="salpesos03">#REF!</definedName>
    <definedName name="salpesos04">#REF!</definedName>
    <definedName name="salpesos05">#REF!</definedName>
    <definedName name="salpesos06">#REF!</definedName>
    <definedName name="salpesos07">#REF!</definedName>
    <definedName name="salpesos08">#REF!</definedName>
    <definedName name="salpesos09">#REF!</definedName>
    <definedName name="salpesos10">#REF!</definedName>
    <definedName name="salpesos11">#REF!</definedName>
    <definedName name="salpesos12">#REF!</definedName>
    <definedName name="salpesos1297">#REF!</definedName>
    <definedName name="SALUD">#REF!</definedName>
    <definedName name="SALUTI">#REF!</definedName>
    <definedName name="salva" hidden="1">{#N/A,#N/A,FALSE,"Resultados_is";#N/A,#N/A,FALSE,"IngresosG_is";#N/A,#N/A,FALSE,"Ingresosp_is";#N/A,#N/A,FALSE,"Financiero_is";#N/A,#N/A,FALSE,"Estructura_is";#N/A,#N/A,FALSE,"EstructuraG_is";#N/A,#N/A,FALSE,"FComercio_is";#N/A,#N/A,FALSE,"Pbeneficios_is";#N/A,#N/A,FALSE,"Gerenciamiento_is";#N/A,#N/A,FALSE,"Desinv_is"}</definedName>
    <definedName name="sandra">#REF!</definedName>
    <definedName name="sandy2" hidden="1">#REF!</definedName>
    <definedName name="SANTA_MARIA">#REF!</definedName>
    <definedName name="SANTANDER">#REF!</definedName>
    <definedName name="SANTANDER_V041000">#REF!</definedName>
    <definedName name="sañfda" hidden="1">{#N/A,#N/A,FALSE,"Aging Summary";#N/A,#N/A,FALSE,"Ratio Analysis";#N/A,#N/A,FALSE,"Test 120 Day Accts";#N/A,#N/A,FALSE,"Tickmarks"}</definedName>
    <definedName name="SAPBEXdnldView" hidden="1">"648WGV2TJ3TGQ36LNS2GOB57P"</definedName>
    <definedName name="SAPBEXhrIndnt" hidden="1">1</definedName>
    <definedName name="SAPBEXrevision" hidden="1">108</definedName>
    <definedName name="SAPBEXrevision_1" hidden="1">1</definedName>
    <definedName name="SAPBEXsysID" hidden="1">"FBW"</definedName>
    <definedName name="SAPBEXwbID" hidden="1">"7S6XDFMN28TJ5BBE28IS3RCZ2"</definedName>
    <definedName name="SAPBEXwbID_1" hidden="1">"001JEBRJWQJHFCKWBJW25QE3K"</definedName>
    <definedName name="SAPFuncF4Help" hidden="1">Main.SAPF4Help()</definedName>
    <definedName name="SAPHelp" hidden="1">Main.SAPF4Help()</definedName>
    <definedName name="sapo" localSheetId="10" hidden="1">{#N/A,#N/A,FALSE,"Aging Summary";#N/A,#N/A,FALSE,"Ratio Analysis";#N/A,#N/A,FALSE,"Test 120 Day Accts";#N/A,#N/A,FALSE,"Tickmarks"}</definedName>
    <definedName name="sapo" hidden="1">{#N/A,#N/A,FALSE,"Aging Summary";#N/A,#N/A,FALSE,"Ratio Analysis";#N/A,#N/A,FALSE,"Test 120 Day Accts";#N/A,#N/A,FALSE,"Tickmarks"}</definedName>
    <definedName name="SAPRangeKEYFIG_Tabelle1_Tabelle1D1">#REF!</definedName>
    <definedName name="SAPRangeRITEM_Tabelle1_Tabelle1D1">#REF!</definedName>
    <definedName name="SAPRangeRVERS_Tabelle1_Tabelle1D1">#REF!</definedName>
    <definedName name="SAPsysID" hidden="1">"708C5W7SBKP804JT78WJ0JNKI"</definedName>
    <definedName name="SAPTrigger_Tabelle1_Tabelle1D1">#REF!</definedName>
    <definedName name="SAPTrigger_Tabelle2_Tabelle2D1">#REF!</definedName>
    <definedName name="SAPTrigger_Tabelle3_Tabelle3D1">#REF!</definedName>
    <definedName name="SAPwbID" hidden="1">"ARS"</definedName>
    <definedName name="SAR">#REF!</definedName>
    <definedName name="SARA" hidden="1">#REF!</definedName>
    <definedName name="sargtwregwer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SARPrice">#REF!</definedName>
    <definedName name="SARs">#REF!</definedName>
    <definedName name="sas" hidden="1">{#N/A,#N/A,FALSE,"Aging Summary";#N/A,#N/A,FALSE,"Ratio Analysis";#N/A,#N/A,FALSE,"Test 120 Day Accts";#N/A,#N/A,FALSE,"Tickmarks"}</definedName>
    <definedName name="sasa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asafd">#REF!</definedName>
    <definedName name="SASASDSADASD" hidden="1">{#N/A,#N/A,FALSE,"Aging Summary";#N/A,#N/A,FALSE,"Ratio Analysis";#N/A,#N/A,FALSE,"Test 120 Day Accts";#N/A,#N/A,FALSE,"Tickmarks"}</definedName>
    <definedName name="sasassasa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sasd" hidden="1">{#N/A,#N/A,FALSE,"Aging Summary";#N/A,#N/A,FALSE,"Ratio Analysis";#N/A,#N/A,FALSE,"Test 120 Day Accts";#N/A,#N/A,FALSE,"Tickmarks"}</definedName>
    <definedName name="sasdsadas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sbavaces" hidden="1">{"'Resumen'!$A$1:$P$25"}</definedName>
    <definedName name="sbgsdgfgbb" hidden="1">#REF!</definedName>
    <definedName name="sc" hidden="1">{#N/A,#N/A,FALSE,"Aging Summary";#N/A,#N/A,FALSE,"Ratio Analysis";#N/A,#N/A,FALSE,"Test 120 Day Accts";#N/A,#N/A,FALSE,"Tickmarks"}</definedName>
    <definedName name="scadi" hidden="1">{"'Resumen'!$A$1:$P$25"}</definedName>
    <definedName name="SCANNER">#REF!</definedName>
    <definedName name="scccs" hidden="1">#REF!</definedName>
    <definedName name="sccdc" hidden="1">{#N/A,#N/A,FALSE,"Aging Summary";#N/A,#N/A,FALSE,"Ratio Analysis";#N/A,#N/A,FALSE,"Test 120 Day Accts";#N/A,#N/A,FALSE,"Tickmarks"}</definedName>
    <definedName name="scds" hidden="1">{#N/A,#N/A,FALSE,"Title";#N/A,#N/A,FALSE,"Index";#N/A,#N/A,FALSE,"I. Executive Summary";#N/A,#N/A,FALSE,"II.A.3.Income Statement";#N/A,#N/A,FALSE,"II.A.2.Income Statement";#N/A,#N/A,FALSE,"II.B.3.Balance Sheet";#N/A,#N/A,FALSE,"II.B.2. Balance Sheet";#N/A,#N/A,FALSE,"II.C.2.Cash Flow";#N/A,#N/A,FALSE,"II.C.Cash Flow";#N/A,#N/A,FALSE,"III.A.F&amp;A";#N/A,#N/A,FALSE,"III.B.S&amp;M";#N/A,#N/A,FALSE,"III.C.MIS";#N/A,#N/A,FALSE,"III.D.HR";#N/A,#N/A,FALSE,"III.E.1. Customer Ops";#N/A,#N/A,FALSE,"III.E.2.Technical Ops";#N/A,#N/A,FALSE,"III.F.Business Development";#N/A,#N/A,FALSE,"III.G.Audit";#N/A,#N/A,FALSE,"IV. Other Reports"}</definedName>
    <definedName name="SCEN">#REF!</definedName>
    <definedName name="ScenarioDescription">#REF!</definedName>
    <definedName name="SCH">#REF!</definedName>
    <definedName name="SCHA">#REF!</definedName>
    <definedName name="Schedule_Q_30" localSheetId="10">#REF!</definedName>
    <definedName name="Schedule_Q_30">#REF!</definedName>
    <definedName name="Schilling">#REF!</definedName>
    <definedName name="schrader" hidden="1">{#N/A,#N/A,FALSE,"Aging Summary";#N/A,#N/A,FALSE,"Ratio Analysis";#N/A,#N/A,FALSE,"Test 120 Day Accts";#N/A,#N/A,FALSE,"Tickmarks"}</definedName>
    <definedName name="SCOTIABANK">#REF!</definedName>
    <definedName name="SCOTIBANK">#REF!</definedName>
    <definedName name="scscsfdvd">#REF!</definedName>
    <definedName name="scvbn" hidden="1">{#N/A,#N/A,FALSE,"Aging Summary";#N/A,#N/A,FALSE,"Ratio Analysis";#N/A,#N/A,FALSE,"Test 120 Day Accts";#N/A,#N/A,FALSE,"Tickmarks"}</definedName>
    <definedName name="scwucde" hidden="1">#REF!</definedName>
    <definedName name="sd" localSheetId="10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sd" localSheetId="29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sd" localSheetId="33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sd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sd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A" hidden="1">{#N/A,#N/A,FALSE,"Aging Summary";#N/A,#N/A,FALSE,"Ratio Analysis";#N/A,#N/A,FALSE,"Test 120 Day Accts";#N/A,#N/A,FALSE,"Tickmarks"}</definedName>
    <definedName name="sdaad" hidden="1">{#N/A,#N/A,FALSE,"Aging Summary";#N/A,#N/A,FALSE,"Ratio Analysis";#N/A,#N/A,FALSE,"Test 120 Day Accts";#N/A,#N/A,FALSE,"Tickmarks"}</definedName>
    <definedName name="SDAD" hidden="1">{#N/A,#N/A,FALSE,"Averages";#N/A,#N/A,FALSE,"Lineup Costs";#N/A,#N/A,FALSE,"Grossed Cost";#N/A,#N/A,FALSE,"PPV";#N/A,#N/A,FALSE,"Avg. Cost"}</definedName>
    <definedName name="SDADAS" hidden="1">{#N/A,#N/A,FALSE,"Aging Summary";#N/A,#N/A,FALSE,"Ratio Analysis";#N/A,#N/A,FALSE,"Test 120 Day Accts";#N/A,#N/A,FALSE,"Tickmarks"}</definedName>
    <definedName name="sdadsad">#REF!</definedName>
    <definedName name="SDAF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sdafasdf" hidden="1">{#N/A,#N/A,FALSE,"RECIBO"}</definedName>
    <definedName name="sdafasf" hidden="1">#REF!</definedName>
    <definedName name="sdafffasfd" hidden="1">#REF!</definedName>
    <definedName name="sdagfagag" hidden="1">#REF!</definedName>
    <definedName name="sdakflmsdl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sdakflmsdl1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sdakflmsdl2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sdasd" hidden="1">#REF!</definedName>
    <definedName name="sdasdasd" hidden="1">#REF!</definedName>
    <definedName name="SDASDASDADGJASDH" hidden="1">{#N/A,#N/A,FALSE,"Aging Summary";#N/A,#N/A,FALSE,"Ratio Analysis";#N/A,#N/A,FALSE,"Test 120 Day Accts";#N/A,#N/A,FALSE,"Tickmarks"}</definedName>
    <definedName name="SDASDSA" hidden="1">{#N/A,#N/A,FALSE,"Aging Summary";#N/A,#N/A,FALSE,"Ratio Analysis";#N/A,#N/A,FALSE,"Test 120 Day Accts";#N/A,#N/A,FALSE,"Tickmarks"}</definedName>
    <definedName name="sdasdsdsdsadfsadf" hidden="1">#REF!</definedName>
    <definedName name="sdass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dbd" hidden="1">#REF!</definedName>
    <definedName name="sdc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dc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dca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dd" hidden="1">{"balanço dolares",#N/A,FALSE,"SIGADR$";"AUT BAL REAIS",#N/A,FALSE,"SIGADR$";"QUOCIENTES REAIS",#N/A,FALSE,"QUOCIENTES";"JUNH QUOCI DOLARES",#N/A,FALSE,"QUOCIENTES"}</definedName>
    <definedName name="sddd" hidden="1">#REF!</definedName>
    <definedName name="SDDF" hidden="1">{#N/A,#N/A,FALSE,"cmcrli";#N/A,#N/A,FALSE,"Futcmc";#N/A,#N/A,FALSE,"PPM-CMC"}</definedName>
    <definedName name="SDDFSDF" hidden="1">{#N/A,#N/A,FALSE,"Aging Summary";#N/A,#N/A,FALSE,"Ratio Analysis";#N/A,#N/A,FALSE,"Test 120 Day Accts";#N/A,#N/A,FALSE,"Tickmarks"}</definedName>
    <definedName name="sddgsdg" hidden="1">{#N/A,#N/A,FALSE,"Aging Summary";#N/A,#N/A,FALSE,"Ratio Analysis";#N/A,#N/A,FALSE,"Test 120 Day Accts";#N/A,#N/A,FALSE,"Tickmarks"}</definedName>
    <definedName name="sddsdgsd" hidden="1">{#N/A,#N/A,FALSE,"Aging Summary";#N/A,#N/A,FALSE,"Ratio Analysis";#N/A,#N/A,FALSE,"Test 120 Day Accts";#N/A,#N/A,FALSE,"Tickmarks"}</definedName>
    <definedName name="sddsfasdasdfwe" hidden="1">{#N/A,#N/A,FALSE,"Aging Summary";#N/A,#N/A,FALSE,"Ratio Analysis";#N/A,#N/A,FALSE,"Test 120 Day Accts";#N/A,#N/A,FALSE,"Tickmarks"}</definedName>
    <definedName name="sde" hidden="1">{#N/A,#N/A,FALSE,"Aging Summary";#N/A,#N/A,FALSE,"Ratio Analysis";#N/A,#N/A,FALSE,"Test 120 Day Accts";#N/A,#N/A,FALSE,"Tickmarks"}</definedName>
    <definedName name="sdew" hidden="1">{#N/A,#N/A,FALSE,"Aging Summary";#N/A,#N/A,FALSE,"Ratio Analysis";#N/A,#N/A,FALSE,"Test 120 Day Accts";#N/A,#N/A,FALSE,"Tickmarks"}</definedName>
    <definedName name="sdew_1" hidden="1">{#N/A,#N/A,FALSE,"Aging Summary";#N/A,#N/A,FALSE,"Ratio Analysis";#N/A,#N/A,FALSE,"Test 120 Day Accts";#N/A,#N/A,FALSE,"Tickmarks"}</definedName>
    <definedName name="sdf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sdf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sdfasdad" localSheetId="10" hidden="1">{#N/A,#N/A,FALSE,"Aging Summary";#N/A,#N/A,FALSE,"Ratio Analysis";#N/A,#N/A,FALSE,"Test 120 Day Accts";#N/A,#N/A,FALSE,"Tickmarks"}</definedName>
    <definedName name="sdfasdad" localSheetId="29" hidden="1">{#N/A,#N/A,FALSE,"Aging Summary";#N/A,#N/A,FALSE,"Ratio Analysis";#N/A,#N/A,FALSE,"Test 120 Day Accts";#N/A,#N/A,FALSE,"Tickmarks"}</definedName>
    <definedName name="sdfasdad" localSheetId="33" hidden="1">{#N/A,#N/A,FALSE,"Aging Summary";#N/A,#N/A,FALSE,"Ratio Analysis";#N/A,#N/A,FALSE,"Test 120 Day Accts";#N/A,#N/A,FALSE,"Tickmarks"}</definedName>
    <definedName name="sdfasdad" hidden="1">{#N/A,#N/A,FALSE,"Aging Summary";#N/A,#N/A,FALSE,"Ratio Analysis";#N/A,#N/A,FALSE,"Test 120 Day Accts";#N/A,#N/A,FALSE,"Tickmarks"}</definedName>
    <definedName name="sdfasdad_1" hidden="1">{#N/A,#N/A,FALSE,"Aging Summary";#N/A,#N/A,FALSE,"Ratio Analysis";#N/A,#N/A,FALSE,"Test 120 Day Accts";#N/A,#N/A,FALSE,"Tickmarks"}</definedName>
    <definedName name="sdfasdad_1_1" hidden="1">{#N/A,#N/A,FALSE,"Aging Summary";#N/A,#N/A,FALSE,"Ratio Analysis";#N/A,#N/A,FALSE,"Test 120 Day Accts";#N/A,#N/A,FALSE,"Tickmarks"}</definedName>
    <definedName name="sdfasdad_2" hidden="1">{#N/A,#N/A,FALSE,"Aging Summary";#N/A,#N/A,FALSE,"Ratio Analysis";#N/A,#N/A,FALSE,"Test 120 Day Accts";#N/A,#N/A,FALSE,"Tickmarks"}</definedName>
    <definedName name="sdfasdad_3" hidden="1">{#N/A,#N/A,FALSE,"Aging Summary";#N/A,#N/A,FALSE,"Ratio Analysis";#N/A,#N/A,FALSE,"Test 120 Day Accts";#N/A,#N/A,FALSE,"Tickmarks"}</definedName>
    <definedName name="sdfass" hidden="1">{"Outflow 1",#N/A,FALSE,"Outflows-Inflows";"Outflow 2",#N/A,FALSE,"Outflows-Inflows";"Inflow 1",#N/A,FALSE,"Outflows-Inflows";"Inflow 2",#N/A,FALSE,"Outflows-Inflows"}</definedName>
    <definedName name="sdfcwefsef" hidden="1">{"'Tipo de Cambio'!$A$1:$B$26"}</definedName>
    <definedName name="sdfdsf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sdfdsfsd">#REF!</definedName>
    <definedName name="sdff" hidden="1">{#N/A,#N/A,FALSE,"PERSONAL";#N/A,#N/A,FALSE,"explotación";#N/A,#N/A,FALSE,"generales"}</definedName>
    <definedName name="sdfg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sdfgdsf" hidden="1">#REF!</definedName>
    <definedName name="sdfgefgyery" hidden="1">{"YTD/Forecast",#N/A,TRUE,"Fcst_TPLN";"Monthly Averages",#N/A,TRUE,"Fcst_TPLN"}</definedName>
    <definedName name="SDFGFG" hidden="1">#REF!</definedName>
    <definedName name="sdfgh" hidden="1">{#N/A,#N/A,FALSE,"BALLANTINE´S ";#N/A,#N/A,FALSE,"FUNDADOR"}</definedName>
    <definedName name="sdfghgff" hidden="1">{#N/A,#N/A,FALSE,"Aging Summary";#N/A,#N/A,FALSE,"Ratio Analysis";#N/A,#N/A,FALSE,"Test 120 Day Accts";#N/A,#N/A,FALSE,"Tickmarks"}</definedName>
    <definedName name="SDFGSDFG" hidden="1">{#N/A,#N/A,FALSE,"PATRIM12"}</definedName>
    <definedName name="SDFJN" hidden="1">{#N/A,#N/A,TRUE,"TOTAL COMPANY 1995";#N/A,#N/A,TRUE,"UTR-DC";#N/A,#N/A,TRUE,"UTR-WP";#N/A,#N/A,TRUE,"UTR-WR";#N/A,#N/A,TRUE,"UTR-LT";#N/A,#N/A,TRUE,"UTR-DI";#N/A,#N/A,TRUE,"STAV-WR";#N/A,#N/A,TRUE,"YSSV-WR";#N/A,#N/A,TRUE,"GP.EXP.NP"}</definedName>
    <definedName name="sdfr" hidden="1">{#N/A,#N/A,FALSE,"Aging Summary";#N/A,#N/A,FALSE,"Ratio Analysis";#N/A,#N/A,FALSE,"Test 120 Day Accts";#N/A,#N/A,FALSE,"Tickmarks"}</definedName>
    <definedName name="SDFS">#N/A</definedName>
    <definedName name="SDFSADFDF" hidden="1">{#N/A,#N/A,FALSE,"PATRIM12"}</definedName>
    <definedName name="SDFSAFDSAF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sdfsd" hidden="1">{#N/A,#N/A,FALSE,"BM_mes";#N/A,#N/A,FALSE,"BM_Resum_Fin";#N/A,#N/A,FALSE,"Inf-Min-Mina"}</definedName>
    <definedName name="sdfsda" hidden="1">{"standalone1",#N/A,FALSE,"DCFBase";"standalone2",#N/A,FALSE,"DCFBase"}</definedName>
    <definedName name="sdfsderwrwe" hidden="1">{#N/A,#N/A,FALSE,"BALLANTINE´S ";#N/A,#N/A,FALSE,"FUNDADOR"}</definedName>
    <definedName name="sdfsdf" localSheetId="10">#REF!</definedName>
    <definedName name="sdfsdf">#REF!</definedName>
    <definedName name="sdfsdfdsa" hidden="1">{#N/A,#N/A,FALSE,"Aging Summary";#N/A,#N/A,FALSE,"Ratio Analysis";#N/A,#N/A,FALSE,"Test 120 Day Accts";#N/A,#N/A,FALSE,"Tickmarks"}</definedName>
    <definedName name="sdfsdfsdf" hidden="1">{#N/A,#N/A,FALSE,"BALLANTINE´S ";#N/A,#N/A,FALSE,"FUNDADOR"}</definedName>
    <definedName name="sdfsdghsa" hidden="1">{"Cover",#N/A,TRUE,"Cover";"TOC",#N/A,TRUE,"TOC";"Assumptions",#N/A,TRUE,"Assum";"Income Statement",#N/A,TRUE,"Base";"Rev_opExp",#N/A,TRUE,"Base";"Interest",#N/A,TRUE,"Base";"Balance Sheets",#N/A,TRUE,"Base";"Cash Flow",#N/A,TRUE,"Base";"CovTest",#N/A,TRUE,"Base";"CovTest WKS",#N/A,TRUE,"Base"}</definedName>
    <definedName name="SDFSF" hidden="1">{#N/A,#N/A,FALSE,"Aging Summary";#N/A,#N/A,FALSE,"Ratio Analysis";#N/A,#N/A,FALSE,"Test 120 Day Accts";#N/A,#N/A,FALSE,"Tickmarks"}</definedName>
    <definedName name="SDFSFSA" hidden="1">{#N/A,#N/A,FALSE,"Aging Summary";#N/A,#N/A,FALSE,"Ratio Analysis";#N/A,#N/A,FALSE,"Test 120 Day Accts";#N/A,#N/A,FALSE,"Tickmarks"}</definedName>
    <definedName name="sdfssdfsfds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sdg" hidden="1">#REF!</definedName>
    <definedName name="sdgf" hidden="1">{#N/A,#N/A,FALSE,"Aging Summary";#N/A,#N/A,FALSE,"Ratio Analysis";#N/A,#N/A,FALSE,"Test 120 Day Accts";#N/A,#N/A,FALSE,"Tickmarks"}</definedName>
    <definedName name="sdgfgd" hidden="1">{#N/A,#N/A,FALSE,"Sc_supu";#N/A,#N/A,FALSE,"Sc_indi";#N/A,#N/A,FALSE,"Sc_fluj";#N/A,#N/A,FALSE,"C-Fijos";#N/A,#N/A,FALSE,"Sc_cova";#N/A,#N/A,FALSE,"Sc_inve";#N/A,#N/A,FALSE,"Sc_taca";#N/A,#N/A,FALSE,"Person";#N/A,#N/A,FALSE,"Sc_24me";#N/A,#N/A,FALSE,"Cap_trabaj"}</definedName>
    <definedName name="sdght" hidden="1">{#N/A,#N/A,TRUE,"Resumen"}</definedName>
    <definedName name="sdgsdgdg" hidden="1">{#N/A,#N/A,FALSE,"Aging Summary";#N/A,#N/A,FALSE,"Ratio Analysis";#N/A,#N/A,FALSE,"Test 120 Day Accts";#N/A,#N/A,FALSE,"Tickmarks"}</definedName>
    <definedName name="SDGSHG" hidden="1">#REF!</definedName>
    <definedName name="sdht" hidden="1">{"'resumen REV 3'!$B$1:$Q$69"}</definedName>
    <definedName name="sdjb81" hidden="1">{#N/A,#N/A,TRUE,"INGENIERIA";#N/A,#N/A,TRUE,"COMPRAS";#N/A,#N/A,TRUE,"DIRECCION";#N/A,#N/A,TRUE,"RESUMEN"}</definedName>
    <definedName name="sdjfkjadf" hidden="1">#REF!</definedName>
    <definedName name="sdjshs" hidden="1">{#N/A,#N/A,TRUE,"INGENIERIA";#N/A,#N/A,TRUE,"COMPRAS";#N/A,#N/A,TRUE,"DIRECCION";#N/A,#N/A,TRUE,"RESUMEN"}</definedName>
    <definedName name="SDKF" hidden="1">#REF!</definedName>
    <definedName name="sdkfsdjkf">#REF!</definedName>
    <definedName name="sdkg" hidden="1">{"'1998 New March Update'!$A$1:$O$71"}</definedName>
    <definedName name="sdljfacnhiod" hidden="1">{#N/A,#N/A,FALSE,"BALLANTINE´S ";#N/A,#N/A,FALSE,"FUNDADOR"}</definedName>
    <definedName name="SDO">#REF!</definedName>
    <definedName name="SdoAju1009">#REF!</definedName>
    <definedName name="SdoAju2304129">#REF!</definedName>
    <definedName name="SdoAju2304199">#REF!</definedName>
    <definedName name="SdoAnaSed1204">#REF!</definedName>
    <definedName name="SdoCom1301055">#REF!</definedName>
    <definedName name="SdoCon1001">#REF!</definedName>
    <definedName name="SdoCon1005">#REF!</definedName>
    <definedName name="SdoCon1009">#REF!</definedName>
    <definedName name="SdoCon1201">#REF!</definedName>
    <definedName name="SdoCon1204">#REF!</definedName>
    <definedName name="SdoCon1301">#REF!</definedName>
    <definedName name="SdoCon1301055">#REF!</definedName>
    <definedName name="SdoCon1330">#REF!</definedName>
    <definedName name="SdoCon2001">#REF!</definedName>
    <definedName name="SdoCon2002077">#REF!</definedName>
    <definedName name="SdoCOn2002128">#REF!</definedName>
    <definedName name="SdoCon2302004">#REF!</definedName>
    <definedName name="SdoCon2302092">#REF!</definedName>
    <definedName name="SdoCon2304074">#REF!</definedName>
    <definedName name="SdoCon2304075">#REF!</definedName>
    <definedName name="SdoCon2304129">#REF!</definedName>
    <definedName name="SdoCon2304199">#REF!</definedName>
    <definedName name="SdoCon2402">#REF!</definedName>
    <definedName name="SdoExtBco1005">#REF!</definedName>
    <definedName name="sds" hidden="1">{#N/A,#N/A,FALSE,"Aging Summary";#N/A,#N/A,FALSE,"Ratio Analysis";#N/A,#N/A,FALSE,"Test 120 Day Accts";#N/A,#N/A,FALSE,"Tickmarks"}</definedName>
    <definedName name="sdsa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SDSAD" hidden="1">{#N/A,#N/A,FALSE,"ANEXOS95";"ANEXO10",#N/A,FALSE,"ANEXOS95"}</definedName>
    <definedName name="sdsadascsd">#REF!</definedName>
    <definedName name="sdsd" hidden="1">{#N/A,#N/A,FALSE,"US$";#N/A,#N/A,FALSE,"SUMMARY";#N/A,#N/A,FALSE,"DET.SUMM";#N/A,#N/A,FALSE,"BACK-UP";#N/A,#N/A,FALSE,"INDIRECTS"}</definedName>
    <definedName name="sdsd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sd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sd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sddd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SDSD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dsdfs" hidden="1">{"'1998 New March Update'!$A$1:$O$71"}</definedName>
    <definedName name="SDSDFSDFSDA" hidden="1">{#N/A,#N/A,FALSE,"Aging Summary";#N/A,#N/A,FALSE,"Ratio Analysis";#N/A,#N/A,FALSE,"Test 120 Day Accts";#N/A,#N/A,FALSE,"Tickmarks"}</definedName>
    <definedName name="sdsds" hidden="1">{#N/A,#N/A,FALSE,"Depr";#N/A,#N/A,FALSE,"Cost of Sales";#N/A,#N/A,FALSE,"Sell Exp";#N/A,#N/A,FALSE,"G &amp; A";#N/A,#N/A,FALSE,"Oper Exp";#N/A,#N/A,FALSE,"Net_Income";#N/A,#N/A,FALSE,"Revenue";#N/A,#N/A,FALSE,"Cash Flow";#N/A,#N/A,FALSE,"CashF_Act";#N/A,#N/A,FALSE,"Cap Exp";#N/A,#N/A,FALSE,"Op_Income";#N/A,#N/A,FALSE,"KPI";#N/A,#N/A,FALSE,"Investment";#N/A,#N/A,FALSE,"Inv_Act"}</definedName>
    <definedName name="sdsdsd" hidden="1">{#N/A,#N/A,FALSE,"Aging Summary";#N/A,#N/A,FALSE,"Ratio Analysis";#N/A,#N/A,FALSE,"Test 120 Day Accts";#N/A,#N/A,FALSE,"Tickmarks"}</definedName>
    <definedName name="sdsdsdg" hidden="1">{#N/A,#N/A,FALSE,"Aging Summary";#N/A,#N/A,FALSE,"Ratio Analysis";#N/A,#N/A,FALSE,"Test 120 Day Accts";#N/A,#N/A,FALSE,"Tickmarks"}</definedName>
    <definedName name="sdsdsds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sdsds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sdsds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sdsds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sdsdsd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sdsdsd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sdsdsd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sdsdsd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dsdsf" localSheetId="10" hidden="1">{#N/A,#N/A,FALSE,"Aging Summary";#N/A,#N/A,FALSE,"Ratio Analysis";#N/A,#N/A,FALSE,"Test 120 Day Accts";#N/A,#N/A,FALSE,"Tickmarks"}</definedName>
    <definedName name="sdsdsf" localSheetId="29" hidden="1">{#N/A,#N/A,FALSE,"Aging Summary";#N/A,#N/A,FALSE,"Ratio Analysis";#N/A,#N/A,FALSE,"Test 120 Day Accts";#N/A,#N/A,FALSE,"Tickmarks"}</definedName>
    <definedName name="sdsdsf" localSheetId="33" hidden="1">{#N/A,#N/A,FALSE,"Aging Summary";#N/A,#N/A,FALSE,"Ratio Analysis";#N/A,#N/A,FALSE,"Test 120 Day Accts";#N/A,#N/A,FALSE,"Tickmarks"}</definedName>
    <definedName name="sdsdsf" hidden="1">{#N/A,#N/A,FALSE,"Aging Summary";#N/A,#N/A,FALSE,"Ratio Analysis";#N/A,#N/A,FALSE,"Test 120 Day Accts";#N/A,#N/A,FALSE,"Tickmarks"}</definedName>
    <definedName name="sdsdsf_1" hidden="1">{#N/A,#N/A,FALSE,"Aging Summary";#N/A,#N/A,FALSE,"Ratio Analysis";#N/A,#N/A,FALSE,"Test 120 Day Accts";#N/A,#N/A,FALSE,"Tickmarks"}</definedName>
    <definedName name="sdsdsf_1_1" hidden="1">{#N/A,#N/A,FALSE,"Aging Summary";#N/A,#N/A,FALSE,"Ratio Analysis";#N/A,#N/A,FALSE,"Test 120 Day Accts";#N/A,#N/A,FALSE,"Tickmarks"}</definedName>
    <definedName name="sdsdsf_2" hidden="1">{#N/A,#N/A,FALSE,"Aging Summary";#N/A,#N/A,FALSE,"Ratio Analysis";#N/A,#N/A,FALSE,"Test 120 Day Accts";#N/A,#N/A,FALSE,"Tickmarks"}</definedName>
    <definedName name="sdsf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ds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dssd" hidden="1">{#N/A,#N/A,FALSE,"Aging Summary";#N/A,#N/A,FALSE,"Ratio Analysis";#N/A,#N/A,FALSE,"Test 120 Day Accts";#N/A,#N/A,FALSE,"Tickmarks"}</definedName>
    <definedName name="SDV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SDV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sdvsd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sdvsfdvfdsb" hidden="1">#REF!</definedName>
    <definedName name="sdw" hidden="1">{#N/A,#N/A,FALSE,"Aging Summary";#N/A,#N/A,FALSE,"Ratio Analysis";#N/A,#N/A,FALSE,"Test 120 Day Accts";#N/A,#N/A,FALSE,"Tickmarks"}</definedName>
    <definedName name="sdyhl" hidden="1">{#N/A,#N/A,TRUE,"1842CWN0"}</definedName>
    <definedName name="SE" localSheetId="10">#REF!</definedName>
    <definedName name="SE">#REF!</definedName>
    <definedName name="se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e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e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eba" hidden="1">#REF!</definedName>
    <definedName name="sec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secd" hidden="1">{#N/A,#N/A,FALSE,"4C0696";#N/A,#N/A,FALSE,"1B1193";#N/A,#N/A,FALSE,"TABLA";#N/A,#N/A,FALSE,"INST RTA FIJA"}</definedName>
    <definedName name="Second" hidden="1">{#N/A,#N/A,FALSE,"COVER";#N/A,#N/A,FALSE,"CONTENTS";#N/A,#N/A,FALSE,"1";#N/A,#N/A,FALSE,"2";#N/A,#N/A,FALSE,"3";#N/A,#N/A,FALSE,"4";#N/A,#N/A,FALSE,"5";#N/A,#N/A,FALSE,"5 - A";#N/A,#N/A,FALSE,"6";#N/A,#N/A,FALSE,"6 - A";#N/A,#N/A,FALSE,"7";#N/A,#N/A,FALSE,"7 - A"}</definedName>
    <definedName name="second_tranche">#REF!</definedName>
    <definedName name="secondaries" hidden="1">{#N/A,#N/A,FALSE,"Summary";#N/A,#N/A,FALSE,"Pending";#N/A,#N/A,FALSE,"Oct'97";#N/A,#N/A,FALSE,"Sept'97";#N/A,#N/A,FALSE,"Aug'97";#N/A,#N/A,FALSE,"Jul'97";#N/A,#N/A,FALSE,"Jun'97";#N/A,#N/A,FALSE,"May'97";#N/A,#N/A,FALSE,"Apr'97";#N/A,#N/A,FALSE,"Mar'97";#N/A,#N/A,FALSE,"Feb'97";#N/A,#N/A,FALSE,"Jan'97"}</definedName>
    <definedName name="secondRow">#REF!</definedName>
    <definedName name="sectionNames">#REF!</definedName>
    <definedName name="Sector">#REF!</definedName>
    <definedName name="Sector11">#REF!</definedName>
    <definedName name="SECTOR22">#REF!</definedName>
    <definedName name="Sector33">#REF!</definedName>
    <definedName name="Sector44">#REF!</definedName>
    <definedName name="Sector55">#REF!</definedName>
    <definedName name="Sector66">#REF!</definedName>
    <definedName name="Sector77">#REF!</definedName>
    <definedName name="SECU">96765170</definedName>
    <definedName name="SECUENCIA" localSheetId="10">#REF!</definedName>
    <definedName name="SECUENCIA">#REF!</definedName>
    <definedName name="sed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ed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ed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ed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edes" localSheetId="10">#REF!</definedName>
    <definedName name="Sedes">#REF!</definedName>
    <definedName name="sedf" hidden="1">{#N/A,#N/A,FALSE,"4C0696";#N/A,#N/A,FALSE,"1B1193";#N/A,#N/A,FALSE,"TABLA";#N/A,#N/A,FALSE,"INST RTA FIJA"}</definedName>
    <definedName name="seeeee" hidden="1">{#N/A,#N/A,FALSE,"Aging Summary";#N/A,#N/A,FALSE,"Ratio Analysis";#N/A,#N/A,FALSE,"Test 120 Day Accts";#N/A,#N/A,FALSE,"Tickmarks"}</definedName>
    <definedName name="sef" hidden="1">{"Acumulados",#N/A,FALSE,"Acumulados"}</definedName>
    <definedName name="seg" hidden="1">{#N/A,#N/A,FALSE,"Aging Summary";#N/A,#N/A,FALSE,"Ratio Analysis";#N/A,#N/A,FALSE,"Test 120 Day Accts";#N/A,#N/A,FALSE,"Tickmarks"}</definedName>
    <definedName name="Seg_1">#REF!</definedName>
    <definedName name="SEG_PUBLIC">#REF!</definedName>
    <definedName name="segment" hidden="1">{"Side 1",#N/A,FALSE,"Hovedark";"Side 2",#N/A,FALSE,"Hovedark";"Cash Flow",#N/A,FALSE,"Hovedark";"Kvartaler",#N/A,FALSE,"Kvartaler";"Div_1",#N/A,FALSE,"Divisioner";"Div_2",#N/A,FALSE,"Divisioner";"Aggregeret",#N/A,FALSE,"Divisioner";"Oppsummering",#N/A,FALSE,"Divisioner";"Produkter",#N/A,FALSE,"Produkter";"Bakside",#N/A,FALSE,"Bagside"}</definedName>
    <definedName name="segment_1" hidden="1">{"Side 1",#N/A,FALSE,"Hovedark";"Side 2",#N/A,FALSE,"Hovedark";"Cash Flow",#N/A,FALSE,"Hovedark";"Kvartaler",#N/A,FALSE,"Kvartaler";"Div_1",#N/A,FALSE,"Divisioner";"Div_2",#N/A,FALSE,"Divisioner";"Aggregeret",#N/A,FALSE,"Divisioner";"Oppsummering",#N/A,FALSE,"Divisioner";"Produkter",#N/A,FALSE,"Produkter";"Bakside",#N/A,FALSE,"Bagside"}</definedName>
    <definedName name="segment_2" hidden="1">{"Side 1",#N/A,FALSE,"Hovedark";"Side 2",#N/A,FALSE,"Hovedark";"Cash Flow",#N/A,FALSE,"Hovedark";"Kvartaler",#N/A,FALSE,"Kvartaler";"Div_1",#N/A,FALSE,"Divisioner";"Div_2",#N/A,FALSE,"Divisioner";"Aggregeret",#N/A,FALSE,"Divisioner";"Oppsummering",#N/A,FALSE,"Divisioner";"Produkter",#N/A,FALSE,"Produkter";"Bakside",#N/A,FALSE,"Bagside"}</definedName>
    <definedName name="Segment1" localSheetId="10">#REF!</definedName>
    <definedName name="Segment1">#REF!</definedName>
    <definedName name="Segment1_2">#REF!</definedName>
    <definedName name="Segment1_3">#REF!</definedName>
    <definedName name="Segment2" localSheetId="10">#REF!</definedName>
    <definedName name="Segment2">#REF!</definedName>
    <definedName name="Segment2_2">#REF!</definedName>
    <definedName name="Segment2_3">#REF!</definedName>
    <definedName name="Segment3" localSheetId="10">#REF!</definedName>
    <definedName name="Segment3">#REF!</definedName>
    <definedName name="Segment3_2">#REF!</definedName>
    <definedName name="Segment3_3">#REF!</definedName>
    <definedName name="SEGUIMIENTO" hidden="1">{#N/A,#N/A,FALSE,"BALLANTINE´S ";#N/A,#N/A,FALSE,"FUNDADOR"}</definedName>
    <definedName name="SEGUNDA">#N/A</definedName>
    <definedName name="seguro" hidden="1">{"DetallexDep",#N/A,FALSE,"Giovanna (x DEPT)"}</definedName>
    <definedName name="Seguro_de_salud" localSheetId="10">#REF!</definedName>
    <definedName name="Seguro_de_salud">#REF!</definedName>
    <definedName name="Seguro_de_vida" localSheetId="10">#REF!</definedName>
    <definedName name="Seguro_de_vida">#REF!</definedName>
    <definedName name="SEGUROS">#REF!</definedName>
    <definedName name="SEHEt" hidden="1">{#N/A,#N/A,FALSE,"Aging Summary";#N/A,#N/A,FALSE,"Ratio Analysis";#N/A,#N/A,FALSE,"Test 120 Day Accts";#N/A,#N/A,FALSE,"Tickmarks"}</definedName>
    <definedName name="SEIS">#REF!</definedName>
    <definedName name="SEKACT97">#REF!</definedName>
    <definedName name="SEKBUD97">#REF!</definedName>
    <definedName name="SEKPLAN00">#REF!</definedName>
    <definedName name="SEKPLAN98">#REF!</definedName>
    <definedName name="SEKPLAN99">#REF!</definedName>
    <definedName name="SEKREEL96">#REF!</definedName>
    <definedName name="SEL">#REF!</definedName>
    <definedName name="Seleccion">#REF!</definedName>
    <definedName name="Seleccionado" hidden="1">3</definedName>
    <definedName name="SeleccionBancos" localSheetId="1">CAPITAL!SeleccionBancos</definedName>
    <definedName name="SeleccionBancos" localSheetId="2">VARIACIONES!SeleccionBancos</definedName>
    <definedName name="SeleccionBancos">[0]!SeleccionBancos</definedName>
    <definedName name="SeleccionEmpRelac" localSheetId="1">CAPITAL!SeleccionEmpRelac</definedName>
    <definedName name="SeleccionEmpRelac" localSheetId="2">VARIACIONES!SeleccionEmpRelac</definedName>
    <definedName name="SeleccionEmpRelac">[0]!SeleccionEmpRelac</definedName>
    <definedName name="Select1_sheet0" hidden="1">"'Detalle'
0
"</definedName>
    <definedName name="Select1_sheets" hidden="1">1</definedName>
    <definedName name="sem">#REF!</definedName>
    <definedName name="Semana">#REF!</definedName>
    <definedName name="SEMANAL" hidden="1">{"Cal_Día",#N/A,FALSE,"Calculo_Día"}</definedName>
    <definedName name="sence" localSheetId="10">#REF!</definedName>
    <definedName name="sence" hidden="1">{#N/A,#N/A,FALSE,"Aging Summary";#N/A,#N/A,FALSE,"Ratio Analysis";#N/A,#N/A,FALSE,"Test 120 Day Accts";#N/A,#N/A,FALSE,"Tickmarks"}</definedName>
    <definedName name="sencount" hidden="1">1</definedName>
    <definedName name="SENS">#REF!</definedName>
    <definedName name="Sens_1ydrop_BC">#REF!</definedName>
    <definedName name="Sens_OyM_BC">#REF!</definedName>
    <definedName name="sense1">#REF!</definedName>
    <definedName name="sense2">#REF!</definedName>
    <definedName name="SENSIBILIZACION">#REF!</definedName>
    <definedName name="sensibilización">#REF!</definedName>
    <definedName name="SEP" localSheetId="10">#REF!</definedName>
    <definedName name="SEP">#REF!</definedName>
    <definedName name="SEP.04" hidden="1">{"test","Core Scenario",FALSE,"Cash Flow Analysis"}</definedName>
    <definedName name="Sep_01" localSheetId="10">#REF!</definedName>
    <definedName name="Sep_01">#REF!</definedName>
    <definedName name="Sep_01_2">#REF!</definedName>
    <definedName name="Sep_01_3">#REF!</definedName>
    <definedName name="Sep_14">#REF!</definedName>
    <definedName name="Sep_16">#REF!</definedName>
    <definedName name="sepa" hidden="1">{#N/A,#N/A,FALSE,"BALUS$96";#N/A,#N/A,FALSE,"INCUS$96";#N/A,#N/A,FALSE,"CASH96";#N/A,#N/A,FALSE,"FINANC96";#N/A,#N/A,FALSE,"CFLOW96"}</definedName>
    <definedName name="separação" hidden="1">{#N/A,#N/A,FALSE,"ATIVO";#N/A,#N/A,FALSE,"PASSIVO";#N/A,#N/A,FALSE,"L&amp;P";#N/A,#N/A,FALSE,"INTEREST";#N/A,#N/A,FALSE,"IRDIFERIDO"}</definedName>
    <definedName name="Separação2" hidden="1">{#N/A,#N/A,FALSE,"ATIVO";#N/A,#N/A,FALSE,"PASSIVO";#N/A,#N/A,FALSE,"L&amp;P";#N/A,#N/A,FALSE,"INTEREST";#N/A,#N/A,FALSE,"IRDIFERIDO"}</definedName>
    <definedName name="Separação2.xls" hidden="1">{#N/A,#N/A,FALSE,"BALL&amp;P";#N/A,#N/A,FALSE,"INCEXPOTHER";#N/A,#N/A,FALSE,"PLINTEXP"}</definedName>
    <definedName name="Separaçãoooo" hidden="1">{#N/A,#N/A,FALSE,"BALR$96";#N/A,#N/A,FALSE,"INCR$96"}</definedName>
    <definedName name="SEPT">#REF!</definedName>
    <definedName name="Sept01">#REF!</definedName>
    <definedName name="sept08" hidden="1">{#N/A,#N/A,FALSE,"Aging Summary";#N/A,#N/A,FALSE,"Ratio Analysis";#N/A,#N/A,FALSE,"Test 120 Day Accts";#N/A,#N/A,FALSE,"Tickmarks"}</definedName>
    <definedName name="sept94">#REF!</definedName>
    <definedName name="sept98">#REF!</definedName>
    <definedName name="Septiembre" localSheetId="10">#REF!</definedName>
    <definedName name="Septiembre">#REF!</definedName>
    <definedName name="SER" hidden="1">{#N/A,#N/A,FALSE,"Sc_supu";#N/A,#N/A,FALSE,"Sc_indi";#N/A,#N/A,FALSE,"Sc_fluj";#N/A,#N/A,FALSE,"C-Fijos";#N/A,#N/A,FALSE,"Sc_cova";#N/A,#N/A,FALSE,"Sc_inve";#N/A,#N/A,FALSE,"Sc_taca";#N/A,#N/A,FALSE,"Person";#N/A,#N/A,FALSE,"Sc_24me";#N/A,#N/A,FALSE,"Cap_trabaj"}</definedName>
    <definedName name="SERDGASDV" hidden="1">{#N/A,#N/A,FALSE,"gr-fasa";#N/A,#N/A,FALSE,"gr-FCSA";#N/A,#N/A,FALSE,"gr-BASA";#N/A,#N/A,FALSE,"gr-FVSA"}</definedName>
    <definedName name="serie">#REF!</definedName>
    <definedName name="SERPAG10">#REF!</definedName>
    <definedName name="SERPAG9">#REF!</definedName>
    <definedName name="SERPELL" hidden="1">{"IMPARES",#N/A,FALSE,"Posesión - C.Negro";"PARES",#N/A,FALSE,"Posesión - C.Negro"}</definedName>
    <definedName name="Serrucho" hidden="1">#REF!</definedName>
    <definedName name="Serrucho2" hidden="1">#REF!</definedName>
    <definedName name="SERV" hidden="1">{#N/A,#N/A,FALSE,"Sc_supu";#N/A,#N/A,FALSE,"Sc_indi";#N/A,#N/A,FALSE,"Sc_fluj";#N/A,#N/A,FALSE,"C-Fijos";#N/A,#N/A,FALSE,"Sc_cova";#N/A,#N/A,FALSE,"Sc_inve";#N/A,#N/A,FALSE,"Sc_taca";#N/A,#N/A,FALSE,"Person";#N/A,#N/A,FALSE,"Sc_24me";#N/A,#N/A,FALSE,"Cap_trabaj"}</definedName>
    <definedName name="serv.exter" hidden="1">{#N/A,#N/A,FALSE,"FASA";#N/A,#N/A,FALSE,"FASA2";#N/A,#N/A,FALSE,"BASA";#N/A,#N/A,FALSE,"BASA2";#N/A,#N/A,FALSE,"FVSA";#N/A,#N/A,FALSE,"FVSA2";#N/A,#N/A,FALSE,"fcsa";#N/A,#N/A,FALSE,"fcsa2"}</definedName>
    <definedName name="SERVADM">#REF!</definedName>
    <definedName name="SERVEXT">#REF!</definedName>
    <definedName name="SERVEXTADM">#REF!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IO">#REF!</definedName>
    <definedName name="SERVICIOS" hidden="1">{#N/A,#N/A,FALSE,"47.R ";#N/A,#N/A,FALSE,"47.1.R ";#N/A,#N/A,FALSE,"47.1.1.R 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";#N/A,#N/A,FALSE,"144.1..R ";#N/A,#N/A,FALSE,"145.1.R ";#N/A,#N/A,FALSE,"146.1.R "}</definedName>
    <definedName name="SERVICIOSBAS">#REF!</definedName>
    <definedName name="SERVIIO" hidden="1">{"Base_Ppto",#N/A,FALSE,"Hoja Principal";"Gastos_por_Concepto",#N/A,FALSE,"Hoja Principal"}</definedName>
    <definedName name="set">#N/A</definedName>
    <definedName name="set_97">#REF!</definedName>
    <definedName name="SET_98">#REF!</definedName>
    <definedName name="SET_AT2023">#REF!</definedName>
    <definedName name="SETE">#REF!</definedName>
    <definedName name="setFORMULANAMES">#REF!</definedName>
    <definedName name="settembre_2001">#REF!</definedName>
    <definedName name="settembre_2002">#REF!</definedName>
    <definedName name="settembre_2003">#REF!</definedName>
    <definedName name="settembre_2004">#REF!</definedName>
    <definedName name="settembre_2005">#REF!</definedName>
    <definedName name="SEUSA">#REF!</definedName>
    <definedName name="sev">#REF!</definedName>
    <definedName name="seven" hidden="1">#REF!,#REF!,#REF!,#REF!,#REF!,#REF!,#REF!,#REF!,#REF!</definedName>
    <definedName name="sew" hidden="1">{#N/A,#N/A,FALSE,"4C0696";#N/A,#N/A,FALSE,"1B1193";#N/A,#N/A,FALSE,"TABLA";#N/A,#N/A,FALSE,"INST RTA FIJA"}</definedName>
    <definedName name="SEWinexcel" hidden="1">#REF!</definedName>
    <definedName name="sfa" localSheetId="10">#REF!</definedName>
    <definedName name="sfa">#REF!</definedName>
    <definedName name="sfadf" hidden="1">{#N/A,#N/A,TRUE,"Cover sheet";#N/A,#N/A,TRUE,"INPUTS";#N/A,#N/A,TRUE,"OUTPUTS";#N/A,#N/A,TRUE,"VALUATION"}</definedName>
    <definedName name="sfasd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fbgsfbgsfbg" hidden="1">#REF!</definedName>
    <definedName name="sfd">#REF!</definedName>
    <definedName name="sfdg" hidden="1">{#N/A,#N/A,FALSE,"A&amp;E";#N/A,#N/A,FALSE,"HighTop";#N/A,#N/A,FALSE,"JG";#N/A,#N/A,FALSE,"RI";#N/A,#N/A,FALSE,"woHT";#N/A,#N/A,FALSE,"woHT&amp;JG"}</definedName>
    <definedName name="SFDGDSG" hidden="1">#REF!</definedName>
    <definedName name="sfdgs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sfdsfs" hidden="1">{#N/A,#N/A,FALSE,"BM_mes";#N/A,#N/A,FALSE,"BM_Resum_Fin";#N/A,#N/A,FALSE,"Inf-Min-Mina"}</definedName>
    <definedName name="sffff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gaerfgsd" hidden="1">{#N/A,#N/A,TRUE,"Resumen"}</definedName>
    <definedName name="SFGAST5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sfgsdhjs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sfgv" hidden="1">{"consolidated",#N/A,FALSE,"Sheet1";"cms",#N/A,FALSE,"Sheet1";"fse",#N/A,FALSE,"Sheet1"}</definedName>
    <definedName name="SFINTOTAL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sfq" hidden="1">{#N/A,#N/A,FALSE,"Calc";#N/A,#N/A,FALSE,"Sensitivity";#N/A,#N/A,FALSE,"LT Earn.Dil.";#N/A,#N/A,FALSE,"Dil. AVP"}</definedName>
    <definedName name="sfr" hidden="1">{#N/A,#N/A,FALSE,"Aging Summary";#N/A,#N/A,FALSE,"Ratio Analysis";#N/A,#N/A,FALSE,"Test 120 Day Accts";#N/A,#N/A,FALSE,"Tickmarks"}</definedName>
    <definedName name="sfs" hidden="1">{#N/A,#N/A,FALSE,"BM_mes";#N/A,#N/A,FALSE,"BM_Resum_Fin";#N/A,#N/A,FALSE,"Inf-Min-Mina"}</definedName>
    <definedName name="sfsdf" hidden="1">{#N/A,#N/A,FALSE,"Aging Summary";#N/A,#N/A,FALSE,"Ratio Analysis";#N/A,#N/A,FALSE,"Test 120 Day Accts";#N/A,#N/A,FALSE,"Tickmarks"}</definedName>
    <definedName name="sfsdfs" hidden="1">{"SLP17 T20 Bubble Chart","Chart 1","SLP17 T20 Bubble Chart Chart 1"}</definedName>
    <definedName name="sfsdfsf" hidden="1">{"First Page",#N/A,FALSE,"Surfactants LBO";"Second Page",#N/A,FALSE,"Surfactants LBO"}</definedName>
    <definedName name="sfsfs" hidden="1">{#N/A,#N/A,FALSE,"BM_mes";#N/A,#N/A,FALSE,"BM_Resum_Fin";#N/A,#N/A,FALSE,"Inf-Min-Mina"}</definedName>
    <definedName name="SFST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Sftry" hidden="1">{#N/A,#N/A,FALSE,"Aging Summary";#N/A,#N/A,FALSE,"Ratio Analysis";#N/A,#N/A,FALSE,"Test 120 Day Accts";#N/A,#N/A,FALSE,"Tickmarks"}</definedName>
    <definedName name="SFV">#REF!</definedName>
    <definedName name="sfwerwe" hidden="1">#REF!</definedName>
    <definedName name="sfwff">#REF!</definedName>
    <definedName name="sg" hidden="1">#REF!</definedName>
    <definedName name="SG_A">#REF!</definedName>
    <definedName name="SGA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Margin">#REF!</definedName>
    <definedName name="SGColombia">#REF!</definedName>
    <definedName name="sgdg" hidden="1">{#N/A,#N/A,FALSE,"Calc";#N/A,#N/A,FALSE,"Sensitivity";#N/A,#N/A,FALSE,"LT Earn.Dil.";#N/A,#N/A,FALSE,"Dil. AVP"}</definedName>
    <definedName name="sgfgsdfg" hidden="1">{#N/A,#N/A,FALSE,"BALLANTINE´S ";#N/A,#N/A,FALSE,"FUNDADOR"}</definedName>
    <definedName name="sgfhsd">#REF!</definedName>
    <definedName name="SGFSDGFD" hidden="1">{#N/A,#N/A,FALSE,"lib_col";#N/A,#N/A,FALSE,"lib_uni"}</definedName>
    <definedName name="SGFXSSSS">#N/A</definedName>
    <definedName name="sgg" hidden="1">{#N/A,#N/A,FALSE,"Aging Summary";#N/A,#N/A,FALSE,"Ratio Analysis";#N/A,#N/A,FALSE,"Test 120 Day Accts";#N/A,#N/A,FALSE,"Tickmarks"}</definedName>
    <definedName name="sgg_1" hidden="1">{#N/A,#N/A,FALSE,"Aging Summary";#N/A,#N/A,FALSE,"Ratio Analysis";#N/A,#N/A,FALSE,"Test 120 Day Accts";#N/A,#N/A,FALSE,"Tickmarks"}</definedName>
    <definedName name="SGGBe">#REF!</definedName>
    <definedName name="SGGBrésil">#REF!</definedName>
    <definedName name="SGGD">#REF!</definedName>
    <definedName name="SGGF">#REF!</definedName>
    <definedName name="SGGIn">#REF!</definedName>
    <definedName name="SGGIt">#REF!</definedName>
    <definedName name="SGGL">#REF!</definedName>
    <definedName name="SGGMx">#REF!</definedName>
    <definedName name="SGGPolska">#REF!</definedName>
    <definedName name="SGGUk">#REF!</definedName>
    <definedName name="sghh" hidden="1">{#N/A,#N/A,FALSE,"Aging Summary";#N/A,#N/A,FALSE,"Ratio Analysis";#N/A,#N/A,FALSE,"Test 120 Day Accts";#N/A,#N/A,FALSE,"Tickmarks"}</definedName>
    <definedName name="sghsjhgfs" hidden="1">{"YTD/Forecast",#N/A,TRUE,"Fcst_TPLN";"Monthly Averages",#N/A,TRUE,"Fcst_TPLN"}</definedName>
    <definedName name="SGSBe">#REF!</definedName>
    <definedName name="SGSD">#REF!</definedName>
    <definedName name="SGSFin">#REF!</definedName>
    <definedName name="SGSIn">#REF!</definedName>
    <definedName name="SGSItl">#REF!</definedName>
    <definedName name="SGSJapan">#REF!</definedName>
    <definedName name="SGSMx">#REF!</definedName>
    <definedName name="SGSN">#REF!</definedName>
    <definedName name="SGSPolska">#REF!</definedName>
    <definedName name="SGSScan">#REF!</definedName>
    <definedName name="SGSShan">#REF!</definedName>
    <definedName name="SGSSpol">#REF!</definedName>
    <definedName name="SGSTh">#REF!</definedName>
    <definedName name="SGSUs">#REF!</definedName>
    <definedName name="SGSUss">#REF!</definedName>
    <definedName name="SGSVI">#REF!</definedName>
    <definedName name="sgsx" hidden="1">{"consolidated",#N/A,FALSE,"Sheet1";"cms",#N/A,FALSE,"Sheet1";"fse",#N/A,FALSE,"Sheet1"}</definedName>
    <definedName name="sgutpa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share">#REF!</definedName>
    <definedName name="SHARE_ISSUANCES___REPURCHASES">#N/A</definedName>
    <definedName name="SHARED_FORMULA_0">#N/A</definedName>
    <definedName name="SHARED_FORMULA_1">#N/A</definedName>
    <definedName name="SHARED_FORMULA_10">#N/A</definedName>
    <definedName name="SHARED_FORMULA_100">#N/A</definedName>
    <definedName name="SHARED_FORMULA_101">#N/A</definedName>
    <definedName name="SHARED_FORMULA_102">#N/A</definedName>
    <definedName name="SHARED_FORMULA_103">#N/A</definedName>
    <definedName name="SHARED_FORMULA_104">#N/A</definedName>
    <definedName name="SHARED_FORMULA_105">#N/A</definedName>
    <definedName name="SHARED_FORMULA_106">#N/A</definedName>
    <definedName name="SHARED_FORMULA_107">#N/A</definedName>
    <definedName name="SHARED_FORMULA_108">#N/A</definedName>
    <definedName name="SHARED_FORMULA_109">#N/A</definedName>
    <definedName name="SHARED_FORMULA_11">#N/A</definedName>
    <definedName name="SHARED_FORMULA_110">#N/A</definedName>
    <definedName name="SHARED_FORMULA_111">#N/A</definedName>
    <definedName name="SHARED_FORMULA_112">#N/A</definedName>
    <definedName name="SHARED_FORMULA_113">#N/A</definedName>
    <definedName name="SHARED_FORMULA_114">#N/A</definedName>
    <definedName name="SHARED_FORMULA_115">#N/A</definedName>
    <definedName name="SHARED_FORMULA_116">#N/A</definedName>
    <definedName name="SHARED_FORMULA_117">#N/A</definedName>
    <definedName name="SHARED_FORMULA_118">#N/A</definedName>
    <definedName name="SHARED_FORMULA_119">#N/A</definedName>
    <definedName name="SHARED_FORMULA_12">#N/A</definedName>
    <definedName name="SHARED_FORMULA_120">#N/A</definedName>
    <definedName name="SHARED_FORMULA_121">#N/A</definedName>
    <definedName name="SHARED_FORMULA_122">#N/A</definedName>
    <definedName name="SHARED_FORMULA_123">#N/A</definedName>
    <definedName name="SHARED_FORMULA_124">#N/A</definedName>
    <definedName name="SHARED_FORMULA_125">#N/A</definedName>
    <definedName name="SHARED_FORMULA_126">#N/A</definedName>
    <definedName name="SHARED_FORMULA_127">#N/A</definedName>
    <definedName name="SHARED_FORMULA_128">#N/A</definedName>
    <definedName name="SHARED_FORMULA_129">#N/A</definedName>
    <definedName name="SHARED_FORMULA_13">#N/A</definedName>
    <definedName name="SHARED_FORMULA_130">#N/A</definedName>
    <definedName name="SHARED_FORMULA_131">#N/A</definedName>
    <definedName name="SHARED_FORMULA_132">#N/A</definedName>
    <definedName name="SHARED_FORMULA_133">#N/A</definedName>
    <definedName name="SHARED_FORMULA_134">#N/A</definedName>
    <definedName name="SHARED_FORMULA_135">#N/A</definedName>
    <definedName name="SHARED_FORMULA_136">#N/A</definedName>
    <definedName name="SHARED_FORMULA_137">#N/A</definedName>
    <definedName name="SHARED_FORMULA_138">#N/A</definedName>
    <definedName name="SHARED_FORMULA_139">#N/A</definedName>
    <definedName name="SHARED_FORMULA_14">#N/A</definedName>
    <definedName name="SHARED_FORMULA_140">#N/A</definedName>
    <definedName name="SHARED_FORMULA_141">#N/A</definedName>
    <definedName name="SHARED_FORMULA_142">#N/A</definedName>
    <definedName name="SHARED_FORMULA_143">#N/A</definedName>
    <definedName name="SHARED_FORMULA_144">#N/A</definedName>
    <definedName name="SHARED_FORMULA_145">#N/A</definedName>
    <definedName name="SHARED_FORMULA_146">#N/A</definedName>
    <definedName name="SHARED_FORMULA_147">#N/A</definedName>
    <definedName name="SHARED_FORMULA_148">#N/A</definedName>
    <definedName name="SHARED_FORMULA_149">#N/A</definedName>
    <definedName name="SHARED_FORMULA_15">#N/A</definedName>
    <definedName name="SHARED_FORMULA_150">#N/A</definedName>
    <definedName name="SHARED_FORMULA_151">#N/A</definedName>
    <definedName name="SHARED_FORMULA_152">#N/A</definedName>
    <definedName name="SHARED_FORMULA_153">#N/A</definedName>
    <definedName name="SHARED_FORMULA_154">#N/A</definedName>
    <definedName name="SHARED_FORMULA_155">#N/A</definedName>
    <definedName name="SHARED_FORMULA_156">#N/A</definedName>
    <definedName name="SHARED_FORMULA_157">#N/A</definedName>
    <definedName name="SHARED_FORMULA_158">#N/A</definedName>
    <definedName name="SHARED_FORMULA_159">#N/A</definedName>
    <definedName name="SHARED_FORMULA_16">#N/A</definedName>
    <definedName name="SHARED_FORMULA_160">#N/A</definedName>
    <definedName name="SHARED_FORMULA_161">#N/A</definedName>
    <definedName name="SHARED_FORMULA_162">#N/A</definedName>
    <definedName name="SHARED_FORMULA_163">#N/A</definedName>
    <definedName name="SHARED_FORMULA_164">#N/A</definedName>
    <definedName name="SHARED_FORMULA_165">#N/A</definedName>
    <definedName name="SHARED_FORMULA_166">#N/A</definedName>
    <definedName name="SHARED_FORMULA_167">#N/A</definedName>
    <definedName name="SHARED_FORMULA_168">#N/A</definedName>
    <definedName name="SHARED_FORMULA_169">#N/A</definedName>
    <definedName name="SHARED_FORMULA_17">#N/A</definedName>
    <definedName name="SHARED_FORMULA_170">#N/A</definedName>
    <definedName name="SHARED_FORMULA_171">#N/A</definedName>
    <definedName name="SHARED_FORMULA_172">#N/A</definedName>
    <definedName name="SHARED_FORMULA_173">#N/A</definedName>
    <definedName name="SHARED_FORMULA_174">#N/A</definedName>
    <definedName name="SHARED_FORMULA_175">#N/A</definedName>
    <definedName name="SHARED_FORMULA_176">#N/A</definedName>
    <definedName name="SHARED_FORMULA_177">#N/A</definedName>
    <definedName name="SHARED_FORMULA_178">#N/A</definedName>
    <definedName name="SHARED_FORMULA_179">#N/A</definedName>
    <definedName name="SHARED_FORMULA_18">#N/A</definedName>
    <definedName name="SHARED_FORMULA_180">#N/A</definedName>
    <definedName name="SHARED_FORMULA_181">#N/A</definedName>
    <definedName name="SHARED_FORMULA_182">#N/A</definedName>
    <definedName name="SHARED_FORMULA_183">#N/A</definedName>
    <definedName name="SHARED_FORMULA_184">#N/A</definedName>
    <definedName name="SHARED_FORMULA_185">#N/A</definedName>
    <definedName name="SHARED_FORMULA_186">#N/A</definedName>
    <definedName name="SHARED_FORMULA_187">#N/A</definedName>
    <definedName name="SHARED_FORMULA_188">#N/A</definedName>
    <definedName name="SHARED_FORMULA_189">#N/A</definedName>
    <definedName name="SHARED_FORMULA_19">#N/A</definedName>
    <definedName name="SHARED_FORMULA_190">#N/A</definedName>
    <definedName name="SHARED_FORMULA_191">#N/A</definedName>
    <definedName name="SHARED_FORMULA_192">#N/A</definedName>
    <definedName name="SHARED_FORMULA_193">#N/A</definedName>
    <definedName name="SHARED_FORMULA_194">#N/A</definedName>
    <definedName name="SHARED_FORMULA_195">#N/A</definedName>
    <definedName name="SHARED_FORMULA_196">#N/A</definedName>
    <definedName name="SHARED_FORMULA_197">#N/A</definedName>
    <definedName name="SHARED_FORMULA_198">#N/A</definedName>
    <definedName name="SHARED_FORMULA_199">#N/A</definedName>
    <definedName name="SHARED_FORMULA_2">#N/A</definedName>
    <definedName name="SHARED_FORMULA_20">#N/A</definedName>
    <definedName name="SHARED_FORMULA_200">#N/A</definedName>
    <definedName name="SHARED_FORMULA_201">#N/A</definedName>
    <definedName name="SHARED_FORMULA_202">#N/A</definedName>
    <definedName name="SHARED_FORMULA_203">#N/A</definedName>
    <definedName name="SHARED_FORMULA_204">#N/A</definedName>
    <definedName name="SHARED_FORMULA_205">#N/A</definedName>
    <definedName name="SHARED_FORMULA_206">#N/A</definedName>
    <definedName name="SHARED_FORMULA_207">#N/A</definedName>
    <definedName name="SHARED_FORMULA_208">#N/A</definedName>
    <definedName name="SHARED_FORMULA_209">#N/A</definedName>
    <definedName name="SHARED_FORMULA_21">#N/A</definedName>
    <definedName name="SHARED_FORMULA_210">#N/A</definedName>
    <definedName name="SHARED_FORMULA_211">#N/A</definedName>
    <definedName name="SHARED_FORMULA_212">#N/A</definedName>
    <definedName name="SHARED_FORMULA_213">#N/A</definedName>
    <definedName name="SHARED_FORMULA_214">#N/A</definedName>
    <definedName name="SHARED_FORMULA_215">#N/A</definedName>
    <definedName name="SHARED_FORMULA_216">#N/A</definedName>
    <definedName name="SHARED_FORMULA_217">#N/A</definedName>
    <definedName name="SHARED_FORMULA_218">#N/A</definedName>
    <definedName name="SHARED_FORMULA_219">#N/A</definedName>
    <definedName name="SHARED_FORMULA_22">#N/A</definedName>
    <definedName name="SHARED_FORMULA_220">#N/A</definedName>
    <definedName name="SHARED_FORMULA_221">#N/A</definedName>
    <definedName name="SHARED_FORMULA_222">#N/A</definedName>
    <definedName name="SHARED_FORMULA_223">#N/A</definedName>
    <definedName name="SHARED_FORMULA_224">#N/A</definedName>
    <definedName name="SHARED_FORMULA_225">#N/A</definedName>
    <definedName name="SHARED_FORMULA_226">#N/A</definedName>
    <definedName name="SHARED_FORMULA_227">#N/A</definedName>
    <definedName name="SHARED_FORMULA_228">#N/A</definedName>
    <definedName name="SHARED_FORMULA_229">#N/A</definedName>
    <definedName name="SHARED_FORMULA_23">#N/A</definedName>
    <definedName name="SHARED_FORMULA_230">#N/A</definedName>
    <definedName name="SHARED_FORMULA_231">#N/A</definedName>
    <definedName name="SHARED_FORMULA_232">#N/A</definedName>
    <definedName name="SHARED_FORMULA_233">#N/A</definedName>
    <definedName name="SHARED_FORMULA_234">#N/A</definedName>
    <definedName name="SHARED_FORMULA_235">#N/A</definedName>
    <definedName name="SHARED_FORMULA_236">#N/A</definedName>
    <definedName name="SHARED_FORMULA_237">#N/A</definedName>
    <definedName name="SHARED_FORMULA_238">#N/A</definedName>
    <definedName name="SHARED_FORMULA_239">#N/A</definedName>
    <definedName name="SHARED_FORMULA_24">#N/A</definedName>
    <definedName name="SHARED_FORMULA_240">#N/A</definedName>
    <definedName name="SHARED_FORMULA_241">#N/A</definedName>
    <definedName name="SHARED_FORMULA_242">#N/A</definedName>
    <definedName name="SHARED_FORMULA_243">#N/A</definedName>
    <definedName name="SHARED_FORMULA_244">#N/A</definedName>
    <definedName name="SHARED_FORMULA_245">#N/A</definedName>
    <definedName name="SHARED_FORMULA_246">#N/A</definedName>
    <definedName name="SHARED_FORMULA_247">#N/A</definedName>
    <definedName name="SHARED_FORMULA_248">#N/A</definedName>
    <definedName name="SHARED_FORMULA_249">#N/A</definedName>
    <definedName name="SHARED_FORMULA_25">#N/A</definedName>
    <definedName name="SHARED_FORMULA_250">#N/A</definedName>
    <definedName name="SHARED_FORMULA_251">#N/A</definedName>
    <definedName name="SHARED_FORMULA_252">#N/A</definedName>
    <definedName name="SHARED_FORMULA_253">#N/A</definedName>
    <definedName name="SHARED_FORMULA_254">#N/A</definedName>
    <definedName name="SHARED_FORMULA_255">#N/A</definedName>
    <definedName name="SHARED_FORMULA_256">#N/A</definedName>
    <definedName name="SHARED_FORMULA_257">#N/A</definedName>
    <definedName name="SHARED_FORMULA_258">#N/A</definedName>
    <definedName name="SHARED_FORMULA_259">#N/A</definedName>
    <definedName name="SHARED_FORMULA_26">#N/A</definedName>
    <definedName name="SHARED_FORMULA_260">#N/A</definedName>
    <definedName name="SHARED_FORMULA_261">#N/A</definedName>
    <definedName name="SHARED_FORMULA_262">#N/A</definedName>
    <definedName name="SHARED_FORMULA_263">#N/A</definedName>
    <definedName name="SHARED_FORMULA_264">#N/A</definedName>
    <definedName name="SHARED_FORMULA_265">#N/A</definedName>
    <definedName name="SHARED_FORMULA_266">#N/A</definedName>
    <definedName name="SHARED_FORMULA_267">#N/A</definedName>
    <definedName name="SHARED_FORMULA_268">#N/A</definedName>
    <definedName name="SHARED_FORMULA_269">#N/A</definedName>
    <definedName name="SHARED_FORMULA_27">#N/A</definedName>
    <definedName name="SHARED_FORMULA_270">#N/A</definedName>
    <definedName name="SHARED_FORMULA_271">#N/A</definedName>
    <definedName name="SHARED_FORMULA_272">#N/A</definedName>
    <definedName name="SHARED_FORMULA_273">#N/A</definedName>
    <definedName name="SHARED_FORMULA_274">#N/A</definedName>
    <definedName name="SHARED_FORMULA_275">#N/A</definedName>
    <definedName name="SHARED_FORMULA_276">#N/A</definedName>
    <definedName name="SHARED_FORMULA_277">#N/A</definedName>
    <definedName name="SHARED_FORMULA_278">#N/A</definedName>
    <definedName name="SHARED_FORMULA_279">#N/A</definedName>
    <definedName name="SHARED_FORMULA_28">#N/A</definedName>
    <definedName name="SHARED_FORMULA_280">#N/A</definedName>
    <definedName name="SHARED_FORMULA_281">#N/A</definedName>
    <definedName name="SHARED_FORMULA_282">#N/A</definedName>
    <definedName name="SHARED_FORMULA_283">#N/A</definedName>
    <definedName name="SHARED_FORMULA_284">#N/A</definedName>
    <definedName name="SHARED_FORMULA_285">#N/A</definedName>
    <definedName name="SHARED_FORMULA_286">#N/A</definedName>
    <definedName name="SHARED_FORMULA_287">#N/A</definedName>
    <definedName name="SHARED_FORMULA_288">#N/A</definedName>
    <definedName name="SHARED_FORMULA_289">#N/A</definedName>
    <definedName name="SHARED_FORMULA_29">#N/A</definedName>
    <definedName name="SHARED_FORMULA_290">#N/A</definedName>
    <definedName name="SHARED_FORMULA_291">#N/A</definedName>
    <definedName name="SHARED_FORMULA_292">#N/A</definedName>
    <definedName name="SHARED_FORMULA_293">#N/A</definedName>
    <definedName name="SHARED_FORMULA_294">#N/A</definedName>
    <definedName name="SHARED_FORMULA_295">#N/A</definedName>
    <definedName name="SHARED_FORMULA_296">#N/A</definedName>
    <definedName name="SHARED_FORMULA_297">#N/A</definedName>
    <definedName name="SHARED_FORMULA_298">#N/A</definedName>
    <definedName name="SHARED_FORMULA_299">#N/A</definedName>
    <definedName name="SHARED_FORMULA_3">#N/A</definedName>
    <definedName name="SHARED_FORMULA_30">#N/A</definedName>
    <definedName name="SHARED_FORMULA_300">#N/A</definedName>
    <definedName name="SHARED_FORMULA_301">#N/A</definedName>
    <definedName name="SHARED_FORMULA_302">#N/A</definedName>
    <definedName name="SHARED_FORMULA_303">#N/A</definedName>
    <definedName name="SHARED_FORMULA_304">#N/A</definedName>
    <definedName name="SHARED_FORMULA_305">#N/A</definedName>
    <definedName name="SHARED_FORMULA_306">#N/A</definedName>
    <definedName name="SHARED_FORMULA_307">#N/A</definedName>
    <definedName name="SHARED_FORMULA_308">#N/A</definedName>
    <definedName name="SHARED_FORMULA_309">#N/A</definedName>
    <definedName name="SHARED_FORMULA_31">#N/A</definedName>
    <definedName name="SHARED_FORMULA_310">#N/A</definedName>
    <definedName name="SHARED_FORMULA_311">#N/A</definedName>
    <definedName name="SHARED_FORMULA_312">#N/A</definedName>
    <definedName name="SHARED_FORMULA_313">#N/A</definedName>
    <definedName name="SHARED_FORMULA_314">#N/A</definedName>
    <definedName name="SHARED_FORMULA_315">#N/A</definedName>
    <definedName name="SHARED_FORMULA_316">#N/A</definedName>
    <definedName name="SHARED_FORMULA_317">#N/A</definedName>
    <definedName name="SHARED_FORMULA_318">#N/A</definedName>
    <definedName name="SHARED_FORMULA_319">#N/A</definedName>
    <definedName name="SHARED_FORMULA_32">#N/A</definedName>
    <definedName name="SHARED_FORMULA_320">#N/A</definedName>
    <definedName name="SHARED_FORMULA_321">#N/A</definedName>
    <definedName name="SHARED_FORMULA_322">#N/A</definedName>
    <definedName name="SHARED_FORMULA_323">#N/A</definedName>
    <definedName name="SHARED_FORMULA_324">#N/A</definedName>
    <definedName name="SHARED_FORMULA_325">#N/A</definedName>
    <definedName name="SHARED_FORMULA_326">#N/A</definedName>
    <definedName name="SHARED_FORMULA_327">#N/A</definedName>
    <definedName name="SHARED_FORMULA_328">#N/A</definedName>
    <definedName name="SHARED_FORMULA_329">#N/A</definedName>
    <definedName name="SHARED_FORMULA_33">#N/A</definedName>
    <definedName name="SHARED_FORMULA_330">#N/A</definedName>
    <definedName name="SHARED_FORMULA_331">#N/A</definedName>
    <definedName name="SHARED_FORMULA_332">#N/A</definedName>
    <definedName name="SHARED_FORMULA_333">#N/A</definedName>
    <definedName name="SHARED_FORMULA_334">#N/A</definedName>
    <definedName name="SHARED_FORMULA_335">#N/A</definedName>
    <definedName name="SHARED_FORMULA_336">#N/A</definedName>
    <definedName name="SHARED_FORMULA_337">#N/A</definedName>
    <definedName name="SHARED_FORMULA_338">#N/A</definedName>
    <definedName name="SHARED_FORMULA_339">#N/A</definedName>
    <definedName name="SHARED_FORMULA_34">#N/A</definedName>
    <definedName name="SHARED_FORMULA_340">#N/A</definedName>
    <definedName name="SHARED_FORMULA_341">#N/A</definedName>
    <definedName name="SHARED_FORMULA_342">#N/A</definedName>
    <definedName name="SHARED_FORMULA_343">#N/A</definedName>
    <definedName name="SHARED_FORMULA_344">#N/A</definedName>
    <definedName name="SHARED_FORMULA_345">#N/A</definedName>
    <definedName name="SHARED_FORMULA_346">#N/A</definedName>
    <definedName name="SHARED_FORMULA_347">#N/A</definedName>
    <definedName name="SHARED_FORMULA_348">#N/A</definedName>
    <definedName name="SHARED_FORMULA_349">#N/A</definedName>
    <definedName name="SHARED_FORMULA_35">#N/A</definedName>
    <definedName name="SHARED_FORMULA_350">#N/A</definedName>
    <definedName name="SHARED_FORMULA_351">#N/A</definedName>
    <definedName name="SHARED_FORMULA_352">#N/A</definedName>
    <definedName name="SHARED_FORMULA_353">#N/A</definedName>
    <definedName name="SHARED_FORMULA_354">#N/A</definedName>
    <definedName name="SHARED_FORMULA_355">#N/A</definedName>
    <definedName name="SHARED_FORMULA_356">#N/A</definedName>
    <definedName name="SHARED_FORMULA_357">#N/A</definedName>
    <definedName name="SHARED_FORMULA_358">#N/A</definedName>
    <definedName name="SHARED_FORMULA_359">#N/A</definedName>
    <definedName name="SHARED_FORMULA_36">#N/A</definedName>
    <definedName name="SHARED_FORMULA_360">#N/A</definedName>
    <definedName name="SHARED_FORMULA_361">#N/A</definedName>
    <definedName name="SHARED_FORMULA_362">#N/A</definedName>
    <definedName name="SHARED_FORMULA_363">#N/A</definedName>
    <definedName name="SHARED_FORMULA_364">#N/A</definedName>
    <definedName name="SHARED_FORMULA_365">#N/A</definedName>
    <definedName name="SHARED_FORMULA_366">#N/A</definedName>
    <definedName name="SHARED_FORMULA_367">#N/A</definedName>
    <definedName name="SHARED_FORMULA_368">#N/A</definedName>
    <definedName name="SHARED_FORMULA_369">#N/A</definedName>
    <definedName name="SHARED_FORMULA_37">#N/A</definedName>
    <definedName name="SHARED_FORMULA_370">#N/A</definedName>
    <definedName name="SHARED_FORMULA_371">#N/A</definedName>
    <definedName name="SHARED_FORMULA_372">#N/A</definedName>
    <definedName name="SHARED_FORMULA_373">#N/A</definedName>
    <definedName name="SHARED_FORMULA_374">#N/A</definedName>
    <definedName name="SHARED_FORMULA_375">#N/A</definedName>
    <definedName name="SHARED_FORMULA_376">#N/A</definedName>
    <definedName name="SHARED_FORMULA_377">#N/A</definedName>
    <definedName name="SHARED_FORMULA_378">#N/A</definedName>
    <definedName name="SHARED_FORMULA_379">#N/A</definedName>
    <definedName name="SHARED_FORMULA_38">#N/A</definedName>
    <definedName name="SHARED_FORMULA_380">#N/A</definedName>
    <definedName name="SHARED_FORMULA_381">#N/A</definedName>
    <definedName name="SHARED_FORMULA_382">#N/A</definedName>
    <definedName name="SHARED_FORMULA_383">#N/A</definedName>
    <definedName name="SHARED_FORMULA_384">#N/A</definedName>
    <definedName name="SHARED_FORMULA_385">#N/A</definedName>
    <definedName name="SHARED_FORMULA_386">#N/A</definedName>
    <definedName name="SHARED_FORMULA_387">#N/A</definedName>
    <definedName name="SHARED_FORMULA_388">#N/A</definedName>
    <definedName name="SHARED_FORMULA_389">#N/A</definedName>
    <definedName name="SHARED_FORMULA_39">#N/A</definedName>
    <definedName name="SHARED_FORMULA_390">#N/A</definedName>
    <definedName name="SHARED_FORMULA_391">#N/A</definedName>
    <definedName name="SHARED_FORMULA_392">#N/A</definedName>
    <definedName name="SHARED_FORMULA_393">#N/A</definedName>
    <definedName name="SHARED_FORMULA_394">#N/A</definedName>
    <definedName name="SHARED_FORMULA_395">#N/A</definedName>
    <definedName name="SHARED_FORMULA_396">#N/A</definedName>
    <definedName name="SHARED_FORMULA_397">#N/A</definedName>
    <definedName name="SHARED_FORMULA_398">#N/A</definedName>
    <definedName name="SHARED_FORMULA_399">#N/A</definedName>
    <definedName name="SHARED_FORMULA_4">#N/A</definedName>
    <definedName name="SHARED_FORMULA_40">#N/A</definedName>
    <definedName name="SHARED_FORMULA_400">#N/A</definedName>
    <definedName name="SHARED_FORMULA_401">#N/A</definedName>
    <definedName name="SHARED_FORMULA_402">#N/A</definedName>
    <definedName name="SHARED_FORMULA_403">#N/A</definedName>
    <definedName name="SHARED_FORMULA_404">#N/A</definedName>
    <definedName name="SHARED_FORMULA_405">#N/A</definedName>
    <definedName name="SHARED_FORMULA_406">#N/A</definedName>
    <definedName name="SHARED_FORMULA_407">#N/A</definedName>
    <definedName name="SHARED_FORMULA_408">#N/A</definedName>
    <definedName name="SHARED_FORMULA_409">#N/A</definedName>
    <definedName name="SHARED_FORMULA_41">#N/A</definedName>
    <definedName name="SHARED_FORMULA_410">#N/A</definedName>
    <definedName name="SHARED_FORMULA_411">#N/A</definedName>
    <definedName name="SHARED_FORMULA_412">#N/A</definedName>
    <definedName name="SHARED_FORMULA_413">#N/A</definedName>
    <definedName name="SHARED_FORMULA_414">#N/A</definedName>
    <definedName name="SHARED_FORMULA_415">#N/A</definedName>
    <definedName name="SHARED_FORMULA_416">#N/A</definedName>
    <definedName name="SHARED_FORMULA_417">#N/A</definedName>
    <definedName name="SHARED_FORMULA_418">#N/A</definedName>
    <definedName name="SHARED_FORMULA_419">#N/A</definedName>
    <definedName name="SHARED_FORMULA_42">#N/A</definedName>
    <definedName name="SHARED_FORMULA_420">#N/A</definedName>
    <definedName name="SHARED_FORMULA_421">#N/A</definedName>
    <definedName name="SHARED_FORMULA_422">#N/A</definedName>
    <definedName name="SHARED_FORMULA_423">#N/A</definedName>
    <definedName name="SHARED_FORMULA_424">#N/A</definedName>
    <definedName name="SHARED_FORMULA_425">#N/A</definedName>
    <definedName name="SHARED_FORMULA_426">#N/A</definedName>
    <definedName name="SHARED_FORMULA_427">#N/A</definedName>
    <definedName name="SHARED_FORMULA_428">#N/A</definedName>
    <definedName name="SHARED_FORMULA_429">#N/A</definedName>
    <definedName name="SHARED_FORMULA_43">#N/A</definedName>
    <definedName name="SHARED_FORMULA_430">#N/A</definedName>
    <definedName name="SHARED_FORMULA_431">#N/A</definedName>
    <definedName name="SHARED_FORMULA_432">#N/A</definedName>
    <definedName name="SHARED_FORMULA_433">#N/A</definedName>
    <definedName name="SHARED_FORMULA_434">#N/A</definedName>
    <definedName name="SHARED_FORMULA_435">#N/A</definedName>
    <definedName name="SHARED_FORMULA_436">#N/A</definedName>
    <definedName name="SHARED_FORMULA_437">#N/A</definedName>
    <definedName name="SHARED_FORMULA_438">#N/A</definedName>
    <definedName name="SHARED_FORMULA_439">#N/A</definedName>
    <definedName name="SHARED_FORMULA_44">#N/A</definedName>
    <definedName name="SHARED_FORMULA_440">#N/A</definedName>
    <definedName name="SHARED_FORMULA_441">#N/A</definedName>
    <definedName name="SHARED_FORMULA_442">#N/A</definedName>
    <definedName name="SHARED_FORMULA_443">#N/A</definedName>
    <definedName name="SHARED_FORMULA_444">#N/A</definedName>
    <definedName name="SHARED_FORMULA_445">#N/A</definedName>
    <definedName name="SHARED_FORMULA_446">#N/A</definedName>
    <definedName name="SHARED_FORMULA_447">#N/A</definedName>
    <definedName name="SHARED_FORMULA_448">#N/A</definedName>
    <definedName name="SHARED_FORMULA_449">#N/A</definedName>
    <definedName name="SHARED_FORMULA_45">#N/A</definedName>
    <definedName name="SHARED_FORMULA_450">#N/A</definedName>
    <definedName name="SHARED_FORMULA_451">#N/A</definedName>
    <definedName name="SHARED_FORMULA_452">#N/A</definedName>
    <definedName name="SHARED_FORMULA_453">#N/A</definedName>
    <definedName name="SHARED_FORMULA_454">#N/A</definedName>
    <definedName name="SHARED_FORMULA_455">#N/A</definedName>
    <definedName name="SHARED_FORMULA_456">#N/A</definedName>
    <definedName name="SHARED_FORMULA_457">#N/A</definedName>
    <definedName name="SHARED_FORMULA_458">#N/A</definedName>
    <definedName name="SHARED_FORMULA_459">#N/A</definedName>
    <definedName name="SHARED_FORMULA_46">#N/A</definedName>
    <definedName name="SHARED_FORMULA_460">#N/A</definedName>
    <definedName name="SHARED_FORMULA_461">#N/A</definedName>
    <definedName name="SHARED_FORMULA_462">#N/A</definedName>
    <definedName name="SHARED_FORMULA_463">#N/A</definedName>
    <definedName name="SHARED_FORMULA_464">#N/A</definedName>
    <definedName name="SHARED_FORMULA_465">#N/A</definedName>
    <definedName name="SHARED_FORMULA_466">#N/A</definedName>
    <definedName name="SHARED_FORMULA_467">#N/A</definedName>
    <definedName name="SHARED_FORMULA_468">#N/A</definedName>
    <definedName name="SHARED_FORMULA_469">#N/A</definedName>
    <definedName name="SHARED_FORMULA_47">#N/A</definedName>
    <definedName name="SHARED_FORMULA_470">#N/A</definedName>
    <definedName name="SHARED_FORMULA_471">#N/A</definedName>
    <definedName name="SHARED_FORMULA_472">#N/A</definedName>
    <definedName name="SHARED_FORMULA_473">#N/A</definedName>
    <definedName name="SHARED_FORMULA_474">#N/A</definedName>
    <definedName name="SHARED_FORMULA_475">#N/A</definedName>
    <definedName name="SHARED_FORMULA_476">#N/A</definedName>
    <definedName name="SHARED_FORMULA_477">#N/A</definedName>
    <definedName name="SHARED_FORMULA_478">#N/A</definedName>
    <definedName name="SHARED_FORMULA_479">#N/A</definedName>
    <definedName name="SHARED_FORMULA_48">#N/A</definedName>
    <definedName name="SHARED_FORMULA_480">#N/A</definedName>
    <definedName name="SHARED_FORMULA_481">#N/A</definedName>
    <definedName name="SHARED_FORMULA_482">#N/A</definedName>
    <definedName name="SHARED_FORMULA_483">#N/A</definedName>
    <definedName name="SHARED_FORMULA_484">#N/A</definedName>
    <definedName name="SHARED_FORMULA_485">#N/A</definedName>
    <definedName name="SHARED_FORMULA_486">#N/A</definedName>
    <definedName name="SHARED_FORMULA_487">#N/A</definedName>
    <definedName name="SHARED_FORMULA_488">#N/A</definedName>
    <definedName name="SHARED_FORMULA_489">#N/A</definedName>
    <definedName name="SHARED_FORMULA_49">#N/A</definedName>
    <definedName name="SHARED_FORMULA_490">#N/A</definedName>
    <definedName name="SHARED_FORMULA_491">#N/A</definedName>
    <definedName name="SHARED_FORMULA_492">#N/A</definedName>
    <definedName name="SHARED_FORMULA_493">#N/A</definedName>
    <definedName name="SHARED_FORMULA_494">#N/A</definedName>
    <definedName name="SHARED_FORMULA_495">#N/A</definedName>
    <definedName name="SHARED_FORMULA_496">#N/A</definedName>
    <definedName name="SHARED_FORMULA_497">#N/A</definedName>
    <definedName name="SHARED_FORMULA_498">#N/A</definedName>
    <definedName name="SHARED_FORMULA_499">#N/A</definedName>
    <definedName name="SHARED_FORMULA_5">#N/A</definedName>
    <definedName name="SHARED_FORMULA_50">#N/A</definedName>
    <definedName name="SHARED_FORMULA_500">#N/A</definedName>
    <definedName name="SHARED_FORMULA_501">#N/A</definedName>
    <definedName name="SHARED_FORMULA_502">#N/A</definedName>
    <definedName name="SHARED_FORMULA_503">#N/A</definedName>
    <definedName name="SHARED_FORMULA_504">#N/A</definedName>
    <definedName name="SHARED_FORMULA_505">#N/A</definedName>
    <definedName name="SHARED_FORMULA_506">#N/A</definedName>
    <definedName name="SHARED_FORMULA_507">#N/A</definedName>
    <definedName name="SHARED_FORMULA_508">#N/A</definedName>
    <definedName name="SHARED_FORMULA_509">#N/A</definedName>
    <definedName name="SHARED_FORMULA_51">#N/A</definedName>
    <definedName name="SHARED_FORMULA_510">#N/A</definedName>
    <definedName name="SHARED_FORMULA_511">#N/A</definedName>
    <definedName name="SHARED_FORMULA_512">#N/A</definedName>
    <definedName name="SHARED_FORMULA_513">#N/A</definedName>
    <definedName name="SHARED_FORMULA_514">#N/A</definedName>
    <definedName name="SHARED_FORMULA_515">#N/A</definedName>
    <definedName name="SHARED_FORMULA_516">#N/A</definedName>
    <definedName name="SHARED_FORMULA_517">#N/A</definedName>
    <definedName name="SHARED_FORMULA_518">#N/A</definedName>
    <definedName name="SHARED_FORMULA_519">#N/A</definedName>
    <definedName name="SHARED_FORMULA_52">#N/A</definedName>
    <definedName name="SHARED_FORMULA_520">#N/A</definedName>
    <definedName name="SHARED_FORMULA_521">#N/A</definedName>
    <definedName name="SHARED_FORMULA_522">#N/A</definedName>
    <definedName name="SHARED_FORMULA_523">#N/A</definedName>
    <definedName name="SHARED_FORMULA_524">#N/A</definedName>
    <definedName name="SHARED_FORMULA_525">#N/A</definedName>
    <definedName name="SHARED_FORMULA_526">#N/A</definedName>
    <definedName name="SHARED_FORMULA_527">#N/A</definedName>
    <definedName name="SHARED_FORMULA_528">#N/A</definedName>
    <definedName name="SHARED_FORMULA_529">#N/A</definedName>
    <definedName name="SHARED_FORMULA_53">#N/A</definedName>
    <definedName name="SHARED_FORMULA_530">#N/A</definedName>
    <definedName name="SHARED_FORMULA_531">#N/A</definedName>
    <definedName name="SHARED_FORMULA_532">#N/A</definedName>
    <definedName name="SHARED_FORMULA_533">#N/A</definedName>
    <definedName name="SHARED_FORMULA_534">#N/A</definedName>
    <definedName name="SHARED_FORMULA_535">#N/A</definedName>
    <definedName name="SHARED_FORMULA_536">#N/A</definedName>
    <definedName name="SHARED_FORMULA_537">#N/A</definedName>
    <definedName name="SHARED_FORMULA_538">#N/A</definedName>
    <definedName name="SHARED_FORMULA_539">#N/A</definedName>
    <definedName name="SHARED_FORMULA_54">#N/A</definedName>
    <definedName name="SHARED_FORMULA_540">#N/A</definedName>
    <definedName name="SHARED_FORMULA_541">#N/A</definedName>
    <definedName name="SHARED_FORMULA_542">#N/A</definedName>
    <definedName name="SHARED_FORMULA_543">#N/A</definedName>
    <definedName name="SHARED_FORMULA_544">#N/A</definedName>
    <definedName name="SHARED_FORMULA_545">#N/A</definedName>
    <definedName name="SHARED_FORMULA_546">#N/A</definedName>
    <definedName name="SHARED_FORMULA_547">#N/A</definedName>
    <definedName name="SHARED_FORMULA_548">#N/A</definedName>
    <definedName name="SHARED_FORMULA_549">#N/A</definedName>
    <definedName name="SHARED_FORMULA_55">#N/A</definedName>
    <definedName name="SHARED_FORMULA_550">#N/A</definedName>
    <definedName name="SHARED_FORMULA_551">#N/A</definedName>
    <definedName name="SHARED_FORMULA_552">#N/A</definedName>
    <definedName name="SHARED_FORMULA_56">#N/A</definedName>
    <definedName name="SHARED_FORMULA_57">#N/A</definedName>
    <definedName name="SHARED_FORMULA_58">#N/A</definedName>
    <definedName name="SHARED_FORMULA_59">#N/A</definedName>
    <definedName name="SHARED_FORMULA_6">#N/A</definedName>
    <definedName name="SHARED_FORMULA_60">#N/A</definedName>
    <definedName name="SHARED_FORMULA_61">#N/A</definedName>
    <definedName name="SHARED_FORMULA_62">#N/A</definedName>
    <definedName name="SHARED_FORMULA_63">#N/A</definedName>
    <definedName name="SHARED_FORMULA_64">#N/A</definedName>
    <definedName name="SHARED_FORMULA_65">#N/A</definedName>
    <definedName name="SHARED_FORMULA_66">#N/A</definedName>
    <definedName name="SHARED_FORMULA_67">#N/A</definedName>
    <definedName name="SHARED_FORMULA_68">#N/A</definedName>
    <definedName name="SHARED_FORMULA_69">#N/A</definedName>
    <definedName name="SHARED_FORMULA_7">#N/A</definedName>
    <definedName name="SHARED_FORMULA_70">#N/A</definedName>
    <definedName name="SHARED_FORMULA_71">#N/A</definedName>
    <definedName name="SHARED_FORMULA_72">#N/A</definedName>
    <definedName name="SHARED_FORMULA_73">#N/A</definedName>
    <definedName name="SHARED_FORMULA_74">#N/A</definedName>
    <definedName name="SHARED_FORMULA_75">#N/A</definedName>
    <definedName name="SHARED_FORMULA_76">#N/A</definedName>
    <definedName name="SHARED_FORMULA_77">#N/A</definedName>
    <definedName name="SHARED_FORMULA_78">#N/A</definedName>
    <definedName name="SHARED_FORMULA_79">#N/A</definedName>
    <definedName name="SHARED_FORMULA_8">#N/A</definedName>
    <definedName name="SHARED_FORMULA_80">#N/A</definedName>
    <definedName name="SHARED_FORMULA_81">#N/A</definedName>
    <definedName name="SHARED_FORMULA_82">#N/A</definedName>
    <definedName name="SHARED_FORMULA_83">#N/A</definedName>
    <definedName name="SHARED_FORMULA_84">#N/A</definedName>
    <definedName name="SHARED_FORMULA_85">#N/A</definedName>
    <definedName name="SHARED_FORMULA_86">#N/A</definedName>
    <definedName name="SHARED_FORMULA_87">#N/A</definedName>
    <definedName name="SHARED_FORMULA_88">#N/A</definedName>
    <definedName name="SHARED_FORMULA_89">#N/A</definedName>
    <definedName name="SHARED_FORMULA_9">#N/A</definedName>
    <definedName name="SHARED_FORMULA_90">#N/A</definedName>
    <definedName name="SHARED_FORMULA_91">#N/A</definedName>
    <definedName name="SHARED_FORMULA_92">#N/A</definedName>
    <definedName name="SHARED_FORMULA_93">#N/A</definedName>
    <definedName name="SHARED_FORMULA_94">#N/A</definedName>
    <definedName name="SHARED_FORMULA_95">#N/A</definedName>
    <definedName name="SHARED_FORMULA_96">#N/A</definedName>
    <definedName name="SHARED_FORMULA_97">#N/A</definedName>
    <definedName name="SHARED_FORMULA_98">#N/A</definedName>
    <definedName name="SHARED_FORMULA_99">#N/A</definedName>
    <definedName name="sharefood">#REF!</definedName>
    <definedName name="SHARES">#REF!</definedName>
    <definedName name="SharesConv">#REF!</definedName>
    <definedName name="SharesOptions">#REF!</definedName>
    <definedName name="SharesOptionsEx">#REF!</definedName>
    <definedName name="SharesOptionsOut">#REF!</definedName>
    <definedName name="SHEEEEE" hidden="1">{#N/A,#N/A,FALSE,"Aging Summary";#N/A,#N/A,FALSE,"Ratio Analysis";#N/A,#N/A,FALSE,"Test 120 Day Accts";#N/A,#N/A,FALSE,"Tickmarks"}</definedName>
    <definedName name="sheeeeee" localSheetId="10" hidden="1">{#N/A,#N/A,FALSE,"Aging Summary";#N/A,#N/A,FALSE,"Ratio Analysis";#N/A,#N/A,FALSE,"Test 120 Day Accts";#N/A,#N/A,FALSE,"Tickmarks"}</definedName>
    <definedName name="sheeeeee" hidden="1">{#N/A,#N/A,FALSE,"Aging Summary";#N/A,#N/A,FALSE,"Ratio Analysis";#N/A,#N/A,FALSE,"Test 120 Day Accts";#N/A,#N/A,FALSE,"Tickmarks"}</definedName>
    <definedName name="SHEET">#REF!</definedName>
    <definedName name="SHEET_1">#REF!</definedName>
    <definedName name="SHEET_2">#REF!</definedName>
    <definedName name="SHEET_3">#REF!</definedName>
    <definedName name="Sheet1_BNE_MESSAGES" hidden="1">#REF!</definedName>
    <definedName name="Sheet1_BNE_MESSAGES_HIDDEN" hidden="1">#REF!</definedName>
    <definedName name="Sheet1_BNE_MESSAGES_LAMP" hidden="1">#REF!</definedName>
    <definedName name="Sheet1_BNE_UPLOAD" hidden="1">#REF!</definedName>
    <definedName name="Sheet1_GL_INTERFACE_ACCOUNTING_DATE" hidden="1">#REF!</definedName>
    <definedName name="Sheet1_GL_INTERFACE_ACTUAL_FLAG" hidden="1">#REF!</definedName>
    <definedName name="Sheet1_GL_INTERFACE_CURRENCY_CODE" hidden="1">#REF!</definedName>
    <definedName name="Sheet1_GL_INTERFACE_DATABASE" hidden="1">#REF!</definedName>
    <definedName name="Sheet1_GL_INTERFACE_ENTERED_CR" hidden="1">#REF!</definedName>
    <definedName name="Sheet1_GL_INTERFACE_ENTERED_DR" hidden="1">#REF!</definedName>
    <definedName name="Sheet1_GL_INTERFACE_REFERENCE10" hidden="1">#REF!</definedName>
    <definedName name="Sheet1_GL_INTERFACE_REFERENCE22" hidden="1">#REF!</definedName>
    <definedName name="Sheet1_GL_INTERFACE_REFERENCE4" hidden="1">#REF!</definedName>
    <definedName name="Sheet1_GL_INTERFACE_REFERENCE5" hidden="1">#REF!</definedName>
    <definedName name="Sheet1_GL_INTERFACE_REFERENCE6" hidden="1">#REF!</definedName>
    <definedName name="Sheet1_GL_INTERFACE_REFERENCE7" hidden="1">#REF!</definedName>
    <definedName name="Sheet1_GL_INTERFACE_REFERENCE8" hidden="1">#REF!</definedName>
    <definedName name="Sheet1_GL_INTERFACE_SEGMENT1" hidden="1">#REF!</definedName>
    <definedName name="Sheet1_GL_INTERFACE_SEGMENT2" hidden="1">#REF!</definedName>
    <definedName name="Sheet1_GL_INTERFACE_SEGMENT3" hidden="1">#REF!</definedName>
    <definedName name="Sheet1_GL_INTERFACE_SEGMENT4" hidden="1">#REF!</definedName>
    <definedName name="Sheet1_GL_INTERFACE_SEGMENT5" hidden="1">#REF!</definedName>
    <definedName name="Sheet1_GL_INTERFACE_SET_OF_BOOKS_ID" hidden="1">#REF!</definedName>
    <definedName name="Sheet1_GL_INTERFACE_USER_JE_CATEGORY_NAME" hidden="1">#REF!</definedName>
    <definedName name="Sheet1_GL_INTERFACE_USER_JE_SOURCE_NAME" hidden="1">#REF!</definedName>
    <definedName name="shetherht" hidden="1">{#N/A,#N/A,FALSE,"BALLANTINE´S ";#N/A,#N/A,FALSE,"FUNDADOR"}</definedName>
    <definedName name="shghfgh" hidden="1">{"YTD/Forecast",#N/A,TRUE,"Fcst_TPLN";"Monthly Averages",#N/A,TRUE,"Fcst_TPLN"}</definedName>
    <definedName name="Shortname">#REF!</definedName>
    <definedName name="Shortname_2">#REF!</definedName>
    <definedName name="Shortname_3">#REF!</definedName>
    <definedName name="ShortTermDebt">#REF!</definedName>
    <definedName name="ShortTermDebtBookValue">#REF!</definedName>
    <definedName name="ShortTermDebtPrice">#REF!</definedName>
    <definedName name="Show.Acct.Update.Warning" hidden="1">#REF!</definedName>
    <definedName name="Show.MDB.Update.Warning" hidden="1">#REF!</definedName>
    <definedName name="shshryhasyhj" hidden="1">#REF!</definedName>
    <definedName name="shss" hidden="1">#REF!</definedName>
    <definedName name="shts" hidden="1">{"subs",#N/A,FALSE,"database ";"proportional",#N/A,FALSE,"database "}</definedName>
    <definedName name="si" localSheetId="10">#REF!</definedName>
    <definedName name="si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i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IAcciones">#REF!</definedName>
    <definedName name="SIBcoNS">#REF!</definedName>
    <definedName name="SIBcoUSD">#REF!</definedName>
    <definedName name="SIC">#REF!</definedName>
    <definedName name="SICtaCteCCU">#REF!</definedName>
    <definedName name="SICtaCteCCUC">#REF!</definedName>
    <definedName name="SICtaCteSJI">#REF!</definedName>
    <definedName name="SIctasResultado">#REF!</definedName>
    <definedName name="SIDepPlazo">#REF!</definedName>
    <definedName name="SIEEFF">#REF!</definedName>
    <definedName name="siete" localSheetId="10">#REF!</definedName>
    <definedName name="siete">#REF!</definedName>
    <definedName name="siete_2">#REF!</definedName>
    <definedName name="siete_3">#REF!</definedName>
    <definedName name="SIG_CAC11_firstLine" hidden="1">#REF!</definedName>
    <definedName name="SIG_CAC11_IsControlOK" hidden="1">#REF!</definedName>
    <definedName name="SIG_CAC11_lastLine" hidden="1">#REF!</definedName>
    <definedName name="SIG_CAC11_TITLECOL" hidden="1">#REF!</definedName>
    <definedName name="SIG_CAC11_TITLELINE" hidden="1">#REF!</definedName>
    <definedName name="SIG_CAC12_firstLine" hidden="1">#REF!</definedName>
    <definedName name="SIG_CAC12_IsControlOK" hidden="1">#REF!</definedName>
    <definedName name="SIG_CAC12_lastLine" hidden="1">#REF!</definedName>
    <definedName name="SIG_CAC12_TITLECOL" hidden="1">#REF!</definedName>
    <definedName name="SIG_CAC12_TITLELINE" hidden="1">#REF!</definedName>
    <definedName name="SIG_CAC15_firstLine" hidden="1">#REF!</definedName>
    <definedName name="SIG_CAC15_IsControlOK" hidden="1">#REF!</definedName>
    <definedName name="SIG_CAC15_lastLine" hidden="1">#REF!</definedName>
    <definedName name="SIG_CAC15_TITLECOL" hidden="1">#REF!</definedName>
    <definedName name="SIG_CAC15_TITLELINE" hidden="1">#REF!</definedName>
    <definedName name="SIG_CAZONGEO_firstLine" hidden="1">#REF!</definedName>
    <definedName name="SIG_CAZONGEO_IsControlOK" hidden="1">#REF!</definedName>
    <definedName name="SIG_CAZONGEO_lastLine" hidden="1">#REF!</definedName>
    <definedName name="SIG_CAZONGEO_TITLECOL" hidden="1">#REF!</definedName>
    <definedName name="SIG_CAZONGEO_TITLELINE" hidden="1">#REF!</definedName>
    <definedName name="SIG_CLIENTES_firstLine" hidden="1">#REF!</definedName>
    <definedName name="SIG_CLIENTES_IsControlOK" hidden="1">#REF!</definedName>
    <definedName name="SIG_CLIENTES_lastLine" hidden="1">#REF!</definedName>
    <definedName name="SIG_CLIENTES_TITLELINE" hidden="1">#REF!</definedName>
    <definedName name="SIG_CONTROLE" hidden="1">#REF!</definedName>
    <definedName name="SIG_CORCATB_firstLine" hidden="1">#REF!</definedName>
    <definedName name="SIG_CORCATB_IsControlOK" hidden="1">#REF!</definedName>
    <definedName name="SIG_CORCATB_lastLine" hidden="1">#REF!</definedName>
    <definedName name="SIG_CORCATB_TITLECOL" hidden="1">#REF!</definedName>
    <definedName name="SIG_CORCATB_TITLELINE" hidden="1">#REF!</definedName>
    <definedName name="SIG_DERNIERECOLONNE" hidden="1">#REF!</definedName>
    <definedName name="SIG_DETFIN_firstLine" hidden="1">#REF!</definedName>
    <definedName name="SIG_DETFIN_IsControlOK" hidden="1">#REF!</definedName>
    <definedName name="SIG_DETFIN_lastLine" hidden="1">#REF!</definedName>
    <definedName name="SIG_DETFIN_TITLECOL" hidden="1">#REF!</definedName>
    <definedName name="SIG_DETFIN_TITLELINE" hidden="1">#REF!</definedName>
    <definedName name="SIG_DEUDORES_firstLine" hidden="1">#REF!</definedName>
    <definedName name="SIG_DEUDORES_IsControlOK" hidden="1">#REF!</definedName>
    <definedName name="SIG_DEUDORES_lastLine" hidden="1">#REF!</definedName>
    <definedName name="SIG_DEUDORES_TITLELINE" hidden="1">#REF!</definedName>
    <definedName name="SIG_DIVCOBAL_firstLine" hidden="1">#REF!</definedName>
    <definedName name="SIG_DIVCOBAL_IsControlOK" hidden="1">#REF!</definedName>
    <definedName name="SIG_DIVCOBAL_lastLine" hidden="1">#REF!</definedName>
    <definedName name="SIG_DIVCOBAL_TITLECOL" hidden="1">#REF!</definedName>
    <definedName name="SIG_DIVCOBAL_TITLELINE" hidden="1">#REF!</definedName>
    <definedName name="SIG_DIVCOPYG_firstLine" hidden="1">#REF!</definedName>
    <definedName name="SIG_DIVCOPYG_IsControlOK" hidden="1">#REF!</definedName>
    <definedName name="SIG_DIVCOPYG_lastLine" hidden="1">#REF!</definedName>
    <definedName name="SIG_DIVCOPYG_TITLECOL" hidden="1">#REF!</definedName>
    <definedName name="SIG_DIVCOPYG_TITLELINE" hidden="1">#REF!</definedName>
    <definedName name="SIG_DIVGRBAL_firstLine" hidden="1">#REF!</definedName>
    <definedName name="SIG_DIVGRBAL_IsControlOK" hidden="1">#REF!</definedName>
    <definedName name="SIG_DIVGRBAL_lastLine" hidden="1">#REF!</definedName>
    <definedName name="SIG_DIVGRBAL_TITLECOL" hidden="1">#REF!</definedName>
    <definedName name="SIG_DIVGRBAL_TITLELINE" hidden="1">#REF!</definedName>
    <definedName name="SIG_DIVGRPYG_firstLine" hidden="1">#REF!</definedName>
    <definedName name="SIG_DIVGRPYG_IsControlOK" hidden="1">#REF!</definedName>
    <definedName name="SIG_DIVGRPYG_lastLine" hidden="1">#REF!</definedName>
    <definedName name="SIG_DIVGRPYG_TITLECOL" hidden="1">#REF!</definedName>
    <definedName name="SIG_DIVGRPYG_TITLELINE" hidden="1">#REF!</definedName>
    <definedName name="SIG_EBE_firstLine" hidden="1">#REF!</definedName>
    <definedName name="SIG_EBE_H0003" hidden="1">#REF!</definedName>
    <definedName name="SIG_EBE_H0004" hidden="1">#REF!</definedName>
    <definedName name="SIG_EBE_H0005" hidden="1">#REF!</definedName>
    <definedName name="SIG_EBE_H0006" hidden="1">#REF!</definedName>
    <definedName name="SIG_EBE_H0007" hidden="1">#REF!</definedName>
    <definedName name="SIG_EBE_H0008" hidden="1">#REF!</definedName>
    <definedName name="SIG_EBE_H0009" hidden="1">#REF!</definedName>
    <definedName name="SIG_EBE_H0010" hidden="1">#REF!</definedName>
    <definedName name="SIG_EBE_H0011" hidden="1">#REF!</definedName>
    <definedName name="SIG_EBE_H0012" hidden="1">#REF!</definedName>
    <definedName name="SIG_EBE_H0013" hidden="1">#REF!</definedName>
    <definedName name="SIG_EBE_H0014" hidden="1">#REF!</definedName>
    <definedName name="SIG_EBE_IsControlOK" hidden="1">#REF!</definedName>
    <definedName name="SIG_EBE_lastLine" hidden="1">#REF!</definedName>
    <definedName name="SIG_EBE_TITLECOL" hidden="1">#REF!</definedName>
    <definedName name="SIG_EBE_TITLELINE" hidden="1">#REF!</definedName>
    <definedName name="SIG_EBITDA12_firstLine" hidden="1">#REF!</definedName>
    <definedName name="SIG_EBITDA12_IsControlOK" hidden="1">#REF!</definedName>
    <definedName name="SIG_EBITDA12_lastLine" hidden="1">#REF!</definedName>
    <definedName name="SIG_EBITDA12_TITLECOL" hidden="1">#REF!</definedName>
    <definedName name="SIG_EBITDA12_TITLELINE" hidden="1">#REF!</definedName>
    <definedName name="SIG_ENTCDTO_firstLine" hidden="1">#REF!</definedName>
    <definedName name="SIG_ENTCDTO_IsControlOK" hidden="1">#REF!</definedName>
    <definedName name="SIG_ENTCDTO_lastLine" hidden="1">#REF!</definedName>
    <definedName name="SIG_ENTCDTO_TITLELINE" hidden="1">#REF!</definedName>
    <definedName name="SIG_EXISTENC_firstLine" hidden="1">#REF!</definedName>
    <definedName name="SIG_EXISTENC_IsControlOK" hidden="1">#REF!</definedName>
    <definedName name="SIG_EXISTENC_lastLine" hidden="1">#REF!</definedName>
    <definedName name="SIG_EXISTENC_TITLELINE" hidden="1">#REF!</definedName>
    <definedName name="SIG_FDETTE4_firstLine" hidden="1">#REF!</definedName>
    <definedName name="SIG_FDETTE4_IsControlOK" hidden="1">#REF!</definedName>
    <definedName name="SIG_FDETTE4_lastLine" hidden="1">#REF!</definedName>
    <definedName name="SIG_FDETTE4_TITLECOL" hidden="1">#REF!</definedName>
    <definedName name="SIG_FDETTE4_TITLELINE" hidden="1">#REF!</definedName>
    <definedName name="SIG_FDETTES3_firstLine" hidden="1">#REF!</definedName>
    <definedName name="SIG_FDETTES3_IsControlOK" hidden="1">#REF!</definedName>
    <definedName name="SIG_FDETTES3_lastLine" hidden="1">#REF!</definedName>
    <definedName name="SIG_FDETTES3_TITLECOL" hidden="1">#REF!</definedName>
    <definedName name="SIG_FDETTES3_TITLELINE" hidden="1">#REF!</definedName>
    <definedName name="SIG_FEFFECT_firstLine" hidden="1">#REF!</definedName>
    <definedName name="SIG_FEFFECT_IsControlOK" hidden="1">#REF!</definedName>
    <definedName name="SIG_FEFFECT_lastLine" hidden="1">#REF!</definedName>
    <definedName name="SIG_FEFFECT_TITLECOL" hidden="1">#REF!</definedName>
    <definedName name="SIG_FEFFECT_TITLELINE" hidden="1">#REF!</definedName>
    <definedName name="SIG_FEFFECT2_firstLine" hidden="1">#REF!</definedName>
    <definedName name="SIG_FEFFECT2_IsControlOK" hidden="1">#REF!</definedName>
    <definedName name="SIG_FEFFECT2_lastLine" hidden="1">#REF!</definedName>
    <definedName name="SIG_FEFFECT2_TITLECOL" hidden="1">#REF!</definedName>
    <definedName name="SIG_FEFFECT2_TITLELINE" hidden="1">#REF!</definedName>
    <definedName name="SIG_FEFFECT6_firstLine" hidden="1">#REF!</definedName>
    <definedName name="SIG_FEFFECT6_IsControlOK" hidden="1">#REF!</definedName>
    <definedName name="SIG_FEFFECT6_lastLine" hidden="1">#REF!</definedName>
    <definedName name="SIG_FEFFECT6_TITLECOL" hidden="1">#REF!</definedName>
    <definedName name="SIG_FEFFECT6_TITLELINE" hidden="1">#REF!</definedName>
    <definedName name="SIG_FEXCEPS6_firstLine" hidden="1">#REF!</definedName>
    <definedName name="SIG_FEXCEPS6_IsControlOK" hidden="1">#REF!</definedName>
    <definedName name="SIG_FEXCEPS6_lastLine" hidden="1">#REF!</definedName>
    <definedName name="SIG_FEXCEPS6_TITLECOL" hidden="1">#REF!</definedName>
    <definedName name="SIG_FEXCEPS6_TITLELINE" hidden="1">#REF!</definedName>
    <definedName name="SIG_FEXCEPT_firstLine" hidden="1">#REF!</definedName>
    <definedName name="SIG_FEXCEPT_IsControlOK" hidden="1">#REF!</definedName>
    <definedName name="SIG_FEXCEPT_lastLine" hidden="1">#REF!</definedName>
    <definedName name="SIG_FEXCEPT_TITLECOL" hidden="1">#REF!</definedName>
    <definedName name="SIG_FEXCEPT_TITLELINE" hidden="1">#REF!</definedName>
    <definedName name="SIG_FEXCEPT2_firstLine" hidden="1">#REF!</definedName>
    <definedName name="SIG_FEXCEPT2_IsControlOK" hidden="1">#REF!</definedName>
    <definedName name="SIG_FEXCEPT2_lastLine" hidden="1">#REF!</definedName>
    <definedName name="SIG_FEXCEPT2_TITLECOL" hidden="1">#REF!</definedName>
    <definedName name="SIG_FEXCEPT2_TITLELINE" hidden="1">#REF!</definedName>
    <definedName name="SIG_FEXCPT6_firstLine" hidden="1">#REF!</definedName>
    <definedName name="SIG_FEXCPT6_IsControlOK" hidden="1">#REF!</definedName>
    <definedName name="SIG_FEXCPT6_lastLine" hidden="1">#REF!</definedName>
    <definedName name="SIG_FEXCPT6_TITLECOL" hidden="1">#REF!</definedName>
    <definedName name="SIG_FEXCPT6_TITLELINE" hidden="1">#REF!</definedName>
    <definedName name="SIG_FGOODWIL_firstLine" hidden="1">#REF!</definedName>
    <definedName name="SIG_FGOODWIL_IsControlOK" hidden="1">#REF!</definedName>
    <definedName name="SIG_FGOODWIL_lastLine" hidden="1">#REF!</definedName>
    <definedName name="SIG_FGOODWIL_TITLECOL" hidden="1">#REF!</definedName>
    <definedName name="SIG_FGOODWIL_TITLELINE" hidden="1">#REF!</definedName>
    <definedName name="SIG_FIMMOCOR_firstLine" hidden="1">#REF!</definedName>
    <definedName name="SIG_FIMMOCOR_IsControlOK" hidden="1">#REF!</definedName>
    <definedName name="SIG_FIMMOCOR_lastLine" hidden="1">#REF!</definedName>
    <definedName name="SIG_FIMMOCOR_TITLECOL" hidden="1">#REF!</definedName>
    <definedName name="SIG_FIMMOCOR_TITLELINE" hidden="1">#REF!</definedName>
    <definedName name="SIG_FIMMOFIN_firstLine" hidden="1">#REF!</definedName>
    <definedName name="SIG_FIMMOFIN_IsControlOK" hidden="1">#REF!</definedName>
    <definedName name="SIG_FIMMOFIN_lastLine" hidden="1">#REF!</definedName>
    <definedName name="SIG_FIMMOFIN_TITLECOL" hidden="1">#REF!</definedName>
    <definedName name="SIG_FIMMOFIN_TITLELINE" hidden="1">#REF!</definedName>
    <definedName name="SIG_FIMMOINC_firstLine" hidden="1">#REF!</definedName>
    <definedName name="SIG_FIMMOINC_IsControlOK" hidden="1">#REF!</definedName>
    <definedName name="SIG_FIMMOINC_lastLine" hidden="1">#REF!</definedName>
    <definedName name="SIG_FIMMOINC_TITLECOL" hidden="1">#REF!</definedName>
    <definedName name="SIG_FIMMOINC_TITLELINE" hidden="1">#REF!</definedName>
    <definedName name="SIG_FINCATB_firstLine" hidden="1">#REF!</definedName>
    <definedName name="SIG_FINCATB_IsControlOK" hidden="1">#REF!</definedName>
    <definedName name="SIG_FINCATB_lastLine" hidden="1">#REF!</definedName>
    <definedName name="SIG_FINCATB_TITLECOL" hidden="1">#REF!</definedName>
    <definedName name="SIG_FINCATB_TITLELINE" hidden="1">#REF!</definedName>
    <definedName name="SIG_FMTCORA_firstLine" hidden="1">#REF!</definedName>
    <definedName name="SIG_FMTCORA_IsControlOK" hidden="1">#REF!</definedName>
    <definedName name="SIG_FMTCORA_lastLine" hidden="1">#REF!</definedName>
    <definedName name="SIG_FMTCORA_TITLECOL" hidden="1">#REF!</definedName>
    <definedName name="SIG_FMTCORA_TITLELINE" hidden="1">#REF!</definedName>
    <definedName name="SIG_FMTCORBR_firstLine" hidden="1">#REF!</definedName>
    <definedName name="SIG_FMTCORBR_IsControlOK" hidden="1">#REF!</definedName>
    <definedName name="SIG_FMTCORBR_lastLine" hidden="1">#REF!</definedName>
    <definedName name="SIG_FMTCORBR_TITLECOL" hidden="1">#REF!</definedName>
    <definedName name="SIG_FMTCORBR_TITLELINE" hidden="1">#REF!</definedName>
    <definedName name="SIG_FMTFINA_firstLine" hidden="1">#REF!</definedName>
    <definedName name="SIG_FMTFINA_IsControlOK" hidden="1">#REF!</definedName>
    <definedName name="SIG_FMTFINA_lastLine" hidden="1">#REF!</definedName>
    <definedName name="SIG_FMTFINA_TITLECOL" hidden="1">#REF!</definedName>
    <definedName name="SIG_FMTFINA_TITLELINE" hidden="1">#REF!</definedName>
    <definedName name="SIG_FMTFINBR_firstLine" hidden="1">#REF!</definedName>
    <definedName name="SIG_FMTFINBR_IsControlOK" hidden="1">#REF!</definedName>
    <definedName name="SIG_FMTFINBR_lastLine" hidden="1">#REF!</definedName>
    <definedName name="SIG_FMTFINBR_TITLECOL" hidden="1">#REF!</definedName>
    <definedName name="SIG_FMTFINBR_TITLELINE" hidden="1">#REF!</definedName>
    <definedName name="SIG_FMTINCA_firstLine" hidden="1">#REF!</definedName>
    <definedName name="SIG_FMTINCA_IsControlOK" hidden="1">#REF!</definedName>
    <definedName name="SIG_FMTINCA_lastLine" hidden="1">#REF!</definedName>
    <definedName name="SIG_FMTINCA_TITLECOL" hidden="1">#REF!</definedName>
    <definedName name="SIG_FMTINCA_TITLELINE" hidden="1">#REF!</definedName>
    <definedName name="SIG_FMVTINCB_firstLine" hidden="1">#REF!</definedName>
    <definedName name="SIG_FMVTINCB_IsControlOK" hidden="1">#REF!</definedName>
    <definedName name="SIG_FMVTINCB_lastLine" hidden="1">#REF!</definedName>
    <definedName name="SIG_FMVTINCB_TITLECOL" hidden="1">#REF!</definedName>
    <definedName name="SIG_FMVTINCB_TITLELINE" hidden="1">#REF!</definedName>
    <definedName name="SIG_FNETTRES_firstLine" hidden="1">#REF!</definedName>
    <definedName name="SIG_FNETTRES_IsControlOK" hidden="1">#REF!</definedName>
    <definedName name="SIG_FNETTRES_lastLine" hidden="1">#REF!</definedName>
    <definedName name="SIG_FNETTRES_TITLECOL" hidden="1">#REF!</definedName>
    <definedName name="SIG_FNETTRES_TITLELINE" hidden="1">#REF!</definedName>
    <definedName name="SIG_FONCOM_firstLine" hidden="1">#REF!</definedName>
    <definedName name="SIG_FONCOM_IsControlOK" hidden="1">#REF!</definedName>
    <definedName name="SIG_FONCOM_lastLine" hidden="1">#REF!</definedName>
    <definedName name="SIG_FONCOM_TITLELINE" hidden="1">#REF!</definedName>
    <definedName name="SIG_FONCOMII_firstLine" hidden="1">#REF!</definedName>
    <definedName name="SIG_FONCOMII_IsControlOK" hidden="1">#REF!</definedName>
    <definedName name="SIG_FONCOMII_lastLine" hidden="1">#REF!</definedName>
    <definedName name="SIG_FONCOMII_TITLELINE" hidden="1">#REF!</definedName>
    <definedName name="SIG_FPROCRC6_firstLine" hidden="1">#REF!</definedName>
    <definedName name="SIG_FPROCRC6_IsControlOK" hidden="1">#REF!</definedName>
    <definedName name="SIG_FPROCRC6_lastLine" hidden="1">#REF!</definedName>
    <definedName name="SIG_FPROCRC6_TITLECOL" hidden="1">#REF!</definedName>
    <definedName name="SIG_FPROCRC6_TITLELINE" hidden="1">#REF!</definedName>
    <definedName name="SIG_FPROVIS_firstLine" hidden="1">#REF!</definedName>
    <definedName name="SIG_FPROVIS_IsControlOK" hidden="1">#REF!</definedName>
    <definedName name="SIG_FPROVIS_lastLine" hidden="1">#REF!</definedName>
    <definedName name="SIG_FPROVIS_TITLECOL" hidden="1">#REF!</definedName>
    <definedName name="SIG_FPROVIS_TITLELINE" hidden="1">#REF!</definedName>
    <definedName name="SIG_FRESULT_firstLine" hidden="1">#REF!</definedName>
    <definedName name="SIG_FRESULT_IsControlOK" hidden="1">#REF!</definedName>
    <definedName name="SIG_FRESULT_lastLine" hidden="1">#REF!</definedName>
    <definedName name="SIG_FRESULT_TITLECOL" hidden="1">#REF!</definedName>
    <definedName name="SIG_FRESULT_TITLELINE" hidden="1">#REF!</definedName>
    <definedName name="SIG_FRESULT6_firstLine" hidden="1">#REF!</definedName>
    <definedName name="SIG_FRESULT6_IsControlOK" hidden="1">#REF!</definedName>
    <definedName name="SIG_FRESULT6_lastLine" hidden="1">#REF!</definedName>
    <definedName name="SIG_FRESULT6_TITLECOL" hidden="1">#REF!</definedName>
    <definedName name="SIG_FRESULT6_TITLELINE" hidden="1">#REF!</definedName>
    <definedName name="SIG_FSTOCKS_firstLine" hidden="1">#REF!</definedName>
    <definedName name="SIG_FSTOCKS_IsControlOK" hidden="1">#REF!</definedName>
    <definedName name="SIG_FSTOCKS_lastLine" hidden="1">#REF!</definedName>
    <definedName name="SIG_FSTOCKS_TITLECOL" hidden="1">#REF!</definedName>
    <definedName name="SIG_FSTOCKS_TITLELINE" hidden="1">#REF!</definedName>
    <definedName name="SIG_FTRESON6_firstLine" hidden="1">#REF!</definedName>
    <definedName name="SIG_FTRESON6_IsControlOK" hidden="1">#REF!</definedName>
    <definedName name="SIG_FTRESON6_lastLine" hidden="1">#REF!</definedName>
    <definedName name="SIG_FTRESON6_TITLECOL" hidden="1">#REF!</definedName>
    <definedName name="SIG_FTRESON6_TITLELINE" hidden="1">#REF!</definedName>
    <definedName name="SIG_FVARAMG_firstLine" hidden="1">#REF!</definedName>
    <definedName name="SIG_FVARAMG_IsControlOK" hidden="1">#REF!</definedName>
    <definedName name="SIG_FVARAMG_lastLine" hidden="1">#REF!</definedName>
    <definedName name="SIG_FVARAMG_TITLECOL" hidden="1">#REF!</definedName>
    <definedName name="SIG_FVARAMG_TITLELINE" hidden="1">#REF!</definedName>
    <definedName name="SIG_FVARGOOD_firstLine" hidden="1">#REF!</definedName>
    <definedName name="SIG_FVARGOOD_IsControlOK" hidden="1">#REF!</definedName>
    <definedName name="SIG_FVARGOOD_lastLine" hidden="1">#REF!</definedName>
    <definedName name="SIG_FVARGOOD_TITLECOL" hidden="1">#REF!</definedName>
    <definedName name="SIG_FVARGOOD_TITLELINE" hidden="1">#REF!</definedName>
    <definedName name="SIG_FVGOOD6_firstLine" hidden="1">#REF!</definedName>
    <definedName name="SIG_FVGOOD6_IsControlOK" hidden="1">#REF!</definedName>
    <definedName name="SIG_FVGOOD6_lastLine" hidden="1">#REF!</definedName>
    <definedName name="SIG_FVGOOD6_TITLECOL" hidden="1">#REF!</definedName>
    <definedName name="SIG_FVGOOD6_TITLELINE" hidden="1">#REF!</definedName>
    <definedName name="SIG_GASTEST_firstLine" hidden="1">#REF!</definedName>
    <definedName name="SIG_GASTEST_IsControlOK" hidden="1">#REF!</definedName>
    <definedName name="SIG_GASTEST_lastLine" hidden="1">#REF!</definedName>
    <definedName name="SIG_GASTEST_TITLELINE" hidden="1">#REF!</definedName>
    <definedName name="SIG_GRP12_firstLine" hidden="1">#REF!</definedName>
    <definedName name="SIG_GRP12_IsControlOK" hidden="1">#REF!</definedName>
    <definedName name="SIG_GRP12_lastLine" hidden="1">#REF!</definedName>
    <definedName name="SIG_GRP12_TITLECOL" hidden="1">#REF!</definedName>
    <definedName name="SIG_GRP12_TITLELINE" hidden="1">#REF!</definedName>
    <definedName name="SIG_GRPPYG_firstLine" hidden="1">#REF!</definedName>
    <definedName name="SIG_GRPPYG_IsControlOK" hidden="1">#REF!</definedName>
    <definedName name="SIG_GRPPYG_lastLine" hidden="1">#REF!</definedName>
    <definedName name="SIG_GRPPYG_TITLECOL" hidden="1">#REF!</definedName>
    <definedName name="SIG_GRPPYG_TITLELINE" hidden="1">#REF!</definedName>
    <definedName name="SIG_INCCATB_firstLine" hidden="1">#REF!</definedName>
    <definedName name="SIG_INCCATB_IsControlOK" hidden="1">#REF!</definedName>
    <definedName name="SIG_INCCATB_lastLine" hidden="1">#REF!</definedName>
    <definedName name="SIG_INCCATB_TITLECOL" hidden="1">#REF!</definedName>
    <definedName name="SIG_INCCATB_TITLELINE" hidden="1">#REF!</definedName>
    <definedName name="SIG_INFINTEM_firstLine" hidden="1">#REF!</definedName>
    <definedName name="SIG_INFINTEM_IsControlOK" hidden="1">#REF!</definedName>
    <definedName name="SIG_INFINTEM_lastLine" hidden="1">#REF!</definedName>
    <definedName name="SIG_INFINTEM_TITLELINE" hidden="1">#REF!</definedName>
    <definedName name="SIG_INGDISTR_firstLine" hidden="1">#REF!</definedName>
    <definedName name="SIG_INGDISTR_IsControlOK" hidden="1">#REF!</definedName>
    <definedName name="SIG_INGDISTR_lastLine" hidden="1">#REF!</definedName>
    <definedName name="SIG_INGDISTR_TITLELINE" hidden="1">#REF!</definedName>
    <definedName name="SIG_INMFINAN_firstLine" hidden="1">#REF!</definedName>
    <definedName name="SIG_INMFINAN_IsControlOK" hidden="1">#REF!</definedName>
    <definedName name="SIG_INMFINAN_lastLine" hidden="1">#REF!</definedName>
    <definedName name="SIG_INMFINAN_TITLELINE" hidden="1">#REF!</definedName>
    <definedName name="SIG_INMINMAT_firstLine" hidden="1">#REF!</definedName>
    <definedName name="SIG_INMINMAT_IsControlOK" hidden="1">#REF!</definedName>
    <definedName name="SIG_INMINMAT_lastLine" hidden="1">#REF!</definedName>
    <definedName name="SIG_INMINMAT_TITLELINE" hidden="1">#REF!</definedName>
    <definedName name="SIG_INMMATER_firstLine" hidden="1">#REF!</definedName>
    <definedName name="SIG_INMMATER_IsControlOK" hidden="1">#REF!</definedName>
    <definedName name="SIG_INMMATER_lastLine" hidden="1">#REF!</definedName>
    <definedName name="SIG_INMMATER_TITLELINE" hidden="1">#REF!</definedName>
    <definedName name="SIG_INMPROYE_firstLine" hidden="1">#REF!</definedName>
    <definedName name="SIG_INMPROYE_IsControlOK" hidden="1">#REF!</definedName>
    <definedName name="SIG_INMPROYE_lastLine" hidden="1">#REF!</definedName>
    <definedName name="SIG_INMPROYE_TITLELINE" hidden="1">#REF!</definedName>
    <definedName name="SIG_LBCKP_firstLine" hidden="1">#REF!</definedName>
    <definedName name="SIG_LBCKP_IsControlOK" hidden="1">#REF!</definedName>
    <definedName name="SIG_LBCKP_lastLine" hidden="1">#REF!</definedName>
    <definedName name="SIG_LBCKP_TITLECOL" hidden="1">#REF!</definedName>
    <definedName name="SIG_LBCKP_TITLELINE" hidden="1">#REF!</definedName>
    <definedName name="SIG_LBCKPMIN_firstLine" hidden="1">#REF!</definedName>
    <definedName name="SIG_LBCKPMIN_IsControlOK" hidden="1">#REF!</definedName>
    <definedName name="SIG_LBCKPMIN_lastLine" hidden="1">#REF!</definedName>
    <definedName name="SIG_LBCKPMIN_TITLECOL" hidden="1">#REF!</definedName>
    <definedName name="SIG_LBCKPMIN_TITLELINE" hidden="1">#REF!</definedName>
    <definedName name="SIG_LBCPROV_firstLine" hidden="1">#REF!</definedName>
    <definedName name="SIG_LBCPROV_IsControlOK" hidden="1">#REF!</definedName>
    <definedName name="SIG_LBCPROV_lastLine" hidden="1">#REF!</definedName>
    <definedName name="SIG_LBCPROV_TITLECOL" hidden="1">#REF!</definedName>
    <definedName name="SIG_LBCPROV_TITLELINE" hidden="1">#REF!</definedName>
    <definedName name="SIG_LBCPROV6_firstLine" hidden="1">#REF!</definedName>
    <definedName name="SIG_LBCPROV6_IsControlOK" hidden="1">#REF!</definedName>
    <definedName name="SIG_LBCPROV6_lastLine" hidden="1">#REF!</definedName>
    <definedName name="SIG_LBCPROV6_TITLECOL" hidden="1">#REF!</definedName>
    <definedName name="SIG_LBCPROV6_TITLELINE" hidden="1">#REF!</definedName>
    <definedName name="SIG_LBDETT26_firstLine" hidden="1">#REF!</definedName>
    <definedName name="SIG_LBDETT26_IsControlOK" hidden="1">#REF!</definedName>
    <definedName name="SIG_LBDETT26_lastLine" hidden="1">#REF!</definedName>
    <definedName name="SIG_LBDETT26_TITLECOL" hidden="1">#REF!</definedName>
    <definedName name="SIG_LBDETT26_TITLELINE" hidden="1">#REF!</definedName>
    <definedName name="SIG_LBDETT36_firstLine" hidden="1">#REF!</definedName>
    <definedName name="SIG_LBDETT36_IsControlOK" hidden="1">#REF!</definedName>
    <definedName name="SIG_LBDETT36_lastLine" hidden="1">#REF!</definedName>
    <definedName name="SIG_LBDETT36_TITLECOL" hidden="1">#REF!</definedName>
    <definedName name="SIG_LBDETT36_TITLELINE" hidden="1">#REF!</definedName>
    <definedName name="SIG_LBDETTE2_firstLine" hidden="1">#REF!</definedName>
    <definedName name="SIG_LBDETTE2_IsControlOK" hidden="1">#REF!</definedName>
    <definedName name="SIG_LBDETTE2_lastLine" hidden="1">#REF!</definedName>
    <definedName name="SIG_LBDETTE2_TITLECOL" hidden="1">#REF!</definedName>
    <definedName name="SIG_LBDETTE2_TITLELINE" hidden="1">#REF!</definedName>
    <definedName name="SIG_LBDETTE3_firstLine" hidden="1">#REF!</definedName>
    <definedName name="SIG_LBDETTE3_IsControlOK" hidden="1">#REF!</definedName>
    <definedName name="SIG_LBDETTE3_lastLine" hidden="1">#REF!</definedName>
    <definedName name="SIG_LBDETTE3_TITLECOL" hidden="1">#REF!</definedName>
    <definedName name="SIG_LBDETTE3_TITLELINE" hidden="1">#REF!</definedName>
    <definedName name="SIG_LBDETTE4_firstLine" hidden="1">#REF!</definedName>
    <definedName name="SIG_LBDETTE4_IsControlOK" hidden="1">#REF!</definedName>
    <definedName name="SIG_LBDETTE4_lastLine" hidden="1">#REF!</definedName>
    <definedName name="SIG_LBDETTE4_TITLECOL" hidden="1">#REF!</definedName>
    <definedName name="SIG_LBDETTE4_TITLELINE" hidden="1">#REF!</definedName>
    <definedName name="SIG_LBEFFEC2_firstLine" hidden="1">#REF!</definedName>
    <definedName name="SIG_LBEFFEC2_IsControlOK" hidden="1">#REF!</definedName>
    <definedName name="SIG_LBEFFEC2_lastLine" hidden="1">#REF!</definedName>
    <definedName name="SIG_LBEFFEC2_TITLECOL" hidden="1">#REF!</definedName>
    <definedName name="SIG_LBEFFEC2_TITLELINE" hidden="1">#REF!</definedName>
    <definedName name="SIG_LBEFFECT_firstLine" hidden="1">#REF!</definedName>
    <definedName name="SIG_LBEFFECT_IsControlOK" hidden="1">#REF!</definedName>
    <definedName name="SIG_LBEFFECT_lastLine" hidden="1">#REF!</definedName>
    <definedName name="SIG_LBEFFECT_TITLECOL" hidden="1">#REF!</definedName>
    <definedName name="SIG_LBEFFECT_TITLELINE" hidden="1">#REF!</definedName>
    <definedName name="SIG_LBEXCE16_firstLine" hidden="1">#REF!</definedName>
    <definedName name="SIG_LBEXCE16_IsControlOK" hidden="1">#REF!</definedName>
    <definedName name="SIG_LBEXCE16_lastLine" hidden="1">#REF!</definedName>
    <definedName name="SIG_LBEXCE16_TITLECOL" hidden="1">#REF!</definedName>
    <definedName name="SIG_LBEXCE16_TITLELINE" hidden="1">#REF!</definedName>
    <definedName name="SIG_LBEXCEP1_firstLine" hidden="1">#REF!</definedName>
    <definedName name="SIG_LBEXCEP1_IsControlOK" hidden="1">#REF!</definedName>
    <definedName name="SIG_LBEXCEP1_lastLine" hidden="1">#REF!</definedName>
    <definedName name="SIG_LBEXCEP1_TITLECOL" hidden="1">#REF!</definedName>
    <definedName name="SIG_LBEXCEP1_TITLELINE" hidden="1">#REF!</definedName>
    <definedName name="SIG_LBEXCEP2_firstLine" hidden="1">#REF!</definedName>
    <definedName name="SIG_LBEXCEP2_IsControlOK" hidden="1">#REF!</definedName>
    <definedName name="SIG_LBEXCEP2_lastLine" hidden="1">#REF!</definedName>
    <definedName name="SIG_LBEXCEP2_TITLECOL" hidden="1">#REF!</definedName>
    <definedName name="SIG_LBEXCEP2_TITLELINE" hidden="1">#REF!</definedName>
    <definedName name="SIG_LBGOOD_firstLine" hidden="1">#REF!</definedName>
    <definedName name="SIG_LBGOOD_IsControlOK" hidden="1">#REF!</definedName>
    <definedName name="SIG_LBGOOD_lastLine" hidden="1">#REF!</definedName>
    <definedName name="SIG_LBGOOD_TITLECOL" hidden="1">#REF!</definedName>
    <definedName name="SIG_LBGOOD_TITLELINE" hidden="1">#REF!</definedName>
    <definedName name="SIG_LBGOOD6_firstLine" hidden="1">#REF!</definedName>
    <definedName name="SIG_LBGOOD6_IsControlOK" hidden="1">#REF!</definedName>
    <definedName name="SIG_LBGOOD6_lastLine" hidden="1">#REF!</definedName>
    <definedName name="SIG_LBGOOD6_TITLECOL" hidden="1">#REF!</definedName>
    <definedName name="SIG_LBGOOD6_TITLELINE" hidden="1">#REF!</definedName>
    <definedName name="SIG_LBIMCOR6_firstLine" hidden="1">#REF!</definedName>
    <definedName name="SIG_LBIMCOR6_IsControlOK" hidden="1">#REF!</definedName>
    <definedName name="SIG_LBIMCOR6_lastLine" hidden="1">#REF!</definedName>
    <definedName name="SIG_LBIMCOR6_TITLECOL" hidden="1">#REF!</definedName>
    <definedName name="SIG_LBIMCOR6_TITLELINE" hidden="1">#REF!</definedName>
    <definedName name="SIG_LBIMFIN6_firstLine" hidden="1">#REF!</definedName>
    <definedName name="SIG_LBIMFIN6_IsControlOK" hidden="1">#REF!</definedName>
    <definedName name="SIG_LBIMFIN6_lastLine" hidden="1">#REF!</definedName>
    <definedName name="SIG_LBIMFIN6_TITLECOL" hidden="1">#REF!</definedName>
    <definedName name="SIG_LBIMFIN6_TITLELINE" hidden="1">#REF!</definedName>
    <definedName name="SIG_LBIMINC6_firstLine" hidden="1">#REF!</definedName>
    <definedName name="SIG_LBIMINC6_IsControlOK" hidden="1">#REF!</definedName>
    <definedName name="SIG_LBIMINC6_lastLine" hidden="1">#REF!</definedName>
    <definedName name="SIG_LBIMINC6_TITLECOL" hidden="1">#REF!</definedName>
    <definedName name="SIG_LBIMINC6_TITLELINE" hidden="1">#REF!</definedName>
    <definedName name="SIG_LBIMMCOR_firstLine" hidden="1">#REF!</definedName>
    <definedName name="SIG_LBIMMCOR_IsControlOK" hidden="1">#REF!</definedName>
    <definedName name="SIG_LBIMMCOR_lastLine" hidden="1">#REF!</definedName>
    <definedName name="SIG_LBIMMCOR_TITLECOL" hidden="1">#REF!</definedName>
    <definedName name="SIG_LBIMMCOR_TITLELINE" hidden="1">#REF!</definedName>
    <definedName name="SIG_LBIMMINC_firstLine" hidden="1">#REF!</definedName>
    <definedName name="SIG_LBIMMINC_IsControlOK" hidden="1">#REF!</definedName>
    <definedName name="SIG_LBIMMINC_lastLine" hidden="1">#REF!</definedName>
    <definedName name="SIG_LBIMMINC_TITLECOL" hidden="1">#REF!</definedName>
    <definedName name="SIG_LBIMMINC_TITLELINE" hidden="1">#REF!</definedName>
    <definedName name="SIG_LBIMOFIN_firstLine" hidden="1">#REF!</definedName>
    <definedName name="SIG_LBIMOFIN_IsControlOK" hidden="1">#REF!</definedName>
    <definedName name="SIG_LBIMOFIN_lastLine" hidden="1">#REF!</definedName>
    <definedName name="SIG_LBIMOFIN_TITLECOL" hidden="1">#REF!</definedName>
    <definedName name="SIG_LBIMOFIN_TITLELINE" hidden="1">#REF!</definedName>
    <definedName name="SIG_LBKP6_firstLine" hidden="1">#REF!</definedName>
    <definedName name="SIG_LBKP6_IsControlOK" hidden="1">#REF!</definedName>
    <definedName name="SIG_LBKP6_lastLine" hidden="1">#REF!</definedName>
    <definedName name="SIG_LBKP6_TITLECOL" hidden="1">#REF!</definedName>
    <definedName name="SIG_LBKP6_TITLELINE" hidden="1">#REF!</definedName>
    <definedName name="SIG_LBKPMIN6_firstLine" hidden="1">#REF!</definedName>
    <definedName name="SIG_LBKPMIN6_IsControlOK" hidden="1">#REF!</definedName>
    <definedName name="SIG_LBKPMIN6_lastLine" hidden="1">#REF!</definedName>
    <definedName name="SIG_LBKPMIN6_TITLECOL" hidden="1">#REF!</definedName>
    <definedName name="SIG_LBKPMIN6_TITLELINE" hidden="1">#REF!</definedName>
    <definedName name="SIG_LBMCORA6_firstLine" hidden="1">#REF!</definedName>
    <definedName name="SIG_LBMCORA6_IsControlOK" hidden="1">#REF!</definedName>
    <definedName name="SIG_LBMCORA6_lastLine" hidden="1">#REF!</definedName>
    <definedName name="SIG_LBMCORA6_TITLECOL" hidden="1">#REF!</definedName>
    <definedName name="SIG_LBMCORA6_TITLELINE" hidden="1">#REF!</definedName>
    <definedName name="SIG_LBMCORB6_firstLine" hidden="1">#REF!</definedName>
    <definedName name="SIG_LBMCORB6_IsControlOK" hidden="1">#REF!</definedName>
    <definedName name="SIG_LBMCORB6_lastLine" hidden="1">#REF!</definedName>
    <definedName name="SIG_LBMCORB6_TITLECOL" hidden="1">#REF!</definedName>
    <definedName name="SIG_LBMCORB6_TITLELINE" hidden="1">#REF!</definedName>
    <definedName name="SIG_LBMFINA6_firstLine" hidden="1">#REF!</definedName>
    <definedName name="SIG_LBMFINA6_IsControlOK" hidden="1">#REF!</definedName>
    <definedName name="SIG_LBMFINA6_lastLine" hidden="1">#REF!</definedName>
    <definedName name="SIG_LBMFINA6_TITLECOL" hidden="1">#REF!</definedName>
    <definedName name="SIG_LBMFINA6_TITLELINE" hidden="1">#REF!</definedName>
    <definedName name="SIG_LBMFINB6_firstLine" hidden="1">#REF!</definedName>
    <definedName name="SIG_LBMFINB6_IsControlOK" hidden="1">#REF!</definedName>
    <definedName name="SIG_LBMFINB6_lastLine" hidden="1">#REF!</definedName>
    <definedName name="SIG_LBMFINB6_TITLECOL" hidden="1">#REF!</definedName>
    <definedName name="SIG_LBMFINB6_TITLELINE" hidden="1">#REF!</definedName>
    <definedName name="SIG_LBMINCA6_firstLine" hidden="1">#REF!</definedName>
    <definedName name="SIG_LBMINCA6_IsControlOK" hidden="1">#REF!</definedName>
    <definedName name="SIG_LBMINCA6_lastLine" hidden="1">#REF!</definedName>
    <definedName name="SIG_LBMINCA6_TITLECOL" hidden="1">#REF!</definedName>
    <definedName name="SIG_LBMINCA6_TITLELINE" hidden="1">#REF!</definedName>
    <definedName name="SIG_LBMINCB6_firstLine" hidden="1">#REF!</definedName>
    <definedName name="SIG_LBMINCB6_IsControlOK" hidden="1">#REF!</definedName>
    <definedName name="SIG_LBMINCB6_lastLine" hidden="1">#REF!</definedName>
    <definedName name="SIG_LBMINCB6_TITLECOL" hidden="1">#REF!</definedName>
    <definedName name="SIG_LBMINCB6_TITLELINE" hidden="1">#REF!</definedName>
    <definedName name="SIG_LBMTCORA_firstLine" hidden="1">#REF!</definedName>
    <definedName name="SIG_LBMTCORA_IsControlOK" hidden="1">#REF!</definedName>
    <definedName name="SIG_LBMTCORA_lastLine" hidden="1">#REF!</definedName>
    <definedName name="SIG_LBMTCORA_TITLECOL" hidden="1">#REF!</definedName>
    <definedName name="SIG_LBMTCORA_TITLELINE" hidden="1">#REF!</definedName>
    <definedName name="SIG_LBMTCORB_firstLine" hidden="1">#REF!</definedName>
    <definedName name="SIG_LBMTCORB_IsControlOK" hidden="1">#REF!</definedName>
    <definedName name="SIG_LBMTCORB_lastLine" hidden="1">#REF!</definedName>
    <definedName name="SIG_LBMTCORB_TITLECOL" hidden="1">#REF!</definedName>
    <definedName name="SIG_LBMTCORB_TITLELINE" hidden="1">#REF!</definedName>
    <definedName name="SIG_LBMTFINA_firstLine" hidden="1">#REF!</definedName>
    <definedName name="SIG_LBMTFINA_IsControlOK" hidden="1">#REF!</definedName>
    <definedName name="SIG_LBMTFINA_lastLine" hidden="1">#REF!</definedName>
    <definedName name="SIG_LBMTFINA_TITLECOL" hidden="1">#REF!</definedName>
    <definedName name="SIG_LBMTFINA_TITLELINE" hidden="1">#REF!</definedName>
    <definedName name="SIG_LBMTFINB_firstLine" hidden="1">#REF!</definedName>
    <definedName name="SIG_LBMTFINB_IsControlOK" hidden="1">#REF!</definedName>
    <definedName name="SIG_LBMTFINB_lastLine" hidden="1">#REF!</definedName>
    <definedName name="SIG_LBMTFINB_TITLECOL" hidden="1">#REF!</definedName>
    <definedName name="SIG_LBMTFINB_TITLELINE" hidden="1">#REF!</definedName>
    <definedName name="SIG_LBMTINCA_firstLine" hidden="1">#REF!</definedName>
    <definedName name="SIG_LBMTINCA_IsControlOK" hidden="1">#REF!</definedName>
    <definedName name="SIG_LBMTINCA_lastLine" hidden="1">#REF!</definedName>
    <definedName name="SIG_LBMTINCA_TITLECOL" hidden="1">#REF!</definedName>
    <definedName name="SIG_LBMTINCA_TITLELINE" hidden="1">#REF!</definedName>
    <definedName name="SIG_LBMTINCB_firstLine" hidden="1">#REF!</definedName>
    <definedName name="SIG_LBMTINCB_IsControlOK" hidden="1">#REF!</definedName>
    <definedName name="SIG_LBMTINCB_lastLine" hidden="1">#REF!</definedName>
    <definedName name="SIG_LBMTINCB_TITLECOL" hidden="1">#REF!</definedName>
    <definedName name="SIG_LBMTINCB_TITLELINE" hidden="1">#REF!</definedName>
    <definedName name="SIG_LBRESUL6_firstLine" hidden="1">#REF!</definedName>
    <definedName name="SIG_LBRESUL6_IsControlOK" hidden="1">#REF!</definedName>
    <definedName name="SIG_LBRESUL6_lastLine" hidden="1">#REF!</definedName>
    <definedName name="SIG_LBRESUL6_TITLECOL" hidden="1">#REF!</definedName>
    <definedName name="SIG_LBRESUL6_TITLELINE" hidden="1">#REF!</definedName>
    <definedName name="SIG_LBRESULT_firstLine" hidden="1">#REF!</definedName>
    <definedName name="SIG_LBRESULT_IsControlOK" hidden="1">#REF!</definedName>
    <definedName name="SIG_LBRESULT_lastLine" hidden="1">#REF!</definedName>
    <definedName name="SIG_LBRESULT_TITLECOL" hidden="1">#REF!</definedName>
    <definedName name="SIG_LBRESULT_TITLELINE" hidden="1">#REF!</definedName>
    <definedName name="SIG_LBSTOCK_firstLine" hidden="1">#REF!</definedName>
    <definedName name="SIG_LBSTOCK_IsControlOK" hidden="1">#REF!</definedName>
    <definedName name="SIG_LBSTOCK_lastLine" hidden="1">#REF!</definedName>
    <definedName name="SIG_LBSTOCK_TITLECOL" hidden="1">#REF!</definedName>
    <definedName name="SIG_LBSTOCK_TITLELINE" hidden="1">#REF!</definedName>
    <definedName name="SIG_LBSTOCK6_firstLine" hidden="1">#REF!</definedName>
    <definedName name="SIG_LBSTOCK6_IsControlOK" hidden="1">#REF!</definedName>
    <definedName name="SIG_LBSTOCK6_lastLine" hidden="1">#REF!</definedName>
    <definedName name="SIG_LBSTOCK6_TITLECOL" hidden="1">#REF!</definedName>
    <definedName name="SIG_LBSTOCK6_TITLELINE" hidden="1">#REF!</definedName>
    <definedName name="SIG_LBTRESN6_firstLine" hidden="1">#REF!</definedName>
    <definedName name="SIG_LBTRESN6_IsControlOK" hidden="1">#REF!</definedName>
    <definedName name="SIG_LBTRESN6_lastLine" hidden="1">#REF!</definedName>
    <definedName name="SIG_LBTRESN6_TITLECOL" hidden="1">#REF!</definedName>
    <definedName name="SIG_LBTRESN6_TITLELINE" hidden="1">#REF!</definedName>
    <definedName name="SIG_LBTRESNT_firstLine" hidden="1">#REF!</definedName>
    <definedName name="SIG_LBTRESNT_IsControlOK" hidden="1">#REF!</definedName>
    <definedName name="SIG_LBTRESNT_lastLine" hidden="1">#REF!</definedName>
    <definedName name="SIG_LBTRESNT_TITLECOL" hidden="1">#REF!</definedName>
    <definedName name="SIG_LBTRESNT_TITLELINE" hidden="1">#REF!</definedName>
    <definedName name="SIG_LBVAMGO6_firstLine" hidden="1">#REF!</definedName>
    <definedName name="SIG_LBVAMGO6_IsControlOK" hidden="1">#REF!</definedName>
    <definedName name="SIG_LBVAMGO6_lastLine" hidden="1">#REF!</definedName>
    <definedName name="SIG_LBVAMGO6_TITLECOL" hidden="1">#REF!</definedName>
    <definedName name="SIG_LBVAMGO6_TITLELINE" hidden="1">#REF!</definedName>
    <definedName name="SIG_LBVARAMG_firstLine" hidden="1">#REF!</definedName>
    <definedName name="SIG_LBVARAMG_IsControlOK" hidden="1">#REF!</definedName>
    <definedName name="SIG_LBVARAMG_lastLine" hidden="1">#REF!</definedName>
    <definedName name="SIG_LBVARAMG_TITLECOL" hidden="1">#REF!</definedName>
    <definedName name="SIG_LBVARAMG_TITLELINE" hidden="1">#REF!</definedName>
    <definedName name="SIG_LBVARGOO_firstLine" hidden="1">#REF!</definedName>
    <definedName name="SIG_LBVARGOO_IsControlOK" hidden="1">#REF!</definedName>
    <definedName name="SIG_LBVARGOO_lastLine" hidden="1">#REF!</definedName>
    <definedName name="SIG_LBVARGOO_TITLECOL" hidden="1">#REF!</definedName>
    <definedName name="SIG_LBVARGOO_TITLELINE" hidden="1">#REF!</definedName>
    <definedName name="SIG_LBVGOOD6_firstLine" hidden="1">#REF!</definedName>
    <definedName name="SIG_LBVGOOD6_IsControlOK" hidden="1">#REF!</definedName>
    <definedName name="SIG_LBVGOOD6_lastLine" hidden="1">#REF!</definedName>
    <definedName name="SIG_LBVGOOD6_TITLECOL" hidden="1">#REF!</definedName>
    <definedName name="SIG_LBVGOOD6_TITLELINE" hidden="1">#REF!</definedName>
    <definedName name="SIG_LG11_H351" hidden="1">#REF!</definedName>
    <definedName name="SIG_LG11_H352" hidden="1">#REF!</definedName>
    <definedName name="SIG_LG11_H353" hidden="1">#REF!</definedName>
    <definedName name="SIG_LG11_H354" hidden="1">#REF!</definedName>
    <definedName name="SIG_LG11_H355" hidden="1">#REF!</definedName>
    <definedName name="SIG_LG11_H356" hidden="1">#REF!</definedName>
    <definedName name="SIG_LG11_H357" hidden="1">#REF!</definedName>
    <definedName name="SIG_LG11_H358" hidden="1">#REF!</definedName>
    <definedName name="SIG_LG11_H359" hidden="1">#REF!</definedName>
    <definedName name="SIG_LG11_H360" hidden="1">#REF!</definedName>
    <definedName name="SIG_LG11_H361" hidden="1">#REF!</definedName>
    <definedName name="SIG_LG11_H362" hidden="1">#REF!</definedName>
    <definedName name="SIG_LG11PAL_H001" hidden="1">#REF!</definedName>
    <definedName name="SIG_LG11PAL_H002" hidden="1">#REF!</definedName>
    <definedName name="SIG_LG11PAL_H003" hidden="1">#REF!</definedName>
    <definedName name="SIG_LG11PAL_H004" hidden="1">#REF!</definedName>
    <definedName name="SIG_LG11PAL_H005" hidden="1">#REF!</definedName>
    <definedName name="SIG_LG11PAL_H006" hidden="1">#REF!</definedName>
    <definedName name="SIG_LG11PAL_H007" hidden="1">#REF!</definedName>
    <definedName name="SIG_LG11PAL_H008" hidden="1">#REF!</definedName>
    <definedName name="SIG_LG11PAL_H009" hidden="1">#REF!</definedName>
    <definedName name="SIG_LG11PAL_H010" hidden="1">#REF!</definedName>
    <definedName name="SIG_LG11PAL_H011" hidden="1">#REF!</definedName>
    <definedName name="SIG_LG11PAL_H012" hidden="1">#REF!</definedName>
    <definedName name="SIG_LG11PAL_H013" hidden="1">#REF!</definedName>
    <definedName name="SIG_LG11PAL_H014" hidden="1">#REF!</definedName>
    <definedName name="SIG_LG12PAL_R016" hidden="1">#REF!</definedName>
    <definedName name="SIG_LG12PAL_R021" hidden="1">#REF!</definedName>
    <definedName name="SIG_LG12PAL_R050" hidden="1">#REF!</definedName>
    <definedName name="SIG_LG12PAL_R052" hidden="1">#REF!</definedName>
    <definedName name="SIG_LG12PAL_R053" hidden="1">#REF!</definedName>
    <definedName name="SIG_LG12PAL_R054" hidden="1">#REF!</definedName>
    <definedName name="SIG_LG12PAL_R055" hidden="1">#REF!</definedName>
    <definedName name="SIG_LG12PAL_R056" hidden="1">#REF!</definedName>
    <definedName name="SIG_LG12PAL_R057" hidden="1">#REF!</definedName>
    <definedName name="SIG_LG12PAL_R058" hidden="1">#REF!</definedName>
    <definedName name="SIG_LG12PAL_R059" hidden="1">#REF!</definedName>
    <definedName name="SIG_LG13PAL_R049" hidden="1">#REF!</definedName>
    <definedName name="SIG_LG13PAL_R050" hidden="1">#REF!</definedName>
    <definedName name="SIG_LG13PAL_R051" hidden="1">#REF!</definedName>
    <definedName name="SIG_LG13PAL_R052" hidden="1">#REF!</definedName>
    <definedName name="SIG_LG13PAL_R053" hidden="1">#REF!</definedName>
    <definedName name="SIG_LG13PAL_R054" hidden="1">#REF!</definedName>
    <definedName name="SIG_LG13PAL_R055" hidden="1">#REF!</definedName>
    <definedName name="SIG_LG14PAL_R063" hidden="1">#REF!</definedName>
    <definedName name="SIG_LG14PAL_R064" hidden="1">#REF!</definedName>
    <definedName name="SIG_LG14PAL_R065" hidden="1">#REF!</definedName>
    <definedName name="SIG_LG14PAL_R066" hidden="1">#REF!</definedName>
    <definedName name="SIG_LG14PAL_R067" hidden="1">#REF!</definedName>
    <definedName name="SIG_LG14PAL_R068" hidden="1">#REF!</definedName>
    <definedName name="SIG_LG14PAL_R069" hidden="1">#REF!</definedName>
    <definedName name="SIG_LG14PAL_R070" hidden="1">#REF!</definedName>
    <definedName name="SIG_LG14PAL_R071" hidden="1">#REF!</definedName>
    <definedName name="SIG_LG14PAL_R072" hidden="1">#REF!</definedName>
    <definedName name="SIG_LG14PAL_R073" hidden="1">#REF!</definedName>
    <definedName name="SIG_LG14PAL_R074" hidden="1">#REF!</definedName>
    <definedName name="SIG_LG14PAL_R075" hidden="1">#REF!</definedName>
    <definedName name="SIG_LG14PAL_R076" hidden="1">#REF!</definedName>
    <definedName name="SIG_LG14PAL_R077" hidden="1">#REF!</definedName>
    <definedName name="SIG_LG14PAL_R078" hidden="1">#REF!</definedName>
    <definedName name="SIG_LG24_C10" hidden="1">#REF!</definedName>
    <definedName name="SIG_LG24_C3" hidden="1">#REF!</definedName>
    <definedName name="SIG_LG24_C4" hidden="1">#REF!</definedName>
    <definedName name="SIG_LG24_C5" hidden="1">#REF!</definedName>
    <definedName name="SIG_LG24_C6" hidden="1">#REF!</definedName>
    <definedName name="SIG_LG24_C7" hidden="1">#REF!</definedName>
    <definedName name="SIG_LG24_C8" hidden="1">#REF!</definedName>
    <definedName name="SIG_LG24_C9" hidden="1">#REF!</definedName>
    <definedName name="SIG_LG24_R10" hidden="1">#REF!</definedName>
    <definedName name="SIG_LG24_R11" hidden="1">#REF!</definedName>
    <definedName name="SIG_LG24_R12" hidden="1">#REF!</definedName>
    <definedName name="SIG_LG24_R13" hidden="1">#REF!</definedName>
    <definedName name="SIG_LG24_R14" hidden="1">#REF!</definedName>
    <definedName name="SIG_LG24_R15" hidden="1">#REF!</definedName>
    <definedName name="SIG_LG24_R16" hidden="1">#REF!</definedName>
    <definedName name="SIG_LG24_R17" hidden="1">#REF!</definedName>
    <definedName name="SIG_LG24_R18" hidden="1">#REF!</definedName>
    <definedName name="SIG_LG24_R19" hidden="1">#REF!</definedName>
    <definedName name="SIG_LG24_R2" hidden="1">#REF!</definedName>
    <definedName name="SIG_LG24_R20" hidden="1">#REF!</definedName>
    <definedName name="SIG_LG24_R3" hidden="1">#REF!</definedName>
    <definedName name="SIG_LG24_R4" hidden="1">#REF!</definedName>
    <definedName name="SIG_LG24_R5" hidden="1">#REF!</definedName>
    <definedName name="SIG_LG24_R6" hidden="1">#REF!</definedName>
    <definedName name="SIG_LG24_R7" hidden="1">#REF!</definedName>
    <definedName name="SIG_LG24_R8" hidden="1">#REF!</definedName>
    <definedName name="SIG_LG24_R9" hidden="1">#REF!</definedName>
    <definedName name="SIG_LG24_TITLECOL" hidden="1">#REF!</definedName>
    <definedName name="SIG_LG24_TITLELINE" hidden="1">#REF!</definedName>
    <definedName name="SIG_LG24_X100" hidden="1">#REF!</definedName>
    <definedName name="SIG_LG24_X101" hidden="1">#REF!</definedName>
    <definedName name="SIG_LG24_X102" hidden="1">#REF!</definedName>
    <definedName name="SIG_LG24_X103" hidden="1">#REF!</definedName>
    <definedName name="SIG_LG24_X104" hidden="1">#REF!</definedName>
    <definedName name="SIG_LG24_X105" hidden="1">#REF!</definedName>
    <definedName name="SIG_LG24_X106" hidden="1">#REF!</definedName>
    <definedName name="SIG_LG24_X107" hidden="1">#REF!</definedName>
    <definedName name="SIG_LG24_X108" hidden="1">#REF!</definedName>
    <definedName name="SIG_LG24_X110" hidden="1">#REF!</definedName>
    <definedName name="SIG_LG24_X111" hidden="1">#REF!</definedName>
    <definedName name="SIG_LG24_X112" hidden="1">#REF!</definedName>
    <definedName name="SIG_LG24_X113" hidden="1">#REF!</definedName>
    <definedName name="SIG_LG24_X114" hidden="1">#REF!</definedName>
    <definedName name="SIG_LG24_X115" hidden="1">#REF!</definedName>
    <definedName name="SIG_LG24_X116" hidden="1">#REF!</definedName>
    <definedName name="SIG_LG24_X117" hidden="1">#REF!</definedName>
    <definedName name="SIG_LG24_X118" hidden="1">#REF!</definedName>
    <definedName name="SIG_LG24_X119" hidden="1">#REF!</definedName>
    <definedName name="SIG_LG24_X120" hidden="1">#REF!</definedName>
    <definedName name="SIG_LG24_X121" hidden="1">#REF!</definedName>
    <definedName name="SIG_LG24_X122" hidden="1">#REF!</definedName>
    <definedName name="SIG_LG24_X123" hidden="1">#REF!</definedName>
    <definedName name="SIG_LG24_X124" hidden="1">#REF!</definedName>
    <definedName name="SIG_LG24_X125" hidden="1">#REF!</definedName>
    <definedName name="SIG_LG24_X126" hidden="1">#REF!</definedName>
    <definedName name="SIG_LG24_X128" hidden="1">#REF!</definedName>
    <definedName name="SIG_LG24_X129" hidden="1">#REF!</definedName>
    <definedName name="SIG_LG24_X130" hidden="1">#REF!</definedName>
    <definedName name="SIG_LG24_X131" hidden="1">#REF!</definedName>
    <definedName name="SIG_LG24_X132" hidden="1">#REF!</definedName>
    <definedName name="SIG_LG24_X133" hidden="1">#REF!</definedName>
    <definedName name="SIG_LG24_X134" hidden="1">#REF!</definedName>
    <definedName name="SIG_LG24_X135" hidden="1">#REF!</definedName>
    <definedName name="SIG_LG24_X136" hidden="1">#REF!</definedName>
    <definedName name="SIG_LG24_X137" hidden="1">#REF!</definedName>
    <definedName name="SIG_LG24_X138" hidden="1">#REF!</definedName>
    <definedName name="SIG_LG24_X139" hidden="1">#REF!</definedName>
    <definedName name="SIG_LG24_X140" hidden="1">#REF!</definedName>
    <definedName name="SIG_LG24_X141" hidden="1">#REF!</definedName>
    <definedName name="SIG_LG24_X142" hidden="1">#REF!</definedName>
    <definedName name="SIG_LG24_X143" hidden="1">#REF!</definedName>
    <definedName name="SIG_LG24_X144" hidden="1">#REF!</definedName>
    <definedName name="SIG_LG24_X146" hidden="1">#REF!</definedName>
    <definedName name="SIG_LG24_X147" hidden="1">#REF!</definedName>
    <definedName name="SIG_LG24_X148" hidden="1">#REF!</definedName>
    <definedName name="SIG_LG24_X149" hidden="1">#REF!</definedName>
    <definedName name="SIG_LG24_X150" hidden="1">#REF!</definedName>
    <definedName name="SIG_LG24_X151" hidden="1">#REF!</definedName>
    <definedName name="SIG_LG24_X152" hidden="1">#REF!</definedName>
    <definedName name="SIG_LG24_X153" hidden="1">#REF!</definedName>
    <definedName name="SIG_LG24_X154" hidden="1">#REF!</definedName>
    <definedName name="SIG_LG24_X155" hidden="1">#REF!</definedName>
    <definedName name="SIG_LG24_X156" hidden="1">#REF!</definedName>
    <definedName name="SIG_LG24_X157" hidden="1">#REF!</definedName>
    <definedName name="SIG_LG24_X158" hidden="1">#REF!</definedName>
    <definedName name="SIG_LG24_X159" hidden="1">#REF!</definedName>
    <definedName name="SIG_LG24_X160" hidden="1">#REF!</definedName>
    <definedName name="SIG_LG24_X161" hidden="1">#REF!</definedName>
    <definedName name="SIG_LG24_X162" hidden="1">#REF!</definedName>
    <definedName name="SIG_LG24_X20" hidden="1">#REF!</definedName>
    <definedName name="SIG_LG24_X21" hidden="1">#REF!</definedName>
    <definedName name="SIG_LG24_X22" hidden="1">#REF!</definedName>
    <definedName name="SIG_LG24_X23" hidden="1">#REF!</definedName>
    <definedName name="SIG_LG24_X24" hidden="1">#REF!</definedName>
    <definedName name="SIG_LG24_X25" hidden="1">#REF!</definedName>
    <definedName name="SIG_LG24_X26" hidden="1">#REF!</definedName>
    <definedName name="SIG_LG24_X27" hidden="1">#REF!</definedName>
    <definedName name="SIG_LG24_X28" hidden="1">#REF!</definedName>
    <definedName name="SIG_LG24_X29" hidden="1">#REF!</definedName>
    <definedName name="SIG_LG24_X30" hidden="1">#REF!</definedName>
    <definedName name="SIG_LG24_X31" hidden="1">#REF!</definedName>
    <definedName name="SIG_LG24_X32" hidden="1">#REF!</definedName>
    <definedName name="SIG_LG24_X33" hidden="1">#REF!</definedName>
    <definedName name="SIG_LG24_X34" hidden="1">#REF!</definedName>
    <definedName name="SIG_LG24_X35" hidden="1">#REF!</definedName>
    <definedName name="SIG_LG24_X36" hidden="1">#REF!</definedName>
    <definedName name="SIG_LG24_X38" hidden="1">#REF!</definedName>
    <definedName name="SIG_LG24_X39" hidden="1">#REF!</definedName>
    <definedName name="SIG_LG24_X40" hidden="1">#REF!</definedName>
    <definedName name="SIG_LG24_X41" hidden="1">#REF!</definedName>
    <definedName name="SIG_LG24_X42" hidden="1">#REF!</definedName>
    <definedName name="SIG_LG24_X43" hidden="1">#REF!</definedName>
    <definedName name="SIG_LG24_X44" hidden="1">#REF!</definedName>
    <definedName name="SIG_LG24_X45" hidden="1">#REF!</definedName>
    <definedName name="SIG_LG24_X46" hidden="1">#REF!</definedName>
    <definedName name="SIG_LG24_X47" hidden="1">#REF!</definedName>
    <definedName name="SIG_LG24_X48" hidden="1">#REF!</definedName>
    <definedName name="SIG_LG24_X49" hidden="1">#REF!</definedName>
    <definedName name="SIG_LG24_X50" hidden="1">#REF!</definedName>
    <definedName name="SIG_LG24_X51" hidden="1">#REF!</definedName>
    <definedName name="SIG_LG24_X52" hidden="1">#REF!</definedName>
    <definedName name="SIG_LG24_X53" hidden="1">#REF!</definedName>
    <definedName name="SIG_LG24_X54" hidden="1">#REF!</definedName>
    <definedName name="SIG_LG24_X56" hidden="1">#REF!</definedName>
    <definedName name="SIG_LG24_X57" hidden="1">#REF!</definedName>
    <definedName name="SIG_LG24_X58" hidden="1">#REF!</definedName>
    <definedName name="SIG_LG24_X59" hidden="1">#REF!</definedName>
    <definedName name="SIG_LG24_X60" hidden="1">#REF!</definedName>
    <definedName name="SIG_LG24_X61" hidden="1">#REF!</definedName>
    <definedName name="SIG_LG24_X62" hidden="1">#REF!</definedName>
    <definedName name="SIG_LG24_X63" hidden="1">#REF!</definedName>
    <definedName name="SIG_LG24_X64" hidden="1">#REF!</definedName>
    <definedName name="SIG_LG24_X65" hidden="1">#REF!</definedName>
    <definedName name="SIG_LG24_X66" hidden="1">#REF!</definedName>
    <definedName name="SIG_LG24_X67" hidden="1">#REF!</definedName>
    <definedName name="SIG_LG24_X68" hidden="1">#REF!</definedName>
    <definedName name="SIG_LG24_X69" hidden="1">#REF!</definedName>
    <definedName name="SIG_LG24_X70" hidden="1">#REF!</definedName>
    <definedName name="SIG_LG24_X71" hidden="1">#REF!</definedName>
    <definedName name="SIG_LG24_X72" hidden="1">#REF!</definedName>
    <definedName name="SIG_LG24_X74" hidden="1">#REF!</definedName>
    <definedName name="SIG_LG24_X75" hidden="1">#REF!</definedName>
    <definedName name="SIG_LG24_X76" hidden="1">#REF!</definedName>
    <definedName name="SIG_LG24_X77" hidden="1">#REF!</definedName>
    <definedName name="SIG_LG24_X78" hidden="1">#REF!</definedName>
    <definedName name="SIG_LG24_X79" hidden="1">#REF!</definedName>
    <definedName name="SIG_LG24_X80" hidden="1">#REF!</definedName>
    <definedName name="SIG_LG24_X81" hidden="1">#REF!</definedName>
    <definedName name="SIG_LG24_X82" hidden="1">#REF!</definedName>
    <definedName name="SIG_LG24_X83" hidden="1">#REF!</definedName>
    <definedName name="SIG_LG24_X84" hidden="1">#REF!</definedName>
    <definedName name="SIG_LG24_X85" hidden="1">#REF!</definedName>
    <definedName name="SIG_LG24_X86" hidden="1">#REF!</definedName>
    <definedName name="SIG_LG24_X87" hidden="1">#REF!</definedName>
    <definedName name="SIG_LG24_X88" hidden="1">#REF!</definedName>
    <definedName name="SIG_LG24_X89" hidden="1">#REF!</definedName>
    <definedName name="SIG_LG24_X90" hidden="1">#REF!</definedName>
    <definedName name="SIG_LG24_X92" hidden="1">#REF!</definedName>
    <definedName name="SIG_LG24_X93" hidden="1">#REF!</definedName>
    <definedName name="SIG_LG24_X94" hidden="1">#REF!</definedName>
    <definedName name="SIG_LG24_X95" hidden="1">#REF!</definedName>
    <definedName name="SIG_LG24_X96" hidden="1">#REF!</definedName>
    <definedName name="SIG_LG24_X97" hidden="1">#REF!</definedName>
    <definedName name="SIG_LG24_X98" hidden="1">#REF!</definedName>
    <definedName name="SIG_LG24_X99" hidden="1">#REF!</definedName>
    <definedName name="SIG_LG25_R1" hidden="1">#REF!</definedName>
    <definedName name="SIG_LG25_R10" hidden="1">#REF!</definedName>
    <definedName name="SIG_LG25_R11" hidden="1">#REF!</definedName>
    <definedName name="SIG_LG25_R12" hidden="1">#REF!</definedName>
    <definedName name="SIG_LG25_R13" hidden="1">#REF!</definedName>
    <definedName name="SIG_LG25_R14" hidden="1">#REF!</definedName>
    <definedName name="SIG_LG25_R15" hidden="1">#REF!</definedName>
    <definedName name="SIG_LG25_R16" hidden="1">#REF!</definedName>
    <definedName name="SIG_LG25_R17" hidden="1">#REF!</definedName>
    <definedName name="SIG_LG25_R19" hidden="1">#REF!</definedName>
    <definedName name="SIG_LG25_R2" hidden="1">#REF!</definedName>
    <definedName name="SIG_LG25_R21" hidden="1">#REF!</definedName>
    <definedName name="SIG_LG25_R22" hidden="1">#REF!</definedName>
    <definedName name="SIG_LG25_R24" hidden="1">#REF!</definedName>
    <definedName name="SIG_LG25_R25" hidden="1">#REF!</definedName>
    <definedName name="SIG_LG25_R26" hidden="1">#REF!</definedName>
    <definedName name="SIG_LG25_R27" hidden="1">#REF!</definedName>
    <definedName name="SIG_LG25_R28" hidden="1">#REF!</definedName>
    <definedName name="SIG_LG25_R29" hidden="1">#REF!</definedName>
    <definedName name="SIG_LG25_R3" hidden="1">#REF!</definedName>
    <definedName name="SIG_LG25_R30" hidden="1">#REF!</definedName>
    <definedName name="SIG_LG25_R31" hidden="1">#REF!</definedName>
    <definedName name="SIG_LG25_R32" hidden="1">#REF!</definedName>
    <definedName name="SIG_LG25_R33" hidden="1">#REF!</definedName>
    <definedName name="SIG_LG25_R34" hidden="1">#REF!</definedName>
    <definedName name="SIG_LG25_R35" hidden="1">#REF!</definedName>
    <definedName name="SIG_LG25_R36" hidden="1">#REF!</definedName>
    <definedName name="SIG_LG25_R37" hidden="1">#REF!</definedName>
    <definedName name="SIG_LG25_R38" hidden="1">#REF!</definedName>
    <definedName name="SIG_LG25_R39" hidden="1">#REF!</definedName>
    <definedName name="SIG_LG25_R4" hidden="1">#REF!</definedName>
    <definedName name="SIG_LG25_R40" hidden="1">#REF!</definedName>
    <definedName name="SIG_LG25_R43" hidden="1">#REF!</definedName>
    <definedName name="SIG_LG25_R44" hidden="1">#REF!</definedName>
    <definedName name="SIG_LG25_R45" hidden="1">#REF!</definedName>
    <definedName name="SIG_LG25_R46" hidden="1">#REF!</definedName>
    <definedName name="SIG_LG25_R47" hidden="1">#REF!</definedName>
    <definedName name="SIG_LG25_R5" hidden="1">#REF!</definedName>
    <definedName name="SIG_LG25_R6" hidden="1">#REF!</definedName>
    <definedName name="SIG_LG25_R7" hidden="1">#REF!</definedName>
    <definedName name="SIG_LG25_R8" hidden="1">#REF!</definedName>
    <definedName name="SIG_LG25_X100" hidden="1">#REF!</definedName>
    <definedName name="SIG_LG25_X101" hidden="1">#REF!</definedName>
    <definedName name="SIG_LG25_X102" hidden="1">#REF!</definedName>
    <definedName name="SIG_LG25_X103" hidden="1">#REF!</definedName>
    <definedName name="SIG_LG25_X104" hidden="1">#REF!</definedName>
    <definedName name="SIG_LG25_X105" hidden="1">#REF!</definedName>
    <definedName name="SIG_LG25_X106" hidden="1">#REF!</definedName>
    <definedName name="SIG_LG25_X107" hidden="1">#REF!</definedName>
    <definedName name="SIG_LG25_X109" hidden="1">#REF!</definedName>
    <definedName name="SIG_LG25_X111" hidden="1">#REF!</definedName>
    <definedName name="SIG_LG25_X112" hidden="1">#REF!</definedName>
    <definedName name="SIG_LG25_X113" hidden="1">#REF!</definedName>
    <definedName name="SIG_LG25_X114" hidden="1">#REF!</definedName>
    <definedName name="SIG_LG25_X115" hidden="1">#REF!</definedName>
    <definedName name="SIG_LG25_X116" hidden="1">#REF!</definedName>
    <definedName name="SIG_LG25_X117" hidden="1">#REF!</definedName>
    <definedName name="SIG_LG25_X118" hidden="1">#REF!</definedName>
    <definedName name="SIG_LG25_X119" hidden="1">#REF!</definedName>
    <definedName name="SIG_LG25_X120" hidden="1">#REF!</definedName>
    <definedName name="SIG_LG25_X121" hidden="1">#REF!</definedName>
    <definedName name="SIG_LG25_X122" hidden="1">#REF!</definedName>
    <definedName name="SIG_LG25_X123" hidden="1">#REF!</definedName>
    <definedName name="SIG_LG25_X124" hidden="1">#REF!</definedName>
    <definedName name="SIG_LG25_X125" hidden="1">#REF!</definedName>
    <definedName name="SIG_LG25_X126" hidden="1">#REF!</definedName>
    <definedName name="SIG_LG25_X127" hidden="1">#REF!</definedName>
    <definedName name="SIG_LG25_X128" hidden="1">#REF!</definedName>
    <definedName name="SIG_LG25_X129" hidden="1">#REF!</definedName>
    <definedName name="SIG_LG25_X130" hidden="1">#REF!</definedName>
    <definedName name="SIG_LG25_X131" hidden="1">#REF!</definedName>
    <definedName name="SIG_LG25_X134" hidden="1">#REF!</definedName>
    <definedName name="SIG_LG25_X135" hidden="1">#REF!</definedName>
    <definedName name="SIG_LG25_X136" hidden="1">#REF!</definedName>
    <definedName name="SIG_LG25_X137" hidden="1">#REF!</definedName>
    <definedName name="SIG_LG25_X138" hidden="1">#REF!</definedName>
    <definedName name="SIG_LG25_X139" hidden="1">#REF!</definedName>
    <definedName name="SIG_LG25_X140" hidden="1">#REF!</definedName>
    <definedName name="SIG_LG25_X141" hidden="1">#REF!</definedName>
    <definedName name="SIG_LG25_X142" hidden="1">#REF!</definedName>
    <definedName name="SIG_LG25_X144" hidden="1">#REF!</definedName>
    <definedName name="SIG_LG25_X145" hidden="1">#REF!</definedName>
    <definedName name="SIG_LG25_X146" hidden="1">#REF!</definedName>
    <definedName name="SIG_LG25_X147" hidden="1">#REF!</definedName>
    <definedName name="SIG_LG25_X148" hidden="1">#REF!</definedName>
    <definedName name="SIG_LG25_X149" hidden="1">#REF!</definedName>
    <definedName name="SIG_LG25_X150" hidden="1">#REF!</definedName>
    <definedName name="SIG_LG25_X151" hidden="1">#REF!</definedName>
    <definedName name="SIG_LG25_X153" hidden="1">#REF!</definedName>
    <definedName name="SIG_LG25_X155" hidden="1">#REF!</definedName>
    <definedName name="SIG_LG25_X156" hidden="1">#REF!</definedName>
    <definedName name="SIG_LG25_X157" hidden="1">#REF!</definedName>
    <definedName name="SIG_LG25_X158" hidden="1">#REF!</definedName>
    <definedName name="SIG_LG25_X159" hidden="1">#REF!</definedName>
    <definedName name="SIG_LG25_X160" hidden="1">#REF!</definedName>
    <definedName name="SIG_LG25_X161" hidden="1">#REF!</definedName>
    <definedName name="SIG_LG25_X162" hidden="1">#REF!</definedName>
    <definedName name="SIG_LG25_X163" hidden="1">#REF!</definedName>
    <definedName name="SIG_LG25_X164" hidden="1">#REF!</definedName>
    <definedName name="SIG_LG25_X165" hidden="1">#REF!</definedName>
    <definedName name="SIG_LG25_X166" hidden="1">#REF!</definedName>
    <definedName name="SIG_LG25_X167" hidden="1">#REF!</definedName>
    <definedName name="SIG_LG25_X168" hidden="1">#REF!</definedName>
    <definedName name="SIG_LG25_X169" hidden="1">#REF!</definedName>
    <definedName name="SIG_LG25_X170" hidden="1">#REF!</definedName>
    <definedName name="SIG_LG25_X171" hidden="1">#REF!</definedName>
    <definedName name="SIG_LG25_X172" hidden="1">#REF!</definedName>
    <definedName name="SIG_LG25_X173" hidden="1">#REF!</definedName>
    <definedName name="SIG_LG25_X174" hidden="1">#REF!</definedName>
    <definedName name="SIG_LG25_X175" hidden="1">#REF!</definedName>
    <definedName name="SIG_LG25_X178" hidden="1">#REF!</definedName>
    <definedName name="SIG_LG25_X179" hidden="1">#REF!</definedName>
    <definedName name="SIG_LG25_X180" hidden="1">#REF!</definedName>
    <definedName name="SIG_LG25_X181" hidden="1">#REF!</definedName>
    <definedName name="SIG_LG25_X182" hidden="1">#REF!</definedName>
    <definedName name="SIG_LG25_X183" hidden="1">#REF!</definedName>
    <definedName name="SIG_LG25_X184" hidden="1">#REF!</definedName>
    <definedName name="SIG_LG25_X185" hidden="1">#REF!</definedName>
    <definedName name="SIG_LG25_X186" hidden="1">#REF!</definedName>
    <definedName name="SIG_LG25_X188" hidden="1">#REF!</definedName>
    <definedName name="SIG_LG25_X189" hidden="1">#REF!</definedName>
    <definedName name="SIG_LG25_X190" hidden="1">#REF!</definedName>
    <definedName name="SIG_LG25_X191" hidden="1">#REF!</definedName>
    <definedName name="SIG_LG25_X192" hidden="1">#REF!</definedName>
    <definedName name="SIG_LG25_X193" hidden="1">#REF!</definedName>
    <definedName name="SIG_LG25_X194" hidden="1">#REF!</definedName>
    <definedName name="SIG_LG25_X195" hidden="1">#REF!</definedName>
    <definedName name="SIG_LG25_X197" hidden="1">#REF!</definedName>
    <definedName name="SIG_LG25_X199" hidden="1">#REF!</definedName>
    <definedName name="SIG_LG25_X200" hidden="1">#REF!</definedName>
    <definedName name="SIG_LG25_X201" hidden="1">#REF!</definedName>
    <definedName name="SIG_LG25_X202" hidden="1">#REF!</definedName>
    <definedName name="SIG_LG25_X203" hidden="1">#REF!</definedName>
    <definedName name="SIG_LG25_X204" hidden="1">#REF!</definedName>
    <definedName name="SIG_LG25_X205" hidden="1">#REF!</definedName>
    <definedName name="SIG_LG25_X206" hidden="1">#REF!</definedName>
    <definedName name="SIG_LG25_X207" hidden="1">#REF!</definedName>
    <definedName name="SIG_LG25_X208" hidden="1">#REF!</definedName>
    <definedName name="SIG_LG25_X209" hidden="1">#REF!</definedName>
    <definedName name="SIG_LG25_X210" hidden="1">#REF!</definedName>
    <definedName name="SIG_LG25_X211" hidden="1">#REF!</definedName>
    <definedName name="SIG_LG25_X212" hidden="1">#REF!</definedName>
    <definedName name="SIG_LG25_X213" hidden="1">#REF!</definedName>
    <definedName name="SIG_LG25_X214" hidden="1">#REF!</definedName>
    <definedName name="SIG_LG25_X215" hidden="1">#REF!</definedName>
    <definedName name="SIG_LG25_X216" hidden="1">#REF!</definedName>
    <definedName name="SIG_LG25_X217" hidden="1">#REF!</definedName>
    <definedName name="SIG_LG25_X218" hidden="1">#REF!</definedName>
    <definedName name="SIG_LG25_X219" hidden="1">#REF!</definedName>
    <definedName name="SIG_LG25_X222" hidden="1">#REF!</definedName>
    <definedName name="SIG_LG25_X223" hidden="1">#REF!</definedName>
    <definedName name="SIG_LG25_X224" hidden="1">#REF!</definedName>
    <definedName name="SIG_LG25_X225" hidden="1">#REF!</definedName>
    <definedName name="SIG_LG25_X226" hidden="1">#REF!</definedName>
    <definedName name="SIG_LG25_X227" hidden="1">#REF!</definedName>
    <definedName name="SIG_LG25_X228" hidden="1">#REF!</definedName>
    <definedName name="SIG_LG25_X229" hidden="1">#REF!</definedName>
    <definedName name="SIG_LG25_X230" hidden="1">#REF!</definedName>
    <definedName name="SIG_LG25_X232" hidden="1">#REF!</definedName>
    <definedName name="SIG_LG25_X233" hidden="1">#REF!</definedName>
    <definedName name="SIG_LG25_X234" hidden="1">#REF!</definedName>
    <definedName name="SIG_LG25_X235" hidden="1">#REF!</definedName>
    <definedName name="SIG_LG25_X236" hidden="1">#REF!</definedName>
    <definedName name="SIG_LG25_X237" hidden="1">#REF!</definedName>
    <definedName name="SIG_LG25_X238" hidden="1">#REF!</definedName>
    <definedName name="SIG_LG25_X239" hidden="1">#REF!</definedName>
    <definedName name="SIG_LG25_X241" hidden="1">#REF!</definedName>
    <definedName name="SIG_LG25_X243" hidden="1">#REF!</definedName>
    <definedName name="SIG_LG25_X244" hidden="1">#REF!</definedName>
    <definedName name="SIG_LG25_X245" hidden="1">#REF!</definedName>
    <definedName name="SIG_LG25_X246" hidden="1">#REF!</definedName>
    <definedName name="SIG_LG25_X247" hidden="1">#REF!</definedName>
    <definedName name="SIG_LG25_X248" hidden="1">#REF!</definedName>
    <definedName name="SIG_LG25_X249" hidden="1">#REF!</definedName>
    <definedName name="SIG_LG25_X250" hidden="1">#REF!</definedName>
    <definedName name="SIG_LG25_X251" hidden="1">#REF!</definedName>
    <definedName name="SIG_LG25_X252" hidden="1">#REF!</definedName>
    <definedName name="SIG_LG25_X253" hidden="1">#REF!</definedName>
    <definedName name="SIG_LG25_X254" hidden="1">#REF!</definedName>
    <definedName name="SIG_LG25_X255" hidden="1">#REF!</definedName>
    <definedName name="SIG_LG25_X256" hidden="1">#REF!</definedName>
    <definedName name="SIG_LG25_X257" hidden="1">#REF!</definedName>
    <definedName name="SIG_LG25_X258" hidden="1">#REF!</definedName>
    <definedName name="SIG_LG25_X259" hidden="1">#REF!</definedName>
    <definedName name="SIG_LG25_X260" hidden="1">#REF!</definedName>
    <definedName name="SIG_LG25_X261" hidden="1">#REF!</definedName>
    <definedName name="SIG_LG25_X262" hidden="1">#REF!</definedName>
    <definedName name="SIG_LG25_X263" hidden="1">#REF!</definedName>
    <definedName name="SIG_LG25_X46" hidden="1">#REF!</definedName>
    <definedName name="SIG_LG25_X47" hidden="1">#REF!</definedName>
    <definedName name="SIG_LG25_X48" hidden="1">#REF!</definedName>
    <definedName name="SIG_LG25_X49" hidden="1">#REF!</definedName>
    <definedName name="SIG_LG25_X50" hidden="1">#REF!</definedName>
    <definedName name="SIG_LG25_X51" hidden="1">#REF!</definedName>
    <definedName name="SIG_LG25_X52" hidden="1">#REF!</definedName>
    <definedName name="SIG_LG25_X53" hidden="1">#REF!</definedName>
    <definedName name="SIG_LG25_X54" hidden="1">#REF!</definedName>
    <definedName name="SIG_LG25_X56" hidden="1">#REF!</definedName>
    <definedName name="SIG_LG25_X57" hidden="1">#REF!</definedName>
    <definedName name="SIG_LG25_X58" hidden="1">#REF!</definedName>
    <definedName name="SIG_LG25_X59" hidden="1">#REF!</definedName>
    <definedName name="SIG_LG25_X60" hidden="1">#REF!</definedName>
    <definedName name="SIG_LG25_X61" hidden="1">#REF!</definedName>
    <definedName name="SIG_LG25_X62" hidden="1">#REF!</definedName>
    <definedName name="SIG_LG25_X63" hidden="1">#REF!</definedName>
    <definedName name="SIG_LG25_X65" hidden="1">#REF!</definedName>
    <definedName name="SIG_LG25_X67" hidden="1">#REF!</definedName>
    <definedName name="SIG_LG25_X68" hidden="1">#REF!</definedName>
    <definedName name="SIG_LG25_X69" hidden="1">#REF!</definedName>
    <definedName name="SIG_LG25_X70" hidden="1">#REF!</definedName>
    <definedName name="SIG_LG25_X71" hidden="1">#REF!</definedName>
    <definedName name="SIG_LG25_X72" hidden="1">#REF!</definedName>
    <definedName name="SIG_LG25_X73" hidden="1">#REF!</definedName>
    <definedName name="SIG_LG25_X74" hidden="1">#REF!</definedName>
    <definedName name="SIG_LG25_X75" hidden="1">#REF!</definedName>
    <definedName name="SIG_LG25_X76" hidden="1">#REF!</definedName>
    <definedName name="SIG_LG25_X77" hidden="1">#REF!</definedName>
    <definedName name="SIG_LG25_X78" hidden="1">#REF!</definedName>
    <definedName name="SIG_LG25_X79" hidden="1">#REF!</definedName>
    <definedName name="SIG_LG25_X80" hidden="1">#REF!</definedName>
    <definedName name="SIG_LG25_X81" hidden="1">#REF!</definedName>
    <definedName name="SIG_LG25_X82" hidden="1">#REF!</definedName>
    <definedName name="SIG_LG25_X83" hidden="1">#REF!</definedName>
    <definedName name="SIG_LG25_X84" hidden="1">#REF!</definedName>
    <definedName name="SIG_LG25_X85" hidden="1">#REF!</definedName>
    <definedName name="SIG_LG25_X86" hidden="1">#REF!</definedName>
    <definedName name="SIG_LG25_X87" hidden="1">#REF!</definedName>
    <definedName name="SIG_LG25_X90" hidden="1">#REF!</definedName>
    <definedName name="SIG_LG25_X91" hidden="1">#REF!</definedName>
    <definedName name="SIG_LG25_X92" hidden="1">#REF!</definedName>
    <definedName name="SIG_LG25_X93" hidden="1">#REF!</definedName>
    <definedName name="SIG_LG25_X94" hidden="1">#REF!</definedName>
    <definedName name="SIG_LG25_X95" hidden="1">#REF!</definedName>
    <definedName name="SIG_LG25_X96" hidden="1">#REF!</definedName>
    <definedName name="SIG_LG25_X97" hidden="1">#REF!</definedName>
    <definedName name="SIG_LG25_X98" hidden="1">#REF!</definedName>
    <definedName name="SIG_LI11F6_C1" hidden="1">#REF!</definedName>
    <definedName name="SIG_LI11F6_C10" hidden="1">#REF!</definedName>
    <definedName name="SIG_LI11F6_C11" hidden="1">#REF!</definedName>
    <definedName name="SIG_LI11F6_C12" hidden="1">#REF!</definedName>
    <definedName name="SIG_LI11F6_C13" hidden="1">#REF!</definedName>
    <definedName name="SIG_LI11F6_C14" hidden="1">#REF!</definedName>
    <definedName name="SIG_LI11F6_C15" hidden="1">#REF!</definedName>
    <definedName name="SIG_LI11F6_C16" hidden="1">#REF!</definedName>
    <definedName name="SIG_LI11F6_C2" hidden="1">#REF!</definedName>
    <definedName name="SIG_LI11F6_C3" hidden="1">#REF!</definedName>
    <definedName name="SIG_LI11F6_C4" hidden="1">#REF!</definedName>
    <definedName name="SIG_LI11F6_C5" hidden="1">#REF!</definedName>
    <definedName name="SIG_LI11F6_ROWVENT" hidden="1">#REF!</definedName>
    <definedName name="SIG_LI11F6_TITLELINE" hidden="1">#REF!</definedName>
    <definedName name="SIG_LngApp" hidden="1">#REF!</definedName>
    <definedName name="SIG_OTRACREE_firstLine" hidden="1">#REF!</definedName>
    <definedName name="SIG_OTRACREE_IsControlOK" hidden="1">#REF!</definedName>
    <definedName name="SIG_OTRACREE_lastLine" hidden="1">#REF!</definedName>
    <definedName name="SIG_OTRACREE_TITLELINE" hidden="1">#REF!</definedName>
    <definedName name="SIG_PROOPTRA_firstLine" hidden="1">#REF!</definedName>
    <definedName name="SIG_PROOPTRA_IsControlOK" hidden="1">#REF!</definedName>
    <definedName name="SIG_PROOPTRA_lastLine" hidden="1">#REF!</definedName>
    <definedName name="SIG_PROOPTRA_TITLELINE" hidden="1">#REF!</definedName>
    <definedName name="SIG_PROVRIES_firstLine" hidden="1">#REF!</definedName>
    <definedName name="SIG_PROVRIES_IsControlOK" hidden="1">#REF!</definedName>
    <definedName name="SIG_PROVRIES_lastLine" hidden="1">#REF!</definedName>
    <definedName name="SIG_PROVRIES_TITLELINE" hidden="1">#REF!</definedName>
    <definedName name="SIG_PTBD_CAC11" hidden="1">#REF!</definedName>
    <definedName name="SIG_PTBD_CAC12" hidden="1">#REF!</definedName>
    <definedName name="SIG_PTBD_CAC15" hidden="1">#REF!</definedName>
    <definedName name="SIG_PTBD_CAZONGEO" hidden="1">#REF!</definedName>
    <definedName name="SIG_PTBD_CLIENTES" hidden="1">#REF!</definedName>
    <definedName name="SIG_PTBD_CORCATB" hidden="1">#REF!</definedName>
    <definedName name="SIG_PTBD_DETFIN" hidden="1">#REF!</definedName>
    <definedName name="SIG_PTBD_DEUDORES" hidden="1">#REF!</definedName>
    <definedName name="SIG_PTBD_DIVCOBAL" hidden="1">#REF!</definedName>
    <definedName name="SIG_PTBD_DIVCOPYG" hidden="1">#REF!</definedName>
    <definedName name="SIG_PTBD_DIVGRBAL" hidden="1">#REF!</definedName>
    <definedName name="SIG_PTBD_DIVGRPYG" hidden="1">#REF!</definedName>
    <definedName name="SIG_PTBD_EBE" hidden="1">#REF!</definedName>
    <definedName name="SIG_PTBD_EBITDA12" hidden="1">#REF!</definedName>
    <definedName name="SIG_PTBD_ENTCDTO" hidden="1">#REF!</definedName>
    <definedName name="SIG_PTBD_EXISTENC" hidden="1">#REF!</definedName>
    <definedName name="SIG_PTBD_FDETTE4" hidden="1">#REF!</definedName>
    <definedName name="SIG_PTBD_FDETTES3" hidden="1">#REF!</definedName>
    <definedName name="SIG_PTBD_FEFFECT" hidden="1">#REF!</definedName>
    <definedName name="SIG_PTBD_FEFFECT2" hidden="1">#REF!</definedName>
    <definedName name="SIG_PTBD_FEFFECT6" hidden="1">#REF!</definedName>
    <definedName name="SIG_PTBD_FEXCEPS6" hidden="1">#REF!</definedName>
    <definedName name="SIG_PTBD_FEXCEPT" hidden="1">#REF!</definedName>
    <definedName name="SIG_PTBD_FEXCEPT2" hidden="1">#REF!</definedName>
    <definedName name="SIG_PTBD_FEXCPT6" hidden="1">#REF!</definedName>
    <definedName name="SIG_PTBD_FGOODWIL" hidden="1">#REF!</definedName>
    <definedName name="SIG_PTBD_FIMMOCOR" hidden="1">#REF!</definedName>
    <definedName name="SIG_PTBD_FIMMOFIN" hidden="1">#REF!</definedName>
    <definedName name="SIG_PTBD_FIMMOINC" hidden="1">#REF!</definedName>
    <definedName name="SIG_PTBD_FINCATB" hidden="1">#REF!</definedName>
    <definedName name="SIG_PTBD_FMTCORA" hidden="1">#REF!</definedName>
    <definedName name="SIG_PTBD_FMTCORBR" hidden="1">#REF!</definedName>
    <definedName name="SIG_PTBD_FMTFINA" hidden="1">#REF!</definedName>
    <definedName name="SIG_PTBD_FMTFINBR" hidden="1">#REF!</definedName>
    <definedName name="SIG_PTBD_FMTINCA" hidden="1">#REF!</definedName>
    <definedName name="SIG_PTBD_FMVTINCB" hidden="1">#REF!</definedName>
    <definedName name="SIG_PTBD_FNETTRES" hidden="1">#REF!</definedName>
    <definedName name="SIG_PTBD_FONCOM" hidden="1">#REF!</definedName>
    <definedName name="SIG_PTBD_FONCOMII" hidden="1">#REF!</definedName>
    <definedName name="SIG_PTBD_FONPROPI" hidden="1">#REF!</definedName>
    <definedName name="SIG_PTBD_FPROCRC6" hidden="1">#REF!</definedName>
    <definedName name="SIG_PTBD_FPROVIS" hidden="1">#REF!</definedName>
    <definedName name="SIG_PTBD_FRESULT" hidden="1">#REF!</definedName>
    <definedName name="SIG_PTBD_FRESULT6" hidden="1">#REF!</definedName>
    <definedName name="SIG_PTBD_FSTOCKS" hidden="1">#REF!</definedName>
    <definedName name="SIG_PTBD_FTRESON6" hidden="1">#REF!</definedName>
    <definedName name="SIG_PTBD_FVARAMG" hidden="1">#REF!</definedName>
    <definedName name="SIG_PTBD_FVARGOOD" hidden="1">#REF!</definedName>
    <definedName name="SIG_PTBD_FVGOOD6" hidden="1">#REF!</definedName>
    <definedName name="SIG_PTBD_GASTEST" hidden="1">#REF!</definedName>
    <definedName name="SIG_PTBD_GRP12" hidden="1">#REF!</definedName>
    <definedName name="SIG_PTBD_GRPPYG" hidden="1">#REF!</definedName>
    <definedName name="SIG_PTBD_INCCATB" hidden="1">#REF!</definedName>
    <definedName name="SIG_PTBD_INFINTEM" hidden="1">#REF!</definedName>
    <definedName name="SIG_PTBD_INGDISTR" hidden="1">#REF!</definedName>
    <definedName name="SIG_PTBD_INMFINAN" hidden="1">#REF!</definedName>
    <definedName name="SIG_PTBD_INMINMAT" hidden="1">#REF!</definedName>
    <definedName name="SIG_PTBD_INMMATER" hidden="1">#REF!</definedName>
    <definedName name="SIG_PTBD_INMPROYE" hidden="1">#REF!</definedName>
    <definedName name="SIG_PTBD_LBCKP" hidden="1">#REF!</definedName>
    <definedName name="SIG_PTBD_LBCKPMIN" hidden="1">#REF!</definedName>
    <definedName name="SIG_PTBD_LBCPROV" hidden="1">#REF!</definedName>
    <definedName name="SIG_PTBD_LBCPROV6" hidden="1">#REF!</definedName>
    <definedName name="SIG_PTBD_LBDETT26" hidden="1">#REF!</definedName>
    <definedName name="SIG_PTBD_LBDETT36" hidden="1">#REF!</definedName>
    <definedName name="SIG_PTBD_LBDETTE2" hidden="1">#REF!</definedName>
    <definedName name="SIG_PTBD_LBDETTE3" hidden="1">#REF!</definedName>
    <definedName name="SIG_PTBD_LBDETTE4" hidden="1">#REF!</definedName>
    <definedName name="SIG_PTBD_LBEFFEC2" hidden="1">#REF!</definedName>
    <definedName name="SIG_PTBD_LBEFFECT" hidden="1">#REF!</definedName>
    <definedName name="SIG_PTBD_LBEXCE16" hidden="1">#REF!</definedName>
    <definedName name="SIG_PTBD_LBEXCEP1" hidden="1">#REF!</definedName>
    <definedName name="SIG_PTBD_LBEXCEP2" hidden="1">#REF!</definedName>
    <definedName name="SIG_PTBD_LBGOOD" hidden="1">#REF!</definedName>
    <definedName name="SIG_PTBD_LBGOOD6" hidden="1">#REF!</definedName>
    <definedName name="SIG_PTBD_LBIMCOR6" hidden="1">#REF!</definedName>
    <definedName name="SIG_PTBD_LBIMFIN6" hidden="1">#REF!</definedName>
    <definedName name="SIG_PTBD_LBIMINC6" hidden="1">#REF!</definedName>
    <definedName name="SIG_PTBD_LBIMMCOR" hidden="1">#REF!</definedName>
    <definedName name="SIG_PTBD_LBIMMINC" hidden="1">#REF!</definedName>
    <definedName name="SIG_PTBD_LBIMOFIN" hidden="1">#REF!</definedName>
    <definedName name="SIG_PTBD_LBKP6" hidden="1">#REF!</definedName>
    <definedName name="SIG_PTBD_LBKPMIN6" hidden="1">#REF!</definedName>
    <definedName name="SIG_PTBD_LBMCORA6" hidden="1">#REF!</definedName>
    <definedName name="SIG_PTBD_LBMCORB6" hidden="1">#REF!</definedName>
    <definedName name="SIG_PTBD_LBMFINA6" hidden="1">#REF!</definedName>
    <definedName name="SIG_PTBD_LBMFINB6" hidden="1">#REF!</definedName>
    <definedName name="SIG_PTBD_LBMINCA6" hidden="1">#REF!</definedName>
    <definedName name="SIG_PTBD_LBMINCB6" hidden="1">#REF!</definedName>
    <definedName name="SIG_PTBD_LBMTCORA" hidden="1">#REF!</definedName>
    <definedName name="SIG_PTBD_LBMTCORB" hidden="1">#REF!</definedName>
    <definedName name="SIG_PTBD_LBMTFINA" hidden="1">#REF!</definedName>
    <definedName name="SIG_PTBD_LBMTFINB" hidden="1">#REF!</definedName>
    <definedName name="SIG_PTBD_LBMTINCA" hidden="1">#REF!</definedName>
    <definedName name="SIG_PTBD_LBMTINCB" hidden="1">#REF!</definedName>
    <definedName name="SIG_PTBD_LBRESUL6" hidden="1">#REF!</definedName>
    <definedName name="SIG_PTBD_LBRESULT" hidden="1">#REF!</definedName>
    <definedName name="SIG_PTBD_LBSTOCK" hidden="1">#REF!</definedName>
    <definedName name="SIG_PTBD_LBSTOCK6" hidden="1">#REF!</definedName>
    <definedName name="SIG_PTBD_LBTRESN6" hidden="1">#REF!</definedName>
    <definedName name="SIG_PTBD_LBTRESNT" hidden="1">#REF!</definedName>
    <definedName name="SIG_PTBD_LBVAMGO6" hidden="1">#REF!</definedName>
    <definedName name="SIG_PTBD_LBVARAMG" hidden="1">#REF!</definedName>
    <definedName name="SIG_PTBD_LBVARGOO" hidden="1">#REF!</definedName>
    <definedName name="SIG_PTBD_LBVGOOD6" hidden="1">#REF!</definedName>
    <definedName name="SIG_PTBD_OTRACREE" hidden="1">#REF!</definedName>
    <definedName name="SIG_PTBD_PROOPTRA" hidden="1">#REF!</definedName>
    <definedName name="SIG_PTBD_PROVRIES" hidden="1">#REF!</definedName>
    <definedName name="SIG_PTBD_SOCEXT" hidden="1">#REF!</definedName>
    <definedName name="SIG_PTBD_TFREPSTE" hidden="1">#REF!</definedName>
    <definedName name="SIG_PTBD_TITEQUI2" hidden="1">#REF!</definedName>
    <definedName name="SIG_PTBD_TITEQUIV" hidden="1">#REF!</definedName>
    <definedName name="SIG_PTHG_CAC11" hidden="1">#REF!</definedName>
    <definedName name="SIG_PTHG_CAC12" hidden="1">#REF!</definedName>
    <definedName name="SIG_PTHG_CAC15" hidden="1">#REF!</definedName>
    <definedName name="SIG_PTHG_CAZONGEO" hidden="1">#REF!</definedName>
    <definedName name="SIG_PTHG_CLIENTES" hidden="1">#REF!</definedName>
    <definedName name="SIG_PTHG_CORCATB" hidden="1">#REF!</definedName>
    <definedName name="SIG_PTHG_DETFIN" hidden="1">#REF!</definedName>
    <definedName name="SIG_PTHG_DEUDORES" hidden="1">#REF!</definedName>
    <definedName name="SIG_PTHG_DIVCOBAL" hidden="1">#REF!</definedName>
    <definedName name="SIG_PTHG_DIVCOPYG" hidden="1">#REF!</definedName>
    <definedName name="SIG_PTHG_DIVGRBAL" hidden="1">#REF!</definedName>
    <definedName name="SIG_PTHG_DIVGRPYG" hidden="1">#REF!</definedName>
    <definedName name="SIG_PTHG_EBE" hidden="1">#REF!</definedName>
    <definedName name="SIG_PTHG_EBITDA12" hidden="1">#REF!</definedName>
    <definedName name="SIG_PTHG_ENTCDTO" hidden="1">#REF!</definedName>
    <definedName name="SIG_PTHG_EXISTENC" hidden="1">#REF!</definedName>
    <definedName name="SIG_PTHG_FDETTE4" hidden="1">#REF!</definedName>
    <definedName name="SIG_PTHG_FDETTES3" hidden="1">#REF!</definedName>
    <definedName name="SIG_PTHG_FEFFECT" hidden="1">#REF!</definedName>
    <definedName name="SIG_PTHG_FEFFECT2" hidden="1">#REF!</definedName>
    <definedName name="SIG_PTHG_FEFFECT6" hidden="1">#REF!</definedName>
    <definedName name="SIG_PTHG_FEXCEPS6" hidden="1">#REF!</definedName>
    <definedName name="SIG_PTHG_FEXCEPT" hidden="1">#REF!</definedName>
    <definedName name="SIG_PTHG_FEXCEPT2" hidden="1">#REF!</definedName>
    <definedName name="SIG_PTHG_FEXCPT6" hidden="1">#REF!</definedName>
    <definedName name="SIG_PTHG_FGOODWIL" hidden="1">#REF!</definedName>
    <definedName name="SIG_PTHG_FIMMOCOR" hidden="1">#REF!</definedName>
    <definedName name="SIG_PTHG_FIMMOFIN" hidden="1">#REF!</definedName>
    <definedName name="SIG_PTHG_FIMMOINC" hidden="1">#REF!</definedName>
    <definedName name="SIG_PTHG_FINCATB" hidden="1">#REF!</definedName>
    <definedName name="SIG_PTHG_FMTCORA" hidden="1">#REF!</definedName>
    <definedName name="SIG_PTHG_FMTCORBR" hidden="1">#REF!</definedName>
    <definedName name="SIG_PTHG_FMTFINA" hidden="1">#REF!</definedName>
    <definedName name="SIG_PTHG_FMTFINBR" hidden="1">#REF!</definedName>
    <definedName name="SIG_PTHG_FMTINCA" hidden="1">#REF!</definedName>
    <definedName name="SIG_PTHG_FMVTINCB" hidden="1">#REF!</definedName>
    <definedName name="SIG_PTHG_FNETTRES" hidden="1">#REF!</definedName>
    <definedName name="SIG_PTHG_FONCOM" hidden="1">#REF!</definedName>
    <definedName name="SIG_PTHG_FONCOMII" hidden="1">#REF!</definedName>
    <definedName name="SIG_PTHG_FPROCRC6" hidden="1">#REF!</definedName>
    <definedName name="SIG_PTHG_FPROVIS" hidden="1">#REF!</definedName>
    <definedName name="SIG_PTHG_FRESULT" hidden="1">#REF!</definedName>
    <definedName name="SIG_PTHG_FRESULT6" hidden="1">#REF!</definedName>
    <definedName name="SIG_PTHG_FSTOCKS" hidden="1">#REF!</definedName>
    <definedName name="SIG_PTHG_FTRESON6" hidden="1">#REF!</definedName>
    <definedName name="SIG_PTHG_FVARAMG" hidden="1">#REF!</definedName>
    <definedName name="SIG_PTHG_FVARGOOD" hidden="1">#REF!</definedName>
    <definedName name="SIG_PTHG_FVGOOD6" hidden="1">#REF!</definedName>
    <definedName name="SIG_PTHG_GASTEST" hidden="1">#REF!</definedName>
    <definedName name="SIG_PTHG_GRP12" hidden="1">#REF!</definedName>
    <definedName name="SIG_PTHG_GRPPYG" hidden="1">#REF!</definedName>
    <definedName name="SIG_PTHG_INCCATB" hidden="1">#REF!</definedName>
    <definedName name="SIG_PTHG_INFINTEM" hidden="1">#REF!</definedName>
    <definedName name="SIG_PTHG_INGDISTR" hidden="1">#REF!</definedName>
    <definedName name="SIG_PTHG_INMFINAN" hidden="1">#REF!</definedName>
    <definedName name="SIG_PTHG_INMINMAT" hidden="1">#REF!</definedName>
    <definedName name="SIG_PTHG_INMMATER" hidden="1">#REF!</definedName>
    <definedName name="SIG_PTHG_INMPROYE" hidden="1">#REF!</definedName>
    <definedName name="SIG_PTHG_LBCKP" hidden="1">#REF!</definedName>
    <definedName name="SIG_PTHG_LBCKPMIN" hidden="1">#REF!</definedName>
    <definedName name="SIG_PTHG_LBCPROV" hidden="1">#REF!</definedName>
    <definedName name="SIG_PTHG_LBCPROV6" hidden="1">#REF!</definedName>
    <definedName name="SIG_PTHG_LBDETT26" hidden="1">#REF!</definedName>
    <definedName name="SIG_PTHG_LBDETT36" hidden="1">#REF!</definedName>
    <definedName name="SIG_PTHG_LBDETTE2" hidden="1">#REF!</definedName>
    <definedName name="SIG_PTHG_LBDETTE3" hidden="1">#REF!</definedName>
    <definedName name="SIG_PTHG_LBDETTE4" hidden="1">#REF!</definedName>
    <definedName name="SIG_PTHG_LBEFFEC2" hidden="1">#REF!</definedName>
    <definedName name="SIG_PTHG_LBEFFECT" hidden="1">#REF!</definedName>
    <definedName name="SIG_PTHG_LBEXCE16" hidden="1">#REF!</definedName>
    <definedName name="SIG_PTHG_LBEXCEP1" hidden="1">#REF!</definedName>
    <definedName name="SIG_PTHG_LBEXCEP2" hidden="1">#REF!</definedName>
    <definedName name="SIG_PTHG_LBGOOD" hidden="1">#REF!</definedName>
    <definedName name="SIG_PTHG_LBGOOD6" hidden="1">#REF!</definedName>
    <definedName name="SIG_PTHG_LBIMCOR6" hidden="1">#REF!</definedName>
    <definedName name="SIG_PTHG_LBIMFIN6" hidden="1">#REF!</definedName>
    <definedName name="SIG_PTHG_LBIMINC6" hidden="1">#REF!</definedName>
    <definedName name="SIG_PTHG_LBIMMCOR" hidden="1">#REF!</definedName>
    <definedName name="SIG_PTHG_LBIMMINC" hidden="1">#REF!</definedName>
    <definedName name="SIG_PTHG_LBIMOFIN" hidden="1">#REF!</definedName>
    <definedName name="SIG_PTHG_LBKP6" hidden="1">#REF!</definedName>
    <definedName name="SIG_PTHG_LBKPMIN6" hidden="1">#REF!</definedName>
    <definedName name="SIG_PTHG_LBMCORA6" hidden="1">#REF!</definedName>
    <definedName name="SIG_PTHG_LBMCORB6" hidden="1">#REF!</definedName>
    <definedName name="SIG_PTHG_LBMFINA6" hidden="1">#REF!</definedName>
    <definedName name="SIG_PTHG_LBMFINB6" hidden="1">#REF!</definedName>
    <definedName name="SIG_PTHG_LBMINCA6" hidden="1">#REF!</definedName>
    <definedName name="SIG_PTHG_LBMINCB6" hidden="1">#REF!</definedName>
    <definedName name="SIG_PTHG_LBMTCORA" hidden="1">#REF!</definedName>
    <definedName name="SIG_PTHG_LBMTCORB" hidden="1">#REF!</definedName>
    <definedName name="SIG_PTHG_LBMTFINA" hidden="1">#REF!</definedName>
    <definedName name="SIG_PTHG_LBMTFINB" hidden="1">#REF!</definedName>
    <definedName name="SIG_PTHG_LBMTINCA" hidden="1">#REF!</definedName>
    <definedName name="SIG_PTHG_LBMTINCB" hidden="1">#REF!</definedName>
    <definedName name="SIG_PTHG_LBRESUL6" hidden="1">#REF!</definedName>
    <definedName name="SIG_PTHG_LBRESULT" hidden="1">#REF!</definedName>
    <definedName name="SIG_PTHG_LBSTOCK" hidden="1">#REF!</definedName>
    <definedName name="SIG_PTHG_LBSTOCK6" hidden="1">#REF!</definedName>
    <definedName name="SIG_PTHG_LBTRESN6" hidden="1">#REF!</definedName>
    <definedName name="SIG_PTHG_LBTRESNT" hidden="1">#REF!</definedName>
    <definedName name="SIG_PTHG_LBVAMGO6" hidden="1">#REF!</definedName>
    <definedName name="SIG_PTHG_LBVARAMG" hidden="1">#REF!</definedName>
    <definedName name="SIG_PTHG_LBVARGOO" hidden="1">#REF!</definedName>
    <definedName name="SIG_PTHG_LBVGOOD6" hidden="1">#REF!</definedName>
    <definedName name="SIG_PTHG_OTRACREE" hidden="1">#REF!</definedName>
    <definedName name="SIG_PTHG_PROOPTRA" hidden="1">#REF!</definedName>
    <definedName name="SIG_PTHG_PROVRIES" hidden="1">#REF!</definedName>
    <definedName name="SIG_PTHG_SOCEXT" hidden="1">#REF!</definedName>
    <definedName name="SIG_PTHG_TFREPSTE" hidden="1">#REF!</definedName>
    <definedName name="SIG_PTHG_TITEQUI2" hidden="1">#REF!</definedName>
    <definedName name="SIG_PTHG_TITEQUIV" hidden="1">#REF!</definedName>
    <definedName name="SIG_SOCEXT_firstLine" hidden="1">#REF!</definedName>
    <definedName name="SIG_SOCEXT_IsControlOK" hidden="1">#REF!</definedName>
    <definedName name="SIG_SOCEXT_lastLine" hidden="1">#REF!</definedName>
    <definedName name="SIG_SOCEXT_TITLELINE" hidden="1">#REF!</definedName>
    <definedName name="SIG_TFREPSTE_firstLine" hidden="1">#REF!</definedName>
    <definedName name="SIG_TFREPSTE_H0106" hidden="1">#REF!</definedName>
    <definedName name="SIG_TFREPSTE_H0107" hidden="1">#REF!</definedName>
    <definedName name="SIG_TFREPSTE_H0108" hidden="1">#REF!</definedName>
    <definedName name="SIG_TFREPSTE_H0109" hidden="1">#REF!</definedName>
    <definedName name="SIG_TFREPSTE_H0110" hidden="1">#REF!</definedName>
    <definedName name="SIG_TFREPSTE_H0111" hidden="1">#REF!</definedName>
    <definedName name="SIG_TFREPSTE_H0112" hidden="1">#REF!</definedName>
    <definedName name="SIG_TFREPSTE_H0113" hidden="1">#REF!</definedName>
    <definedName name="SIG_TFREPSTE_H0114" hidden="1">#REF!</definedName>
    <definedName name="SIG_TFREPSTE_H0115" hidden="1">#REF!</definedName>
    <definedName name="SIG_TFREPSTE_H0116" hidden="1">#REF!</definedName>
    <definedName name="SIG_TFREPSTE_H0117" hidden="1">#REF!</definedName>
    <definedName name="SIG_TFREPSTE_IsControlOK" hidden="1">#REF!</definedName>
    <definedName name="SIG_TFREPSTE_lastLine" hidden="1">#REF!</definedName>
    <definedName name="SIG_TFREPSTE_TITLECOL" hidden="1">#REF!</definedName>
    <definedName name="SIG_TFREPSTE_TITLELINE" hidden="1">#REF!</definedName>
    <definedName name="SIG_TITEQUI2_firstLine" hidden="1">#REF!</definedName>
    <definedName name="SIG_TITEQUI2_IsControlOK" hidden="1">#REF!</definedName>
    <definedName name="SIG_TITEQUI2_lastLine" hidden="1">#REF!</definedName>
    <definedName name="SIG_TITEQUI2_TITLELINE" hidden="1">#REF!</definedName>
    <definedName name="SIG_TITEQUIV_firstLine" hidden="1">#REF!</definedName>
    <definedName name="SIG_TITEQUIV_IsControlOK" hidden="1">#REF!</definedName>
    <definedName name="SIG_TITEQUIV_lastLine" hidden="1">#REF!</definedName>
    <definedName name="SIG_TITEQUIV_TITLELINE" hidden="1">#REF!</definedName>
    <definedName name="SIGA">#REF!</definedName>
    <definedName name="Signature">#REF!</definedName>
    <definedName name="sii" hidden="1">{#N/A,#N/A,FALSE,"Aging Summary";#N/A,#N/A,FALSE,"Ratio Analysis";#N/A,#N/A,FALSE,"Test 120 Day Accts";#N/A,#N/A,FALSE,"Tickmarks"}</definedName>
    <definedName name="sii01012004" hidden="1">{#N/A,#N/A,FALSE,"Aging Summary";#N/A,#N/A,FALSE,"Ratio Analysis";#N/A,#N/A,FALSE,"Test 120 Day Accts";#N/A,#N/A,FALSE,"Tickmarks"}</definedName>
    <definedName name="siiii" hidden="1">{#N/A,#N/A,FALSE,"Aging Summary";#N/A,#N/A,FALSE,"Ratio Analysis";#N/A,#N/A,FALSE,"Test 120 Day Accts";#N/A,#N/A,FALSE,"Tickmarks"}</definedName>
    <definedName name="simona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sin_bono">#REF!</definedName>
    <definedName name="Singapura" hidden="1">{#N/A,#N/A,TRUE,"CAP. TOTAL";#N/A,#N/A,TRUE,"TRANCHE 1";#N/A,#N/A,TRUE,"TRANCHE 2";#N/A,#N/A,TRUE,"APLIC TOTAL";#N/A,#N/A,TRUE,"APLIC 1";#N/A,#N/A,TRUE,"APLIC 2"}</definedName>
    <definedName name="siniestrosocurridosan">#REF!</definedName>
    <definedName name="siniestrospagadosan">#REF!</definedName>
    <definedName name="SIPatrimonio">#REF!</definedName>
    <definedName name="SISTEMADIG">#REF!</definedName>
    <definedName name="sitios" hidden="1">#REF!</definedName>
    <definedName name="six" hidden="1">#REF!,#REF!,#REF!,#REF!,#REF!,#REF!,#REF!,#REF!,#REF!,#REF!,#REF!,#REF!,#REF!,#REF!,#REF!,#REF!,#REF!,#REF!</definedName>
    <definedName name="SJDLKSJFÑLA" hidden="1">#REF!</definedName>
    <definedName name="SJIAcciones">#REF!</definedName>
    <definedName name="SJIAcredVarios">#REF!</definedName>
    <definedName name="SJIBcoNS">#REF!</definedName>
    <definedName name="SJIBcoUSD">#REF!</definedName>
    <definedName name="SJICMCtasResultado">#REF!</definedName>
    <definedName name="SJICtaCteCCU">#REF!</definedName>
    <definedName name="SJICtaCteSIL">#REF!</definedName>
    <definedName name="SJIDepPlazo">#REF!</definedName>
    <definedName name="SJIDVarios">#REF!</definedName>
    <definedName name="SJIEEFF">#REF!</definedName>
    <definedName name="SJIPatrimonio">#REF!</definedName>
    <definedName name="SJIProvMenorValMerc">#REF!</definedName>
    <definedName name="sjlaj" hidden="1">{#N/A,#N/A,TRUE,"Resumen"}</definedName>
    <definedName name="sjs.sls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SK" localSheetId="10">#REF!</definedName>
    <definedName name="SK">#REF!</definedName>
    <definedName name="skadsk" hidden="1">#REF!</definedName>
    <definedName name="skaldklakdlkad" hidden="1">#REF!</definedName>
    <definedName name="skdj" hidden="1">{"Adm_Resumen",#N/A,FALSE,"Administración  General";"Adm_Supuestos",#N/A,FALSE,"Administración  General"}</definedName>
    <definedName name="skfnb26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SKS" localSheetId="10">#REF!</definedName>
    <definedName name="SKS">#REF!</definedName>
    <definedName name="sksdmfd" hidden="1">{#N/A,#N/A,TRUE,"1842CWN0"}</definedName>
    <definedName name="sksjsb" hidden="1">{#N/A,#N/A,TRUE,"INGENIERIA";#N/A,#N/A,TRUE,"COMPRAS";#N/A,#N/A,TRUE,"DIRECCION";#N/A,#N/A,TRUE,"RESUMEN"}</definedName>
    <definedName name="sksks" hidden="1">{#N/A,#N/A,TRUE,"1842CWN0"}</definedName>
    <definedName name="sl">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ide" hidden="1">{"'FLUOXETINE'!$A$1:$I$24"}</definedName>
    <definedName name="slkdfsdf" hidden="1">#REF!</definedName>
    <definedName name="slnBusinessGroup">#REF!</definedName>
    <definedName name="slnCurrentQuarter">#REF!</definedName>
    <definedName name="slnExchangeScenario">#REF!</definedName>
    <definedName name="slnPriceScenario">#REF!</definedName>
    <definedName name="slnViewCurrency">#REF!</definedName>
    <definedName name="sm" localSheetId="10">#REF!</definedName>
    <definedName name="sm">#REF!</definedName>
    <definedName name="SM_PriorYearHyplnk" localSheetId="10">#REF!</definedName>
    <definedName name="SM_PriorYearHyplnk">#REF!</definedName>
    <definedName name="SmallCol">#REF!,#REF!,#REF!,#REF!,#REF!,#REF!,#REF!,#REF!,#REF!,#REF!,#REF!,#REF!,#REF!,#REF!,#REF!,#REF!,#REF!,#REF!,#REF!,#REF!,#REF!,#REF!,#REF!,#REF!</definedName>
    <definedName name="smbo1">#REF!</definedName>
    <definedName name="smbo2">#REF!</definedName>
    <definedName name="Smolt">#REF!</definedName>
    <definedName name="snhewfe" hidden="1">#REF!</definedName>
    <definedName name="SNOO" hidden="1">{#N/A,#N/A,TRUE,"Hoja1"}</definedName>
    <definedName name="so" localSheetId="10">#REF!</definedName>
    <definedName name="so">#REF!</definedName>
    <definedName name="SOBVTAACC">#REF!</definedName>
    <definedName name="SOC">#REF!</definedName>
    <definedName name="Social" localSheetId="10">#REF!</definedName>
    <definedName name="Social">#REF!</definedName>
    <definedName name="SOCIAL_PROFIT___LOSS_ACCOUNT">#REF!</definedName>
    <definedName name="Sociedades" localSheetId="10">#REF!</definedName>
    <definedName name="Sociedades">#REF!</definedName>
    <definedName name="sociétés">#REF!</definedName>
    <definedName name="Socio">#REF!</definedName>
    <definedName name="Sofiag">#REF!</definedName>
    <definedName name="soft">#REF!</definedName>
    <definedName name="Software">#REF!</definedName>
    <definedName name="sogsafra" hidden="1">#REF!</definedName>
    <definedName name="SOICON">#REF!</definedName>
    <definedName name="SOIQJUSI" localSheetId="10" hidden="1">{#N/A,#N/A,FALSE,"Aging Summary";#N/A,#N/A,FALSE,"Ratio Analysis";#N/A,#N/A,FALSE,"Test 120 Day Accts";#N/A,#N/A,FALSE,"Tickmarks"}</definedName>
    <definedName name="SOIQJUSI" localSheetId="29" hidden="1">{#N/A,#N/A,FALSE,"Aging Summary";#N/A,#N/A,FALSE,"Ratio Analysis";#N/A,#N/A,FALSE,"Test 120 Day Accts";#N/A,#N/A,FALSE,"Tickmarks"}</definedName>
    <definedName name="SOIQJUSI" localSheetId="33" hidden="1">{#N/A,#N/A,FALSE,"Aging Summary";#N/A,#N/A,FALSE,"Ratio Analysis";#N/A,#N/A,FALSE,"Test 120 Day Accts";#N/A,#N/A,FALSE,"Tickmarks"}</definedName>
    <definedName name="SOIQJUSI" hidden="1">{#N/A,#N/A,FALSE,"Aging Summary";#N/A,#N/A,FALSE,"Ratio Analysis";#N/A,#N/A,FALSE,"Test 120 Day Accts";#N/A,#N/A,FALSE,"Tickmarks"}</definedName>
    <definedName name="SOIQJUSI_1" hidden="1">{#N/A,#N/A,FALSE,"Aging Summary";#N/A,#N/A,FALSE,"Ratio Analysis";#N/A,#N/A,FALSE,"Test 120 Day Accts";#N/A,#N/A,FALSE,"Tickmarks"}</definedName>
    <definedName name="SOIQJUSI_1_1" hidden="1">{#N/A,#N/A,FALSE,"Aging Summary";#N/A,#N/A,FALSE,"Ratio Analysis";#N/A,#N/A,FALSE,"Test 120 Day Accts";#N/A,#N/A,FALSE,"Tickmarks"}</definedName>
    <definedName name="SOIQJUSI_2" hidden="1">{#N/A,#N/A,FALSE,"Aging Summary";#N/A,#N/A,FALSE,"Ratio Analysis";#N/A,#N/A,FALSE,"Test 120 Day Accts";#N/A,#N/A,FALSE,"Tickmarks"}</definedName>
    <definedName name="SOIQJUSI_3" hidden="1">{#N/A,#N/A,FALSE,"Aging Summary";#N/A,#N/A,FALSE,"Ratio Analysis";#N/A,#N/A,FALSE,"Test 120 Day Accts";#N/A,#N/A,FALSE,"Tickmarks"}</definedName>
    <definedName name="sol">#REF!</definedName>
    <definedName name="solo" localSheetId="10" hidden="1">{#N/A,#N/A,FALSE,"Aging Summary";#N/A,#N/A,FALSE,"Ratio Analysis";#N/A,#N/A,FALSE,"Test 120 Day Accts";#N/A,#N/A,FALSE,"Tickmarks"}</definedName>
    <definedName name="solo" hidden="1">{#N/A,#N/A,FALSE,"Aging Summary";#N/A,#N/A,FALSE,"Ratio Analysis";#N/A,#N/A,FALSE,"Test 120 Day Accts";#N/A,#N/A,FALSE,"Tickmarks"}</definedName>
    <definedName name="solver_adj" hidden="1">#REF!</definedName>
    <definedName name="solver_corr" hidden="1">0</definedName>
    <definedName name="solver_cvg" hidden="1">0.0001</definedName>
    <definedName name="solver_drv" hidden="1">2</definedName>
    <definedName name="solver_est" hidden="1">2</definedName>
    <definedName name="solver_eval" hidden="1">1</definedName>
    <definedName name="solver_itr" hidden="1">100</definedName>
    <definedName name="solver_lin" hidden="1">0</definedName>
    <definedName name="solver_neg" hidden="1">2</definedName>
    <definedName name="solver_nsim" hidden="1">1</definedName>
    <definedName name="solver_ntri" hidden="1">10000</definedName>
    <definedName name="solver_num" hidden="1">0</definedName>
    <definedName name="solver_nwt" hidden="1">1</definedName>
    <definedName name="solver_op" hidden="1">#REF!</definedName>
    <definedName name="solver_opt" hidden="1">#REF!</definedName>
    <definedName name="solver_pre" hidden="1">0.000001</definedName>
    <definedName name="solver_rel1" hidden="1">2</definedName>
    <definedName name="solver_rel2" hidden="1">3</definedName>
    <definedName name="solver_rel3" hidden="1">3</definedName>
    <definedName name="solver_rel4" hidden="1">3</definedName>
    <definedName name="solver_rgen" hidden="1">0</definedName>
    <definedName name="solver_rhs2" hidden="1">-0.07</definedName>
    <definedName name="solver_rhs3" hidden="1">-0.08</definedName>
    <definedName name="solver_rhs4" hidden="1">-0.07</definedName>
    <definedName name="solver_rsmp" hidden="1">2</definedName>
    <definedName name="solver_scl" hidden="1">0</definedName>
    <definedName name="solver_seed" hidden="1">0</definedName>
    <definedName name="solver_sho" hidden="1">0</definedName>
    <definedName name="solver_stat" hidden="1">2</definedName>
    <definedName name="solver_strm" hidden="1">0</definedName>
    <definedName name="solver_tim" hidden="1">100</definedName>
    <definedName name="solver_time" hidden="1">0</definedName>
    <definedName name="solver_tmp" hidden="1">#NULL!</definedName>
    <definedName name="solver_tol" hidden="1">0.05</definedName>
    <definedName name="solver_typ" hidden="1">2</definedName>
    <definedName name="solver_val" hidden="1">0</definedName>
    <definedName name="solveri_CPop" hidden="1">"System.Boolean:True"</definedName>
    <definedName name="solvero_CPop" hidden="1">"System.Boolean:True"</definedName>
    <definedName name="SolViento" hidden="1">{#N/A,#N/A,TRUE,"Portada e índice";"1.1",#N/A,TRUE,"Ventas Acumuladas";"1.2",#N/A,TRUE,"Ventas Acumuladas";"1.3",#N/A,TRUE,"Ventas Acumuladas";"1.4",#N/A,TRUE,"Ventas Acumuladas";"1.5",#N/A,TRUE,"Ventas Acumuladas";"5.1",#N/A,TRUE,"Ventas Semanales";"5.2",#N/A,TRUE,"Ventas Semanales";"5.3",#N/A,TRUE,"Ventas Semanales";"5.4",#N/A,TRUE,"Ventas Semanales";"5.5",#N/A,TRUE,"Ventas Semanales";#N/A,#N/A,TRUE,"Presencia por Categoría";#N/A,#N/A,TRUE,"Presencia por Producto";#N/A,#N/A,TRUE,"Recepción Leche Plantas";#N/A,#N/A,TRUE,"Producción";#N/A,#N/A,TRUE,"Flujo";#N/A,#N/A,TRUE,"Posición Fin.";#N/A,#N/A,TRUE,"Separador V.Semanales";#N/A,#N/A,TRUE,"Separador Anexo";#N/A,#N/A,TRUE,"Precios Norte";#N/A,#N/A,TRUE,"Precios Centro";#N/A,#N/A,TRUE,"Precios Sur";#N/A,#N/A,TRUE,"Recepción Leche"}</definedName>
    <definedName name="SOM" localSheetId="10">#REF!</definedName>
    <definedName name="SOM">#REF!</definedName>
    <definedName name="something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Somir">#REF!</definedName>
    <definedName name="somme_période_travail">#REF!</definedName>
    <definedName name="sor" hidden="1">#REF!</definedName>
    <definedName name="Sort" localSheetId="10">#REF!</definedName>
    <definedName name="Sort">#REF!</definedName>
    <definedName name="Sort_2">#REF!</definedName>
    <definedName name="Sort_3">#REF!</definedName>
    <definedName name="sort_all" localSheetId="10">#REF!</definedName>
    <definedName name="sort_all">#REF!</definedName>
    <definedName name="sort_all_2">#REF!</definedName>
    <definedName name="sort_all_3">#REF!</definedName>
    <definedName name="SORT2" hidden="1">#REF!</definedName>
    <definedName name="SortBy">#REF!</definedName>
    <definedName name="SortRange">#REF!</definedName>
    <definedName name="Source">#REF!</definedName>
    <definedName name="sourcesanduses">#REF!</definedName>
    <definedName name="sox" hidden="1">#REF!</definedName>
    <definedName name="SPATH">"\\192.165.2.24\gutierrezn\"</definedName>
    <definedName name="SPDAT">"13/04/2006"</definedName>
    <definedName name="SPDT2">"20060413"</definedName>
    <definedName name="Special">#REF!</definedName>
    <definedName name="SpecialPrice" hidden="1">#REF!</definedName>
    <definedName name="SPET">#REF!</definedName>
    <definedName name="Spinoff_A">#REF!</definedName>
    <definedName name="Spinoff_B">#REF!</definedName>
    <definedName name="Spinoff_Eu_PostLBO">#REF!</definedName>
    <definedName name="Spinoff_Eu_PreLBO">#REF!</definedName>
    <definedName name="SPLIT_OF_THE_UNDERWRITTEN_PREMIUMS_SYNTHESIS">#REF!</definedName>
    <definedName name="splow" hidden="1">{#N/A,#N/A,FALSE,"Inputs-Results"}</definedName>
    <definedName name="SPNAM">"AFF820L1"</definedName>
    <definedName name="SPNF">#REF!</definedName>
    <definedName name="SPNMB">"7"</definedName>
    <definedName name="Sporadic">#REF!</definedName>
    <definedName name="spot">#REF!</definedName>
    <definedName name="SpreadsheetBuilder_1" hidden="1">#REF!</definedName>
    <definedName name="SpreadsheetBuilder_2" hidden="1">#REF!</definedName>
    <definedName name="SpreadsheetBuilder_3" hidden="1">#REF!</definedName>
    <definedName name="SPSet">"current"</definedName>
    <definedName name="SPTIM">"082923"</definedName>
    <definedName name="SPTM2">"120455"</definedName>
    <definedName name="SPWS_WBID">""</definedName>
    <definedName name="SP야근10월" hidden="1">{"YTD/Forecast",#N/A,TRUE,"Fcst_TPLN";"Monthly Averages",#N/A,TRUE,"Fcst_TPLN"}</definedName>
    <definedName name="SQ">#REF!</definedName>
    <definedName name="sqsqs" localSheetId="10" hidden="1">{#N/A,#N/A,FALSE,"Aging Summary";#N/A,#N/A,FALSE,"Ratio Analysis";#N/A,#N/A,FALSE,"Test 120 Day Accts";#N/A,#N/A,FALSE,"Tickmarks"}</definedName>
    <definedName name="sqsqs" localSheetId="29" hidden="1">{#N/A,#N/A,FALSE,"Aging Summary";#N/A,#N/A,FALSE,"Ratio Analysis";#N/A,#N/A,FALSE,"Test 120 Day Accts";#N/A,#N/A,FALSE,"Tickmarks"}</definedName>
    <definedName name="sqsqs" localSheetId="33" hidden="1">{#N/A,#N/A,FALSE,"Aging Summary";#N/A,#N/A,FALSE,"Ratio Analysis";#N/A,#N/A,FALSE,"Test 120 Day Accts";#N/A,#N/A,FALSE,"Tickmarks"}</definedName>
    <definedName name="sqsqs" hidden="1">{#N/A,#N/A,FALSE,"Aging Summary";#N/A,#N/A,FALSE,"Ratio Analysis";#N/A,#N/A,FALSE,"Test 120 Day Accts";#N/A,#N/A,FALSE,"Tickmarks"}</definedName>
    <definedName name="sqsqs_1" hidden="1">{#N/A,#N/A,FALSE,"Aging Summary";#N/A,#N/A,FALSE,"Ratio Analysis";#N/A,#N/A,FALSE,"Test 120 Day Accts";#N/A,#N/A,FALSE,"Tickmarks"}</definedName>
    <definedName name="sqsqs_1_1" hidden="1">{#N/A,#N/A,FALSE,"Aging Summary";#N/A,#N/A,FALSE,"Ratio Analysis";#N/A,#N/A,FALSE,"Test 120 Day Accts";#N/A,#N/A,FALSE,"Tickmarks"}</definedName>
    <definedName name="sqsqs_2" hidden="1">{#N/A,#N/A,FALSE,"Aging Summary";#N/A,#N/A,FALSE,"Ratio Analysis";#N/A,#N/A,FALSE,"Test 120 Day Accts";#N/A,#N/A,FALSE,"Tickmarks"}</definedName>
    <definedName name="sqsqs_3" hidden="1">{#N/A,#N/A,FALSE,"Aging Summary";#N/A,#N/A,FALSE,"Ratio Analysis";#N/A,#N/A,FALSE,"Test 120 Day Accts";#N/A,#N/A,FALSE,"Tickmarks"}</definedName>
    <definedName name="srate">#REF!</definedName>
    <definedName name="sre" hidden="1">#REF!</definedName>
    <definedName name="srsrv" hidden="1">{#N/A,#N/A,FALSE,"Sc_supu";#N/A,#N/A,FALSE,"Sc_indi";#N/A,#N/A,FALSE,"Sc_fluj";#N/A,#N/A,FALSE,"C-Fijos";#N/A,#N/A,FALSE,"Sc_cova";#N/A,#N/A,FALSE,"Sc_inve";#N/A,#N/A,FALSE,"Sc_taca";#N/A,#N/A,FALSE,"Person";#N/A,#N/A,FALSE,"Sc_24me";#N/A,#N/A,FALSE,"Cap_trabaj"}</definedName>
    <definedName name="srt" hidden="1">#REF!</definedName>
    <definedName name="ss" localSheetId="10">#REF!</definedName>
    <definedName name="SS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S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S_1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S_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S_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sa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sad" hidden="1">#REF!</definedName>
    <definedName name="ssd" hidden="1">{#N/A,#N/A,FALSE,"Aging Summary";#N/A,#N/A,FALSE,"Ratio Analysis";#N/A,#N/A,FALSE,"Test 120 Day Accts";#N/A,#N/A,FALSE,"Tickmarks"}</definedName>
    <definedName name="ssdc" hidden="1">#REF!</definedName>
    <definedName name="ssdd" hidden="1">#REF!</definedName>
    <definedName name="ssdd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sddf" hidden="1">{#N/A,#N/A,TRUE,"INGENIERIA";#N/A,#N/A,TRUE,"COMPRAS";#N/A,#N/A,TRUE,"DIRECCION";#N/A,#N/A,TRUE,"RESUMEN"}</definedName>
    <definedName name="sseepepe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SSGF">#REF!</definedName>
    <definedName name="SSGP">#REF!</definedName>
    <definedName name="ssqwe" hidden="1">{#N/A,#N/A,TRUE,"Caratula";#N/A,#N/A,TRUE,"Hoja 4-Acuml_Prod-Pais";#N/A,#N/A,TRUE,"Hoja 11-Prod_Pais"}</definedName>
    <definedName name="sss" localSheetId="10">#REF!</definedName>
    <definedName name="sss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SSS_1" hidden="1">{#N/A,#N/A,FALSE,"Aging Summary";#N/A,#N/A,FALSE,"Ratio Analysis";#N/A,#N/A,FALSE,"Test 120 Day Accts";#N/A,#N/A,FALSE,"Tickmarks"}</definedName>
    <definedName name="ssshhh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" localSheetId="10">#REF!</definedName>
    <definedName name="SSSS" hidden="1">{#N/A,#N/A,FALSE,"Aging Summary";#N/A,#N/A,FALSE,"Ratio Analysis";#N/A,#N/A,FALSE,"Test 120 Day Accts";#N/A,#N/A,FALSE,"Tickmarks"}</definedName>
    <definedName name="sssse" hidden="1">{#N/A,#N/A,FALSE,"Aging Summary";#N/A,#N/A,FALSE,"Ratio Analysis";#N/A,#N/A,FALSE,"Test 120 Day Accts";#N/A,#N/A,FALSE,"Tickmarks"}</definedName>
    <definedName name="ssssqsaza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SSSS" hidden="1">{#N/A,#N/A,FALSE,"Aging Summary";#N/A,#N/A,FALSE,"Ratio Analysis";#N/A,#N/A,FALSE,"Test 120 Day Accts";#N/A,#N/A,FALSE,"Tickmarks"}</definedName>
    <definedName name="sssssdfff" hidden="1">{"is detail ww",#N/A,FALSE,"IS DETAIL"}</definedName>
    <definedName name="ssssss" hidden="1">#REF!</definedName>
    <definedName name="SSSSSS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SSSSS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SSSSS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SSSSSSDDDDDFFFFFFFFFFFFFFFFFFFFFFFFFFFFFFFFFFF" hidden="1">#REF!</definedName>
    <definedName name="sssssss" hidden="1">{#N/A,#N/A,FALSE,"PERSONAL";#N/A,#N/A,FALSE,"explotación";#N/A,#N/A,FALSE,"generales"}</definedName>
    <definedName name="sssssssss" hidden="1">{#N/A,#N/A,FALSE,"Aging Summary";#N/A,#N/A,FALSE,"Ratio Analysis";#N/A,#N/A,FALSE,"Test 120 Day Accts";#N/A,#N/A,FALSE,"Tickmarks"}</definedName>
    <definedName name="ssssssssss">#REF!</definedName>
    <definedName name="ssssssssssss" hidden="1">{#N/A,#N/A,TRUE,"ComparativoII"}</definedName>
    <definedName name="ssssssssssssdddddddddd">#REF!</definedName>
    <definedName name="ssssssssssssss" hidden="1">{#N/A,#N/A,FALSE,"Aging Summary";#N/A,#N/A,FALSE,"Ratio Analysis";#N/A,#N/A,FALSE,"Test 120 Day Accts";#N/A,#N/A,FALSE,"Tickmarks"}</definedName>
    <definedName name="sssssssssssssss" hidden="1">{"Marketing Summary",#N/A,FALSE,"Marketing Spending"}</definedName>
    <definedName name="ssssssssssssssssssssssssssssssssssssssss" hidden="1">{#N/A,#N/A,FALSE,"Aging Summary";#N/A,#N/A,FALSE,"Ratio Analysis";#N/A,#N/A,FALSE,"Test 120 Day Accts";#N/A,#N/A,FALSE,"Tickmarks"}</definedName>
    <definedName name="SSSSW" hidden="1">{"'Dept Summary'!$D$4"}</definedName>
    <definedName name="ssw" hidden="1">{#N/A,#N/A,TRUE,"Hoja1"}</definedName>
    <definedName name="SSWEQ" hidden="1">{"Deuda bancaria",#N/A,FALSE,"Créditos bancarios";"GMAC",#N/A,FALSE,"Créditos bancarios"}</definedName>
    <definedName name="ssy" hidden="1">#REF!</definedName>
    <definedName name="st">#REF!</definedName>
    <definedName name="stake">#REF!</definedName>
    <definedName name="star" hidden="1">#REF!</definedName>
    <definedName name="START" localSheetId="10">#REF!</definedName>
    <definedName name="START">#REF!</definedName>
    <definedName name="startFPOV">#REF!</definedName>
    <definedName name="startup">#REF!</definedName>
    <definedName name="Stat1">#REF!</definedName>
    <definedName name="Stat10">#REF!</definedName>
    <definedName name="Stat2">#REF!</definedName>
    <definedName name="Stat3">#REF!</definedName>
    <definedName name="Stat4">#REF!</definedName>
    <definedName name="Stat5">#REF!</definedName>
    <definedName name="Stat6">#REF!</definedName>
    <definedName name="Stat7">#REF!</definedName>
    <definedName name="Stat8">#REF!</definedName>
    <definedName name="Stat9">#REF!</definedName>
    <definedName name="STATE">#REF!</definedName>
    <definedName name="State_1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StatLabel1">#REF!</definedName>
    <definedName name="StatLabel10">#REF!</definedName>
    <definedName name="StatLabel2">#REF!</definedName>
    <definedName name="StatLabel3">#REF!</definedName>
    <definedName name="StatLabel4">#REF!</definedName>
    <definedName name="StatLabel5">#REF!</definedName>
    <definedName name="StatLabel6">#REF!</definedName>
    <definedName name="StatLabel7">#REF!</definedName>
    <definedName name="StatLabel8">#REF!</definedName>
    <definedName name="StatLabel9">#REF!</definedName>
    <definedName name="status">#REF!</definedName>
    <definedName name="std">#REF!</definedName>
    <definedName name="StdCurr3">#REF!</definedName>
    <definedName name="StdCurr4">#REF!</definedName>
    <definedName name="STDebt">#REF!</definedName>
    <definedName name="steet" hidden="1">{#N/A,#N/A,FALSE,"4C0696";#N/A,#N/A,FALSE,"1B1193";#N/A,#N/A,FALSE,"TABLA";#N/A,#N/A,FALSE,"INST RTA FIJA"}</definedName>
    <definedName name="stef" hidden="1">{#N/A,#N/A,FALSE,"Sheet1";#N/A,#N/A,FALSE,"Sheet2";#N/A,#N/A,FALSE,"Sheet3";#N/A,#N/A,FALSE,"Sheet4"}</definedName>
    <definedName name="STGO">#REF!</definedName>
    <definedName name="STOCK">#REF!</definedName>
    <definedName name="stock_prov">#REF!</definedName>
    <definedName name="StockCurrency">#REF!</definedName>
    <definedName name="stockeuro" hidden="1">{#N/A,#N/A,FALSE,"Ventes V.P. V.U.";#N/A,#N/A,FALSE,"Les Concurences";#N/A,#N/A,FALSE,"DACIA"}</definedName>
    <definedName name="stockeval">#REF!</definedName>
    <definedName name="StockExch">#REF!</definedName>
    <definedName name="StockExchangeRate">#REF!</definedName>
    <definedName name="STOCKOP">#REF!</definedName>
    <definedName name="StockPrice">#REF!</definedName>
    <definedName name="STP">#REF!</definedName>
    <definedName name="STRAT_VS_ACTUAL" localSheetId="10">#REF!</definedName>
    <definedName name="STRAT_VS_ACTUAL">#REF!</definedName>
    <definedName name="Striipiing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trLTDebt">#REF!</definedName>
    <definedName name="StrPref">#REF!</definedName>
    <definedName name="StrPrefLiq">#REF!</definedName>
    <definedName name="Stub" hidden="1">#REF!</definedName>
    <definedName name="Stub_Header1" hidden="1">#REF!</definedName>
    <definedName name="Stub_Header2" hidden="1">#REF!</definedName>
    <definedName name="Stub_Header3" hidden="1">#REF!</definedName>
    <definedName name="sub" hidden="1">{#N/A,#N/A,FALSE,"Aging Summary";#N/A,#N/A,FALSE,"Ratio Analysis";#N/A,#N/A,FALSE,"Test 120 Day Accts";#N/A,#N/A,FALSE,"Tickmarks"}</definedName>
    <definedName name="SUBA" localSheetId="10">#REF!</definedName>
    <definedName name="SUBA">#REF!</definedName>
    <definedName name="SUBA_2">#REF!</definedName>
    <definedName name="SUBA_3">#REF!</definedName>
    <definedName name="Subscribers">#REF!</definedName>
    <definedName name="SUBTOTAL">#REF!,#REF!,#REF!,#REF!,#REF!,#REF!,#REF!</definedName>
    <definedName name="SUC.10">#REF!</definedName>
    <definedName name="SUC.11">#REF!</definedName>
    <definedName name="SUC.12">#REF!</definedName>
    <definedName name="SUC.13">#REF!</definedName>
    <definedName name="SUC.14">#REF!</definedName>
    <definedName name="SUC.15">#REF!</definedName>
    <definedName name="SUC.16">#REF!</definedName>
    <definedName name="SUC.18">#REF!</definedName>
    <definedName name="SUC.2">#REF!</definedName>
    <definedName name="SUC.3">#REF!</definedName>
    <definedName name="SUC.35">#REF!</definedName>
    <definedName name="SUC.36">#REF!</definedName>
    <definedName name="SUC.38">#REF!</definedName>
    <definedName name="SUC.4">#REF!</definedName>
    <definedName name="SUC.40">#REF!</definedName>
    <definedName name="SUC.41">#REF!</definedName>
    <definedName name="SUC.42">#REF!</definedName>
    <definedName name="SUC.43">#REF!</definedName>
    <definedName name="SUC.44">#REF!</definedName>
    <definedName name="SUC.45">#REF!</definedName>
    <definedName name="SUC.46">#REF!</definedName>
    <definedName name="SUC.47">#REF!</definedName>
    <definedName name="SUC.48">#REF!</definedName>
    <definedName name="SUC.5">#REF!</definedName>
    <definedName name="SUC.50">#REF!</definedName>
    <definedName name="SUC.52">#REF!</definedName>
    <definedName name="SUC.54">#REF!</definedName>
    <definedName name="SUC.56">#REF!</definedName>
    <definedName name="SUC.57">#REF!</definedName>
    <definedName name="SUC.58">#REF!</definedName>
    <definedName name="SUC.6">#REF!</definedName>
    <definedName name="SUC.60">#REF!</definedName>
    <definedName name="SUC.61">#REF!</definedName>
    <definedName name="SUC.62">#REF!</definedName>
    <definedName name="SUC.63">#REF!</definedName>
    <definedName name="SUC.64">#REF!</definedName>
    <definedName name="SUC.65">#REF!</definedName>
    <definedName name="SUC.7">#REF!</definedName>
    <definedName name="SUC.70">#REF!</definedName>
    <definedName name="SUC.75">#REF!</definedName>
    <definedName name="SUC.8">#REF!</definedName>
    <definedName name="SUC.80">#REF!</definedName>
    <definedName name="SUC.83">#REF!</definedName>
    <definedName name="SUC.85">#REF!</definedName>
    <definedName name="SUC.87">#REF!</definedName>
    <definedName name="SUC.88">#REF!</definedName>
    <definedName name="SUC.9">#REF!</definedName>
    <definedName name="SUC.90">#REF!</definedName>
    <definedName name="SUC.SNFDO">#REF!</definedName>
    <definedName name="SUCBOL_B">#REF!</definedName>
    <definedName name="SUCCHI_B">#REF!</definedName>
    <definedName name="SUCHARD">#REF!</definedName>
    <definedName name="SUCHOND_B">#REF!</definedName>
    <definedName name="sucseguros">#REF!</definedName>
    <definedName name="SUCURS">#REF!</definedName>
    <definedName name="Sucursales" localSheetId="10">#REF!</definedName>
    <definedName name="Sucursales">#REF!</definedName>
    <definedName name="SUDECAP">#REF!</definedName>
    <definedName name="Sue" hidden="1">#REF!</definedName>
    <definedName name="SUELDOÇ" hidden="1">{#N/A,#N/A,TRUE,"ComparativoII"}</definedName>
    <definedName name="SUELDOS2004">#REF!</definedName>
    <definedName name="SUFICPVO">#REF!</definedName>
    <definedName name="suh" hidden="1">#REF!</definedName>
    <definedName name="Sully">#REF!</definedName>
    <definedName name="Sully_Na">#REF!</definedName>
    <definedName name="sum">#REF!</definedName>
    <definedName name="Sum_FY99_00_01">#REF!</definedName>
    <definedName name="Sum_FY99_00_01_2">#REF!</definedName>
    <definedName name="Sum_FY99_00_01_3">#REF!</definedName>
    <definedName name="Suma_Partes">#REF!</definedName>
    <definedName name="sumaria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sumaryvb" hidden="1">{#N/A,#N/A,FALSE,"Aging Summary";#N/A,#N/A,FALSE,"Ratio Analysis";#N/A,#N/A,FALSE,"Test 120 Day Accts";#N/A,#N/A,FALSE,"Tickmarks"}</definedName>
    <definedName name="sumas">#REF!</definedName>
    <definedName name="SUMAUS">#REF!</definedName>
    <definedName name="Summ">#REF!</definedName>
    <definedName name="Summ_2">#REF!</definedName>
    <definedName name="Summ_3">#REF!</definedName>
    <definedName name="SUMMA_BANSANDER">#REF!</definedName>
    <definedName name="SUMMAREA">#REF!</definedName>
    <definedName name="SUMMAREA_2">#REF!</definedName>
    <definedName name="SUMMAREA_3">#REF!</definedName>
    <definedName name="summaries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Summary">#REF!</definedName>
    <definedName name="Summary_2">#REF!</definedName>
    <definedName name="Summary_3">#REF!</definedName>
    <definedName name="summary1" hidden="1">{#N/A,#N/A,FALSE,"Title Page"}</definedName>
    <definedName name="Summary2" hidden="1">{"INCOME",#N/A,FALSE,"ProNet";"VALUE",#N/A,FALSE,"ProNet"}</definedName>
    <definedName name="SummaryCOKnownProtection" localSheetId="10">#REF!</definedName>
    <definedName name="SummaryCOKnownProtection">#REF!</definedName>
    <definedName name="SummaryCOLikelyProtection">#REF!</definedName>
    <definedName name="SummaryCurrency">#REF!</definedName>
    <definedName name="SummaryExchangeRate">#REF!</definedName>
    <definedName name="SummaryKnownProtection">#REF!</definedName>
    <definedName name="SummaryLikely1Protection">#REF!</definedName>
    <definedName name="SummaryLikely2Protection">#REF!</definedName>
    <definedName name="SUMMARYPL">#REF!</definedName>
    <definedName name="SUMMARYPLTITLE">#REF!</definedName>
    <definedName name="SUNDS" hidden="1">{#N/A,#N/A,FALSE,"Sc_supu";#N/A,#N/A,FALSE,"Sc_indi";#N/A,#N/A,FALSE,"Sc_fluj";#N/A,#N/A,FALSE,"C-Fijos";#N/A,#N/A,FALSE,"Sc_cova";#N/A,#N/A,FALSE,"Sc_inve";#N/A,#N/A,FALSE,"Sc_taca";#N/A,#N/A,FALSE,"Person";#N/A,#N/A,FALSE,"Sc_24me";#N/A,#N/A,FALSE,"Cap_trabaj"}</definedName>
    <definedName name="SUP">#REF!</definedName>
    <definedName name="Sup_Agrupación">#REF!</definedName>
    <definedName name="SUP_CALC">#REF!</definedName>
    <definedName name="Sup_Cóndor">#REF!</definedName>
    <definedName name="Sup_G_2_y_G_17">#REF!</definedName>
    <definedName name="Sup_Golf_9">#REF!</definedName>
    <definedName name="Sup_Nocedal">#REF!</definedName>
    <definedName name="Sup_Nocedal_unif">#REF!</definedName>
    <definedName name="Sup_Prime">#REF!</definedName>
    <definedName name="SUPER" localSheetId="10">#REF!</definedName>
    <definedName name="SUPER">#REF!</definedName>
    <definedName name="Superme" hidden="1">#REF!</definedName>
    <definedName name="supply">#REF!</definedName>
    <definedName name="suppsched1pfma">#REF!</definedName>
    <definedName name="SUPUESTOS">#REF!</definedName>
    <definedName name="SURFPLAT">#REF!</definedName>
    <definedName name="SURFPRIM">#REF!</definedName>
    <definedName name="SURFPVB">#REF!</definedName>
    <definedName name="Survaleurs_BrutesFF" localSheetId="10">#REF!</definedName>
    <definedName name="Survaleurs_BrutesFF">#REF!</definedName>
    <definedName name="ŠúŠÔ">#REF!</definedName>
    <definedName name="ŠúŠÔ’PˆÊ">#REF!</definedName>
    <definedName name="sw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swa" hidden="1">{#N/A,#N/A,FALSE,"4C0696";#N/A,#N/A,FALSE,"1B1193";#N/A,#N/A,FALSE,"TABLA";#N/A,#N/A,FALSE,"INST RTA FIJA"}</definedName>
    <definedName name="Swaption_T0">#REF!</definedName>
    <definedName name="SWEDFASDFASD">#REF!</definedName>
    <definedName name="SwGeo">1</definedName>
    <definedName name="Swiss_Francs">#REF!</definedName>
    <definedName name="Switch4">#REF!</definedName>
    <definedName name="SWSS21W1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swssasa" localSheetId="10" hidden="1">{#N/A,#N/A,FALSE,"Aging Summary";#N/A,#N/A,FALSE,"Ratio Analysis";#N/A,#N/A,FALSE,"Test 120 Day Accts";#N/A,#N/A,FALSE,"Tickmarks"}</definedName>
    <definedName name="swssasa" localSheetId="29" hidden="1">{#N/A,#N/A,FALSE,"Aging Summary";#N/A,#N/A,FALSE,"Ratio Analysis";#N/A,#N/A,FALSE,"Test 120 Day Accts";#N/A,#N/A,FALSE,"Tickmarks"}</definedName>
    <definedName name="swssasa" localSheetId="33" hidden="1">{#N/A,#N/A,FALSE,"Aging Summary";#N/A,#N/A,FALSE,"Ratio Analysis";#N/A,#N/A,FALSE,"Test 120 Day Accts";#N/A,#N/A,FALSE,"Tickmarks"}</definedName>
    <definedName name="swssasa" hidden="1">{#N/A,#N/A,FALSE,"Aging Summary";#N/A,#N/A,FALSE,"Ratio Analysis";#N/A,#N/A,FALSE,"Test 120 Day Accts";#N/A,#N/A,FALSE,"Tickmarks"}</definedName>
    <definedName name="swssasa_1" hidden="1">{#N/A,#N/A,FALSE,"Aging Summary";#N/A,#N/A,FALSE,"Ratio Analysis";#N/A,#N/A,FALSE,"Test 120 Day Accts";#N/A,#N/A,FALSE,"Tickmarks"}</definedName>
    <definedName name="swssasa_1_1" hidden="1">{#N/A,#N/A,FALSE,"Aging Summary";#N/A,#N/A,FALSE,"Ratio Analysis";#N/A,#N/A,FALSE,"Test 120 Day Accts";#N/A,#N/A,FALSE,"Tickmarks"}</definedName>
    <definedName name="swssasa_2" hidden="1">{#N/A,#N/A,FALSE,"Aging Summary";#N/A,#N/A,FALSE,"Ratio Analysis";#N/A,#N/A,FALSE,"Test 120 Day Accts";#N/A,#N/A,FALSE,"Tickmarks"}</definedName>
    <definedName name="swssasa_3" hidden="1">{#N/A,#N/A,FALSE,"Aging Summary";#N/A,#N/A,FALSE,"Ratio Analysis";#N/A,#N/A,FALSE,"Test 120 Day Accts";#N/A,#N/A,FALSE,"Tickmarks"}</definedName>
    <definedName name="Swvu.Activos1." hidden="1">#REF!</definedName>
    <definedName name="Swvu.Activos2." hidden="1">#REF!</definedName>
    <definedName name="Swvu.ANEXO2." hidden="1">#REF!</definedName>
    <definedName name="Swvu.BiPolar." hidden="1">#REF!</definedName>
    <definedName name="Swvu.Dotación." hidden="1">#REF!</definedName>
    <definedName name="Swvu.IMPRIMIR." hidden="1">#REF!</definedName>
    <definedName name="Swvu.INDICADORES." hidden="1">#REF!</definedName>
    <definedName name="Swvu.Pasivos1." hidden="1">#REF!</definedName>
    <definedName name="Swvu.Pasivos2." hidden="1">#REF!</definedName>
    <definedName name="Swvu.plana." hidden="1">#REF!</definedName>
    <definedName name="Swvu.PYG." hidden="1">#REF!</definedName>
    <definedName name="Swvu.RAZA03." hidden="1">#REF!</definedName>
    <definedName name="Swvu.Resultado1." hidden="1">#REF!</definedName>
    <definedName name="Swvu.Resultado2." hidden="1">#REF!</definedName>
    <definedName name="Swvu.Resumen." hidden="1">#REF!</definedName>
    <definedName name="Swvu.Sueldos." hidden="1">#REF!</definedName>
    <definedName name="Swvu.Sumnpv." hidden="1">#REF!</definedName>
    <definedName name="Swvu.Terrenos." hidden="1">#REF!</definedName>
    <definedName name="Swvu.TO_PRINT." hidden="1">#REF!</definedName>
    <definedName name="sx" localSheetId="10">#REF!</definedName>
    <definedName name="sx">#REF!</definedName>
    <definedName name="sxde" hidden="1">{#N/A,#N/A,FALSE,"Aging Summary";#N/A,#N/A,FALSE,"Ratio Analysis";#N/A,#N/A,FALSE,"Test 120 Day Accts";#N/A,#N/A,FALSE,"Tickmarks"}</definedName>
    <definedName name="sxfasdfdfagaghadfh">#REF!</definedName>
    <definedName name="Symbol">#REF!</definedName>
    <definedName name="syn">#REF!</definedName>
    <definedName name="SYNAPSIS">#REF!</definedName>
    <definedName name="synthese" hidden="1">{"tbl1",#N/A,FALSE,"regul";"tbl2",#N/A,FALSE,"regul"}</definedName>
    <definedName name="t" localSheetId="10" hidden="1">{#N/A,#N/A,FALSE,"Aging Summary";#N/A,#N/A,FALSE,"Ratio Analysis";#N/A,#N/A,FALSE,"Test 120 Day Accts";#N/A,#N/A,FALSE,"Tickmarks"}</definedName>
    <definedName name="t" localSheetId="1" hidden="1">{#N/A,#N/A,FALSE,"Aging Summary";#N/A,#N/A,FALSE,"Ratio Analysis";#N/A,#N/A,FALSE,"Test 120 Day Accts";#N/A,#N/A,FALSE,"Tickmarks"}</definedName>
    <definedName name="t" localSheetId="30" hidden="1">{#N/A,#N/A,FALSE,"Aging Summary";#N/A,#N/A,FALSE,"Ratio Analysis";#N/A,#N/A,FALSE,"Test 120 Day Accts";#N/A,#N/A,FALSE,"Tickmarks"}</definedName>
    <definedName name="t" localSheetId="29" hidden="1">{#N/A,#N/A,FALSE,"Aging Summary";#N/A,#N/A,FALSE,"Ratio Analysis";#N/A,#N/A,FALSE,"Test 120 Day Accts";#N/A,#N/A,FALSE,"Tickmarks"}</definedName>
    <definedName name="t" localSheetId="33" hidden="1">{#N/A,#N/A,FALSE,"Aging Summary";#N/A,#N/A,FALSE,"Ratio Analysis";#N/A,#N/A,FALSE,"Test 120 Day Accts";#N/A,#N/A,FALSE,"Tickmarks"}</definedName>
    <definedName name="t" localSheetId="2" hidden="1">{#N/A,#N/A,FALSE,"Aging Summary";#N/A,#N/A,FALSE,"Ratio Analysis";#N/A,#N/A,FALSE,"Test 120 Day Accts";#N/A,#N/A,FALSE,"Tickmarks"}</definedName>
    <definedName name="t" hidden="1">{#N/A,#N/A,FALSE,"Aging Summary";#N/A,#N/A,FALSE,"Ratio Analysis";#N/A,#N/A,FALSE,"Test 120 Day Accts";#N/A,#N/A,FALSE,"Tickmarks"}</definedName>
    <definedName name="T.8" localSheetId="10" hidden="1">{#N/A,#N/A,FALSE,"Aging Summary";#N/A,#N/A,FALSE,"Ratio Analysis";#N/A,#N/A,FALSE,"Test 120 Day Accts";#N/A,#N/A,FALSE,"Tickmarks"}</definedName>
    <definedName name="T.8" localSheetId="29" hidden="1">{#N/A,#N/A,FALSE,"Aging Summary";#N/A,#N/A,FALSE,"Ratio Analysis";#N/A,#N/A,FALSE,"Test 120 Day Accts";#N/A,#N/A,FALSE,"Tickmarks"}</definedName>
    <definedName name="T.8" localSheetId="33" hidden="1">{#N/A,#N/A,FALSE,"Aging Summary";#N/A,#N/A,FALSE,"Ratio Analysis";#N/A,#N/A,FALSE,"Test 120 Day Accts";#N/A,#N/A,FALSE,"Tickmarks"}</definedName>
    <definedName name="T.8" hidden="1">{#N/A,#N/A,FALSE,"Aging Summary";#N/A,#N/A,FALSE,"Ratio Analysis";#N/A,#N/A,FALSE,"Test 120 Day Accts";#N/A,#N/A,FALSE,"Tickmarks"}</definedName>
    <definedName name="T.8_1" hidden="1">{#N/A,#N/A,FALSE,"Aging Summary";#N/A,#N/A,FALSE,"Ratio Analysis";#N/A,#N/A,FALSE,"Test 120 Day Accts";#N/A,#N/A,FALSE,"Tickmarks"}</definedName>
    <definedName name="T.C">#REF!</definedName>
    <definedName name="T.C.">#REF!</definedName>
    <definedName name="t.c.apertura">#REF!</definedName>
    <definedName name="t.c.cierre">#REF!</definedName>
    <definedName name="T.month">#REF!</definedName>
    <definedName name="T.Quarter">#REF!</definedName>
    <definedName name="t_1" hidden="1">{#N/A,#N/A,FALSE,"Aging Summary";#N/A,#N/A,FALSE,"Ratio Analysis";#N/A,#N/A,FALSE,"Test 120 Day Accts";#N/A,#N/A,FALSE,"Tickmarks"}</definedName>
    <definedName name="t_1_1" hidden="1">{#N/A,#N/A,FALSE,"Aging Summary";#N/A,#N/A,FALSE,"Ratio Analysis";#N/A,#N/A,FALSE,"Test 120 Day Accts";#N/A,#N/A,FALSE,"Tickmarks"}</definedName>
    <definedName name="t_2" hidden="1">{#N/A,#N/A,FALSE,"Aging Summary";#N/A,#N/A,FALSE,"Ratio Analysis";#N/A,#N/A,FALSE,"Test 120 Day Accts";#N/A,#N/A,FALSE,"Tickmarks"}</definedName>
    <definedName name="T_C">#REF!</definedName>
    <definedName name="T_C___0">#REF!</definedName>
    <definedName name="T_Clasificacion">#REF!</definedName>
    <definedName name="T_GASTOS">#REF!</definedName>
    <definedName name="T_Real">#REF!</definedName>
    <definedName name="t_trabajo" localSheetId="10">#REF!</definedName>
    <definedName name="t_trabajo">#REF!</definedName>
    <definedName name="T2E_1298">#REF!</definedName>
    <definedName name="t4" hidden="1">{#N/A,#N/A,FALSE,"Aging Summary";#N/A,#N/A,FALSE,"Ratio Analysis";#N/A,#N/A,FALSE,"Test 120 Day Accts";#N/A,#N/A,FALSE,"Tickmarks"}</definedName>
    <definedName name="t4est" hidden="1">{"total",#N/A,FALSE,"5YR TREND";"CASH FLOW",#N/A,FALSE,"5YR TREND";"BALANCE SHEET",#N/A,FALSE,"5YR TREND";"baseline",#N/A,FALSE,"5YR TREND";"investment",#N/A,FALSE,"5YR TREND"}</definedName>
    <definedName name="t4etretyrt" hidden="1">{#N/A,#N/A,FALSE,"Sheet1";#N/A,#N/A,FALSE,"Sheet2";#N/A,#N/A,FALSE,"Sheet3"}</definedName>
    <definedName name="t4gz" hidden="1">{"print 1",#N/A,FALSE,"PrimeCo PCS";"print 2",#N/A,FALSE,"PrimeCo PCS";"valuation",#N/A,FALSE,"PrimeCo PCS"}</definedName>
    <definedName name="t5ryu" hidden="1">{#N/A,#N/A,FALSE,"Aging Summary";#N/A,#N/A,FALSE,"Ratio Analysis";#N/A,#N/A,FALSE,"Test 120 Day Accts";#N/A,#N/A,FALSE,"Tickmarks"}</definedName>
    <definedName name="t5ryu_1" hidden="1">{#N/A,#N/A,FALSE,"Aging Summary";#N/A,#N/A,FALSE,"Ratio Analysis";#N/A,#N/A,FALSE,"Test 120 Day Accts";#N/A,#N/A,FALSE,"Tickmarks"}</definedName>
    <definedName name="t5yf" hidden="1">#REF!</definedName>
    <definedName name="t7yuoi" hidden="1">{"saltecn",#N/A,FALSE,"PERSONAL";"pretecn",#N/A,FALSE,"PERSONAL";"orgtecn",#N/A,FALSE,"PERSONAL"}</definedName>
    <definedName name="t81" hidden="1">{#N/A,#N/A,FALSE,"Aging Summary";#N/A,#N/A,FALSE,"Ratio Analysis";#N/A,#N/A,FALSE,"Test 120 Day Accts";#N/A,#N/A,FALSE,"Tickmarks"}</definedName>
    <definedName name="TA" hidden="1">{#N/A,#N/A,FALSE,"Aging Summary";#N/A,#N/A,FALSE,"Ratio Analysis";#N/A,#N/A,FALSE,"Test 120 Day Accts";#N/A,#N/A,FALSE,"Tickmarks"}</definedName>
    <definedName name="TAB">#REF!</definedName>
    <definedName name="Tab_IPC">#REF!</definedName>
    <definedName name="tabcum" localSheetId="10">#REF!</definedName>
    <definedName name="tabcum">#REF!</definedName>
    <definedName name="tabimp">#REF!</definedName>
    <definedName name="TABLA" localSheetId="10">#REF!</definedName>
    <definedName name="TABLA">#REF!</definedName>
    <definedName name="Tabla_">#REF!</definedName>
    <definedName name="TABLA_12" localSheetId="10">#REF!</definedName>
    <definedName name="TABLA_12">#REF!</definedName>
    <definedName name="TABLA_2">#REF!</definedName>
    <definedName name="TABLA_3">#REF!</definedName>
    <definedName name="Tabla_obsolecencia">#REF!</definedName>
    <definedName name="tabla1" localSheetId="10">#REF!</definedName>
    <definedName name="tabla1">#REF!</definedName>
    <definedName name="Tabla2" localSheetId="10">#REF!</definedName>
    <definedName name="Tabla2">#REF!</definedName>
    <definedName name="Tabla2_2">#REF!</definedName>
    <definedName name="Tabla2_3">#REF!</definedName>
    <definedName name="Tabla25">#REF!</definedName>
    <definedName name="Tabla26">#REF!</definedName>
    <definedName name="tabla3">#REF!</definedName>
    <definedName name="Tabla3_2">#REF!</definedName>
    <definedName name="Tabla3_3">#REF!</definedName>
    <definedName name="tabla4">#REF!</definedName>
    <definedName name="Tabla4_2">#REF!</definedName>
    <definedName name="Tabla4_3">#REF!</definedName>
    <definedName name="tabla5">#REF!</definedName>
    <definedName name="TABLA5_2">#REF!</definedName>
    <definedName name="TABLA5_3">#REF!</definedName>
    <definedName name="tabla6" localSheetId="10">#REF!</definedName>
    <definedName name="tabla6">#REF!</definedName>
    <definedName name="tabla7" localSheetId="10">#REF!</definedName>
    <definedName name="tabla7">#REF!</definedName>
    <definedName name="tabla8">#REF!</definedName>
    <definedName name="TABLACC">#REF!</definedName>
    <definedName name="TablaCriteriosSD" localSheetId="10">#REF!</definedName>
    <definedName name="TablaCriteriosSD">#REF!</definedName>
    <definedName name="TablaRevalorizacion">#REF!</definedName>
    <definedName name="TABLAS">#REF!</definedName>
    <definedName name="TablaUnidades" localSheetId="10">#REF!</definedName>
    <definedName name="TablaUnidades">#REF!</definedName>
    <definedName name="TABLE" localSheetId="10">#REF!</definedName>
    <definedName name="TABLE">#REF!</definedName>
    <definedName name="TABLE_2" localSheetId="10">#REF!</definedName>
    <definedName name="TABLE_2">#REF!</definedName>
    <definedName name="TABLE_3">#REF!</definedName>
    <definedName name="Table_3out" hidden="1">#REF!</definedName>
    <definedName name="TABLE_4">#REF!</definedName>
    <definedName name="TABLEAU">#REF!</definedName>
    <definedName name="TABLEAUFINANCEMENT">#REF!</definedName>
    <definedName name="TableCoA">#REF!</definedName>
    <definedName name="TableCost">#REF!</definedName>
    <definedName name="TableLAMEs">#REF!</definedName>
    <definedName name="TableME">#REF!</definedName>
    <definedName name="TableName">"Dummy"</definedName>
    <definedName name="TableOFA">#REF!</definedName>
    <definedName name="TablePeriodos">#REF!</definedName>
    <definedName name="TABLES">#REF!</definedName>
    <definedName name="TableSCFile">#REF!</definedName>
    <definedName name="TableTypeBS">#REF!</definedName>
    <definedName name="TABMOIS" localSheetId="10">#REF!</definedName>
    <definedName name="TABMOIS">#REF!</definedName>
    <definedName name="Tact" hidden="1">{"SCH44",#N/A,FALSE,"5b5f";"SCH45",#N/A,FALSE,"5b5f"}</definedName>
    <definedName name="Tact2" hidden="1">{"SCH44",#N/A,FALSE,"5b5f";"SCH45",#N/A,FALSE,"5b5f"}</definedName>
    <definedName name="TAE2a">#REF!</definedName>
    <definedName name="TAE2A1">#REF!</definedName>
    <definedName name="TAE2A10">#REF!</definedName>
    <definedName name="TAE2A11">#REF!</definedName>
    <definedName name="TAE2A12">#REF!</definedName>
    <definedName name="TAE2A13">#REF!</definedName>
    <definedName name="TAE2A14">#REF!</definedName>
    <definedName name="TAE2A15">#REF!</definedName>
    <definedName name="TAE2A16">#REF!</definedName>
    <definedName name="TAE2A17">#REF!</definedName>
    <definedName name="TAE2A18">#REF!</definedName>
    <definedName name="TAE2A2">#REF!</definedName>
    <definedName name="TAE2A3">#REF!</definedName>
    <definedName name="TAE2A4">#REF!</definedName>
    <definedName name="TAE2A5">#REF!</definedName>
    <definedName name="TAE2A6">#REF!</definedName>
    <definedName name="TAE2A7">#REF!</definedName>
    <definedName name="TAE2A8">#REF!</definedName>
    <definedName name="TAE2A9">#REF!</definedName>
    <definedName name="TAE2b">#REF!</definedName>
    <definedName name="TAE2B1">#REF!</definedName>
    <definedName name="TAE2B10">#REF!</definedName>
    <definedName name="TAE2B11">#REF!</definedName>
    <definedName name="TAE2B12">#REF!</definedName>
    <definedName name="TAE2B13">#REF!</definedName>
    <definedName name="TAE2B14">#REF!</definedName>
    <definedName name="TAE2B15">#REF!</definedName>
    <definedName name="TAE2B16">#REF!</definedName>
    <definedName name="TAE2B17">#REF!</definedName>
    <definedName name="TAE2B18">#REF!</definedName>
    <definedName name="TAE2B2">#REF!</definedName>
    <definedName name="TAE2B3">#REF!</definedName>
    <definedName name="TAE2B4">#REF!</definedName>
    <definedName name="TAE2B5">#REF!</definedName>
    <definedName name="TAE2B6">#REF!</definedName>
    <definedName name="TAE2B7">#REF!</definedName>
    <definedName name="TAE2B8">#REF!</definedName>
    <definedName name="TAE2B9">#REF!</definedName>
    <definedName name="TAE2c">#REF!</definedName>
    <definedName name="TAE2C1">#REF!</definedName>
    <definedName name="TAE2C10">#REF!</definedName>
    <definedName name="TAE2C11">#REF!</definedName>
    <definedName name="TAE2C12">#REF!</definedName>
    <definedName name="TAE2C13">#REF!</definedName>
    <definedName name="TAE2C14">#REF!</definedName>
    <definedName name="TAE2C15">#REF!</definedName>
    <definedName name="TAE2C16">#REF!</definedName>
    <definedName name="TAE2C17">#REF!</definedName>
    <definedName name="TAE2C18">#REF!</definedName>
    <definedName name="TAE2C2">#REF!</definedName>
    <definedName name="TAE2C3">#REF!</definedName>
    <definedName name="TAE2C4">#REF!</definedName>
    <definedName name="TAE2C5">#REF!</definedName>
    <definedName name="TAE2C6">#REF!</definedName>
    <definedName name="TAE2C7">#REF!</definedName>
    <definedName name="TAE2C8">#REF!</definedName>
    <definedName name="TAE2C9">#REF!</definedName>
    <definedName name="TAE3a">#REF!</definedName>
    <definedName name="TAE3A1">#REF!</definedName>
    <definedName name="TAE3A10">#REF!</definedName>
    <definedName name="TAE3A11">#REF!</definedName>
    <definedName name="TAE3A12">#REF!</definedName>
    <definedName name="TAE3A13">#REF!</definedName>
    <definedName name="TAE3A14">#REF!</definedName>
    <definedName name="TAE3A15">#REF!</definedName>
    <definedName name="TAE3A16">#REF!</definedName>
    <definedName name="TAE3A17">#REF!</definedName>
    <definedName name="TAE3A18">#REF!</definedName>
    <definedName name="TAE3A2">#REF!</definedName>
    <definedName name="TAE3A3">#REF!</definedName>
    <definedName name="TAE3A4">#REF!</definedName>
    <definedName name="TAE3A5">#REF!</definedName>
    <definedName name="TAE3A6">#REF!</definedName>
    <definedName name="TAE3A7">#REF!</definedName>
    <definedName name="TAE3A8">#REF!</definedName>
    <definedName name="TAE3A9">#REF!</definedName>
    <definedName name="TAE3b">#REF!</definedName>
    <definedName name="TAE3B1">#REF!</definedName>
    <definedName name="TAE3B10">#REF!</definedName>
    <definedName name="TAE3B11">#REF!</definedName>
    <definedName name="TAE3B12">#REF!</definedName>
    <definedName name="TAE3B13">#REF!</definedName>
    <definedName name="TAE3B14">#REF!</definedName>
    <definedName name="TAE3B15">#REF!</definedName>
    <definedName name="TAE3B16">#REF!</definedName>
    <definedName name="TAE3B17">#REF!</definedName>
    <definedName name="TAE3B18">#REF!</definedName>
    <definedName name="TAE3B2">#REF!</definedName>
    <definedName name="TAE3B3">#REF!</definedName>
    <definedName name="TAE3B4">#REF!</definedName>
    <definedName name="TAE3B5">#REF!</definedName>
    <definedName name="TAE3B6">#REF!</definedName>
    <definedName name="TAE3B7">#REF!</definedName>
    <definedName name="TAE3B8">#REF!</definedName>
    <definedName name="TAE3B9">#REF!</definedName>
    <definedName name="TAE4B">#REF!</definedName>
    <definedName name="TAE4B1">#REF!</definedName>
    <definedName name="TAE4B10">#REF!</definedName>
    <definedName name="TAE4B11">#REF!</definedName>
    <definedName name="TAE4B12">#REF!</definedName>
    <definedName name="TAE4B13">#REF!</definedName>
    <definedName name="TAE4B14">#REF!</definedName>
    <definedName name="TAE4B15">#REF!</definedName>
    <definedName name="TAE4B16">#REF!</definedName>
    <definedName name="TAE4B17">#REF!</definedName>
    <definedName name="TAE4B18">#REF!</definedName>
    <definedName name="TAE4B2">#REF!</definedName>
    <definedName name="TAE4B3">#REF!</definedName>
    <definedName name="TAE4B4">#REF!</definedName>
    <definedName name="TAE4B5">#REF!</definedName>
    <definedName name="TAE4B6">#REF!</definedName>
    <definedName name="TAE4B7">#REF!</definedName>
    <definedName name="TAE4B8">#REF!</definedName>
    <definedName name="TAE4B9">#REF!</definedName>
    <definedName name="Talca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Talca2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taltla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TAN2a">#REF!</definedName>
    <definedName name="TAN2A1">#REF!</definedName>
    <definedName name="TAN2A10">#REF!</definedName>
    <definedName name="TAN2A11">#REF!</definedName>
    <definedName name="TAN2A12">#REF!</definedName>
    <definedName name="TAN2A13">#REF!</definedName>
    <definedName name="TAN2A14">#REF!</definedName>
    <definedName name="TAN2A15">#REF!</definedName>
    <definedName name="TAN2A16">#REF!</definedName>
    <definedName name="TAN2A17">#REF!</definedName>
    <definedName name="TAN2A18">#REF!</definedName>
    <definedName name="TAN2A2">#REF!</definedName>
    <definedName name="TAN2A3">#REF!</definedName>
    <definedName name="TAN2A4">#REF!</definedName>
    <definedName name="TAN2A5">#REF!</definedName>
    <definedName name="TAN2A6">#REF!</definedName>
    <definedName name="TAN2A7">#REF!</definedName>
    <definedName name="TAN2A8">#REF!</definedName>
    <definedName name="TAN2A9">#REF!</definedName>
    <definedName name="TAN2b">#REF!</definedName>
    <definedName name="TAN2B1">#REF!</definedName>
    <definedName name="TAN2B10">#REF!</definedName>
    <definedName name="TAN2B11">#REF!</definedName>
    <definedName name="TAN2B12">#REF!</definedName>
    <definedName name="TAN2B13">#REF!</definedName>
    <definedName name="TAN2B14">#REF!</definedName>
    <definedName name="TAN2B15">#REF!</definedName>
    <definedName name="TAN2B16">#REF!</definedName>
    <definedName name="TAN2B17">#REF!</definedName>
    <definedName name="TAN2B18">#REF!</definedName>
    <definedName name="TAN2B2">#REF!</definedName>
    <definedName name="TAN2B3">#REF!</definedName>
    <definedName name="TAN2B4">#REF!</definedName>
    <definedName name="TAN2B5">#REF!</definedName>
    <definedName name="TAN2B6">#REF!</definedName>
    <definedName name="TAN2B7">#REF!</definedName>
    <definedName name="TAN2B8">#REF!</definedName>
    <definedName name="TAN2B9">#REF!</definedName>
    <definedName name="TAN2c">#REF!</definedName>
    <definedName name="TAN2C1">#REF!</definedName>
    <definedName name="TAN2C10">#REF!</definedName>
    <definedName name="TAN2C11">#REF!</definedName>
    <definedName name="TAN2C12">#REF!</definedName>
    <definedName name="TAN2C13">#REF!</definedName>
    <definedName name="TAN2C14">#REF!</definedName>
    <definedName name="TAN2C15">#REF!</definedName>
    <definedName name="TAN2C16">#REF!</definedName>
    <definedName name="TAN2C17">#REF!</definedName>
    <definedName name="TAN2C18">#REF!</definedName>
    <definedName name="TAN2C2">#REF!</definedName>
    <definedName name="TAN2C3">#REF!</definedName>
    <definedName name="TAN2C4">#REF!</definedName>
    <definedName name="TAN2C5">#REF!</definedName>
    <definedName name="TAN2C6">#REF!</definedName>
    <definedName name="TAN2C7">#REF!</definedName>
    <definedName name="TAN2C8">#REF!</definedName>
    <definedName name="TAN2C9">#REF!</definedName>
    <definedName name="TAN3a">#REF!</definedName>
    <definedName name="TAN3A1">#REF!</definedName>
    <definedName name="TAN3A10">#REF!</definedName>
    <definedName name="TAN3A11">#REF!</definedName>
    <definedName name="TAN3A12">#REF!</definedName>
    <definedName name="TAN3A13">#REF!</definedName>
    <definedName name="TAN3A14">#REF!</definedName>
    <definedName name="TAN3A15">#REF!</definedName>
    <definedName name="TAN3A16">#REF!</definedName>
    <definedName name="TAN3A17">#REF!</definedName>
    <definedName name="TAN3A18">#REF!</definedName>
    <definedName name="TAN3A2">#REF!</definedName>
    <definedName name="TAN3A3">#REF!</definedName>
    <definedName name="TAN3A4">#REF!</definedName>
    <definedName name="TAN3A5">#REF!</definedName>
    <definedName name="TAN3A6">#REF!</definedName>
    <definedName name="TAN3A7">#REF!</definedName>
    <definedName name="TAN3A8">#REF!</definedName>
    <definedName name="TAN3A9">#REF!</definedName>
    <definedName name="TAN3b">#REF!</definedName>
    <definedName name="TAN3B1">#REF!</definedName>
    <definedName name="TAN3B10">#REF!</definedName>
    <definedName name="TAN3B11">#REF!</definedName>
    <definedName name="TAN3B12">#REF!</definedName>
    <definedName name="TAN3B13">#REF!</definedName>
    <definedName name="TAN3B14">#REF!</definedName>
    <definedName name="TAN3B15">#REF!</definedName>
    <definedName name="TAN3B16">#REF!</definedName>
    <definedName name="TAN3B17">#REF!</definedName>
    <definedName name="TAN3B18">#REF!</definedName>
    <definedName name="TAN3B2">#REF!</definedName>
    <definedName name="TAN3B3">#REF!</definedName>
    <definedName name="TAN3B4">#REF!</definedName>
    <definedName name="TAN3B5">#REF!</definedName>
    <definedName name="TAN3B6">#REF!</definedName>
    <definedName name="TAN3B7">#REF!</definedName>
    <definedName name="TAN3B8">#REF!</definedName>
    <definedName name="TAN3B9">#REF!</definedName>
    <definedName name="TAN4B">#REF!</definedName>
    <definedName name="TAN4B1">#REF!</definedName>
    <definedName name="TAN4B10">#REF!</definedName>
    <definedName name="TAN4B11">#REF!</definedName>
    <definedName name="TAN4B12">#REF!</definedName>
    <definedName name="TAN4B13">#REF!</definedName>
    <definedName name="TAN4B14">#REF!</definedName>
    <definedName name="TAN4B15">#REF!</definedName>
    <definedName name="TAN4B16">#REF!</definedName>
    <definedName name="TAN4B17">#REF!</definedName>
    <definedName name="TAN4B18">#REF!</definedName>
    <definedName name="TAN4B2">#REF!</definedName>
    <definedName name="TAN4B3">#REF!</definedName>
    <definedName name="TAN4B4">#REF!</definedName>
    <definedName name="TAN4B5">#REF!</definedName>
    <definedName name="TAN4B6">#REF!</definedName>
    <definedName name="TAN4B7">#REF!</definedName>
    <definedName name="TAN4B8">#REF!</definedName>
    <definedName name="TAN4B9">#REF!</definedName>
    <definedName name="TANA" hidden="1">{#N/A,#N/A,FALSE,"Aging Summary";#N/A,#N/A,FALSE,"Ratio Analysis";#N/A,#N/A,FALSE,"Test 120 Day Accts";#N/A,#N/A,FALSE,"Tickmarks"}</definedName>
    <definedName name="TangBookValue">#REF!</definedName>
    <definedName name="TANIA" hidden="1">#REF!</definedName>
    <definedName name="TANIA2" hidden="1">#REF!</definedName>
    <definedName name="tao" hidden="1">{#N/A,#N/A,FALSE,"Finales";#N/A,#N/A,FALSE,"Venezuela";#N/A,#N/A,FALSE,"Chile";#N/A,#N/A,FALSE,"ChileBV";#N/A,#N/A,FALSE,"TIHBV";#N/A,#N/A,FALSE,"Perú";#N/A,#N/A,FALSE,"Luxemburgo";#N/A,#N/A,FALSE,"TISA";#N/A,#N/A,FALSE,"Finance"}</definedName>
    <definedName name="taop2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TAPA_CONSOL">#REF!</definedName>
    <definedName name="TAPA_INDIV">#REF!</definedName>
    <definedName name="tapagif" localSheetId="10">#REF!</definedName>
    <definedName name="tapagif">#REF!</definedName>
    <definedName name="tar1_c">#REF!</definedName>
    <definedName name="tar1_is">#REF!</definedName>
    <definedName name="tar10_c">#REF!</definedName>
    <definedName name="tar10_is">#REF!</definedName>
    <definedName name="tar11_c">#REF!</definedName>
    <definedName name="tar11_is">#REF!</definedName>
    <definedName name="tar12_c">#REF!</definedName>
    <definedName name="tar12_is">#REF!</definedName>
    <definedName name="tar13_c">#REF!</definedName>
    <definedName name="tar13_is">#REF!</definedName>
    <definedName name="tar14_c">#REF!</definedName>
    <definedName name="tar14_is">#REF!</definedName>
    <definedName name="tar15_c">#REF!</definedName>
    <definedName name="tar15_is">#REF!</definedName>
    <definedName name="tar16_c">#REF!</definedName>
    <definedName name="tar16_is">#REF!</definedName>
    <definedName name="tar17_c">#REF!</definedName>
    <definedName name="tar17_is">#REF!</definedName>
    <definedName name="tar18_c">#REF!</definedName>
    <definedName name="tar18_is">#REF!</definedName>
    <definedName name="tar19_c">#REF!</definedName>
    <definedName name="tar19_is">#REF!</definedName>
    <definedName name="tar2_c">#REF!</definedName>
    <definedName name="tar2_is">#REF!</definedName>
    <definedName name="tar20_c">#REF!</definedName>
    <definedName name="tar20_is">#REF!</definedName>
    <definedName name="tar21_c">#REF!</definedName>
    <definedName name="tar21_is">#REF!</definedName>
    <definedName name="tar22_c">#REF!</definedName>
    <definedName name="tar22_is">#REF!</definedName>
    <definedName name="tar23_c">#REF!</definedName>
    <definedName name="tar23_is">#REF!</definedName>
    <definedName name="tar24_c">#REF!</definedName>
    <definedName name="tar24_is">#REF!</definedName>
    <definedName name="tar25_c">#REF!</definedName>
    <definedName name="tar25_is">#REF!</definedName>
    <definedName name="tar26_c">#REF!</definedName>
    <definedName name="tar26_is">#REF!</definedName>
    <definedName name="tar27_c">#REF!</definedName>
    <definedName name="tar27_is">#REF!</definedName>
    <definedName name="tar28_c">#REF!</definedName>
    <definedName name="tar28_is">#REF!</definedName>
    <definedName name="tar29_c">#REF!</definedName>
    <definedName name="tar29_is">#REF!</definedName>
    <definedName name="tar3_c">#REF!</definedName>
    <definedName name="tar3_is">#REF!</definedName>
    <definedName name="tar30_c">#REF!</definedName>
    <definedName name="tar30_is">#REF!</definedName>
    <definedName name="tar31_c">#REF!</definedName>
    <definedName name="tar31_is">#REF!</definedName>
    <definedName name="tar32_c">#REF!</definedName>
    <definedName name="tar32_is">#REF!</definedName>
    <definedName name="tar33_c">#REF!</definedName>
    <definedName name="tar33_is">#REF!</definedName>
    <definedName name="tar34_c">#REF!</definedName>
    <definedName name="tar34_is">#REF!</definedName>
    <definedName name="tar35_c">#REF!</definedName>
    <definedName name="tar35_is">#REF!</definedName>
    <definedName name="tar36_c">#REF!</definedName>
    <definedName name="tar36_is">#REF!</definedName>
    <definedName name="tar37_c">#REF!</definedName>
    <definedName name="tar37_is">#REF!</definedName>
    <definedName name="tar38_c">#REF!</definedName>
    <definedName name="tar38_is">#REF!</definedName>
    <definedName name="tar39_c">#REF!</definedName>
    <definedName name="tar39_is">#REF!</definedName>
    <definedName name="tar4_c">#REF!</definedName>
    <definedName name="tar4_is">#REF!</definedName>
    <definedName name="tar40_c">#REF!</definedName>
    <definedName name="tar40_is">#REF!</definedName>
    <definedName name="tar41_c">#REF!</definedName>
    <definedName name="tar41_is">#REF!</definedName>
    <definedName name="tar42_c">#REF!</definedName>
    <definedName name="tar42_is">#REF!</definedName>
    <definedName name="tar43_c">#REF!</definedName>
    <definedName name="tar43_is">#REF!</definedName>
    <definedName name="tar44_c">#REF!</definedName>
    <definedName name="tar44_is">#REF!</definedName>
    <definedName name="tar45_c">#REF!</definedName>
    <definedName name="tar45_is">#REF!</definedName>
    <definedName name="tar46_c">#REF!</definedName>
    <definedName name="tar46_is">#REF!</definedName>
    <definedName name="tar47_c">#REF!</definedName>
    <definedName name="tar47_is">#REF!</definedName>
    <definedName name="tar48_c">#REF!</definedName>
    <definedName name="tar48_is">#REF!</definedName>
    <definedName name="tar49_c">#REF!</definedName>
    <definedName name="tar49_is">#REF!</definedName>
    <definedName name="tar5_c">#REF!</definedName>
    <definedName name="tar5_is">#REF!</definedName>
    <definedName name="tar50_c">#REF!</definedName>
    <definedName name="tar50_is">#REF!</definedName>
    <definedName name="tar51_c">#REF!</definedName>
    <definedName name="tar51_is">#REF!</definedName>
    <definedName name="tar52_c">#REF!</definedName>
    <definedName name="tar52_is">#REF!</definedName>
    <definedName name="tar53_c">#REF!</definedName>
    <definedName name="tar53_is">#REF!</definedName>
    <definedName name="tar54_c">#REF!</definedName>
    <definedName name="tar54_is">#REF!</definedName>
    <definedName name="tar55_c">#REF!</definedName>
    <definedName name="tar55_is">#REF!</definedName>
    <definedName name="tar56_c">#REF!</definedName>
    <definedName name="tar56_is">#REF!</definedName>
    <definedName name="tar57_c">#REF!</definedName>
    <definedName name="tar57_is">#REF!</definedName>
    <definedName name="tar58_c">#REF!</definedName>
    <definedName name="tar58_is">#REF!</definedName>
    <definedName name="tar59_c">#REF!</definedName>
    <definedName name="tar59_is">#REF!</definedName>
    <definedName name="tar6_c">#REF!</definedName>
    <definedName name="tar6_is">#REF!</definedName>
    <definedName name="tar60_c">#REF!</definedName>
    <definedName name="tar60_is">#REF!</definedName>
    <definedName name="tar61_c">#REF!</definedName>
    <definedName name="tar61_is">#REF!</definedName>
    <definedName name="tar62_c">#REF!</definedName>
    <definedName name="tar62_is">#REF!</definedName>
    <definedName name="tar63_c">#REF!</definedName>
    <definedName name="tar63_is">#REF!</definedName>
    <definedName name="tar64_c">#REF!</definedName>
    <definedName name="tar64_is">#REF!</definedName>
    <definedName name="tar65_c">#REF!</definedName>
    <definedName name="tar65_is">#REF!</definedName>
    <definedName name="tar66_c">#REF!</definedName>
    <definedName name="tar66_is">#REF!</definedName>
    <definedName name="tar67_c">#REF!</definedName>
    <definedName name="tar67_is">#REF!</definedName>
    <definedName name="tar68_c">#REF!</definedName>
    <definedName name="tar68_is">#REF!</definedName>
    <definedName name="tar69_c">#REF!</definedName>
    <definedName name="tar69_is">#REF!</definedName>
    <definedName name="tar7_c">#REF!</definedName>
    <definedName name="tar7_is">#REF!</definedName>
    <definedName name="tar70_c">#REF!</definedName>
    <definedName name="tar70_is">#REF!</definedName>
    <definedName name="tar71_c">#REF!</definedName>
    <definedName name="tar71_is">#REF!</definedName>
    <definedName name="tar72_c">#REF!</definedName>
    <definedName name="tar72_is">#REF!</definedName>
    <definedName name="tar73_c">#REF!</definedName>
    <definedName name="tar73_is">#REF!</definedName>
    <definedName name="tar74_c">#REF!</definedName>
    <definedName name="tar74_is">#REF!</definedName>
    <definedName name="tar75_c">#REF!</definedName>
    <definedName name="tar75_is">#REF!</definedName>
    <definedName name="tar76_c">#REF!</definedName>
    <definedName name="tar76_is">#REF!</definedName>
    <definedName name="tar77_c">#REF!</definedName>
    <definedName name="tar77_is">#REF!</definedName>
    <definedName name="tar78_c">#REF!</definedName>
    <definedName name="tar78_is">#REF!</definedName>
    <definedName name="tar79_c">#REF!</definedName>
    <definedName name="tar79_is">#REF!</definedName>
    <definedName name="tar8_c">#REF!</definedName>
    <definedName name="tar8_is">#REF!</definedName>
    <definedName name="tar80_c">#REF!</definedName>
    <definedName name="tar80_is">#REF!</definedName>
    <definedName name="tar9_c">#REF!</definedName>
    <definedName name="tar9_is">#REF!</definedName>
    <definedName name="taradotaradotaradotaradotarado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Target">#REF!</definedName>
    <definedName name="TargetTaxRate">#REF!</definedName>
    <definedName name="tasa" localSheetId="10">#REF!</definedName>
    <definedName name="tasa">#REF!</definedName>
    <definedName name="Tasa_17">#REF!</definedName>
    <definedName name="Tasa_17_11">#REF!</definedName>
    <definedName name="Tasa_17_12">#REF!</definedName>
    <definedName name="Tasa_17_14">#REF!</definedName>
    <definedName name="Tasa_17_17">#REF!</definedName>
    <definedName name="Tasa_17_19">#REF!</definedName>
    <definedName name="Tasa_17_21">#REF!</definedName>
    <definedName name="Tasa_17_23">#REF!</definedName>
    <definedName name="Tasa_17_28">#REF!</definedName>
    <definedName name="Tasa_17_8">#REF!</definedName>
    <definedName name="tasa_all_in">#REF!</definedName>
    <definedName name="tasa_anual">#REF!</definedName>
    <definedName name="Tasa_Periódica">#REF!/12</definedName>
    <definedName name="Tasadecesionprimas">#REF!</definedName>
    <definedName name="tasaefectiva" hidden="1">{#N/A,#N/A,FALSE,"Aging Summary";#N/A,#N/A,FALSE,"Ratio Analysis";#N/A,#N/A,FALSE,"Test 120 Day Accts";#N/A,#N/A,FALSE,"Tickmarks"}</definedName>
    <definedName name="TASAMARGENREASEG">#REF!</definedName>
    <definedName name="TasaMOP">#REF!</definedName>
    <definedName name="tasappm">#REF!</definedName>
    <definedName name="tasas">#REF!</definedName>
    <definedName name="TasasHoyIRS">#REF!</definedName>
    <definedName name="tata" hidden="1">{#N/A,#N/A,FALSE,"Aging Summary";#N/A,#N/A,FALSE,"Ratio Analysis";#N/A,#N/A,FALSE,"Test 120 Day Accts";#N/A,#N/A,FALSE,"Tickmarks"}</definedName>
    <definedName name="tati" hidden="1">{#N/A,#N/A,FALSE,"Diferencias de cambio";#N/A,#N/A,FALSE,"Personal Categorías y Lineas";#N/A,#N/A,FALSE,"Impuestos antic. y diferidos";#N/A,#N/A,FALSE,"Inmovilizado Material";#N/A,#N/A,FALSE,"Inmovilizado Inmaterial";#N/A,#N/A,FALSE,"Desglose Inst. Telefónicas";#N/A,#N/A,FALSE,"Cotizaciones";#N/A,#N/A,FALSE,"Ingresos y Gastos emp. grupo";#N/A,#N/A,FALSE,"Acreedores diversos";#N/A,#N/A,FALSE,"Admones. Pcas.";#N/A,#N/A,FALSE,"Venta de Participaciones";#N/A,#N/A,FALSE,"Coef. Amortizacion";#N/A,#N/A,FALSE,"Ingresos distribuir";#N/A,#N/A,FALSE,"Clientes";#N/A,#N/A,FALSE,"Socios Externos Movimiento";#N/A,#N/A,FALSE,"Coste Financiero Obligaciones";#N/A,#N/A,FALSE,"Obligaciones Movimiento";#N/A,#N/A,FALSE,"Obligaciones Vencimientos";#N/A,#N/A,FALSE,"Tipos de prestamos";#N/A,#N/A,FALSE,"Información Swap´s";#N/A,#N/A,FALSE,"Préstamos formato TESA";#N/A,#N/A,FALSE,"Préstamos Vencimientos";#N/A,#N/A,FALSE,"Prov. Riesgos y gastos";#N/A,#N/A,FALSE,"Cuentas deudoras y acreedoras";#N/A,#N/A,FALSE,"Fondo de Comercio";#N/A,#N/A,FALSE,"Gastos Distribuir";#N/A,#N/A,FALSE,"Participaciones";#N/A,#N/A,FALSE,"Ingresos y gastos extraord.";#N/A,#N/A,FALSE,"Invovilizado Amortizado";#N/A,#N/A,FALSE,"Fondos Própios";#N/A,#N/A,FALSE,"Movimiento de Reservas";#N/A,#N/A,FALSE,"Diferencias de cambio";#N/A,#N/A,FALSE,"Socios Externos"}</definedName>
    <definedName name="tatips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tato" hidden="1">{#N/A,#N/A,FALSE,"Resultados_is";#N/A,#N/A,FALSE,"IngresosG_is";#N/A,#N/A,FALSE,"Ingresosp_is";#N/A,#N/A,FALSE,"Financiero_is";#N/A,#N/A,FALSE,"Estructura_is";#N/A,#N/A,FALSE,"EstructuraG_is";#N/A,#N/A,FALSE,"FComercio_is";#N/A,#N/A,FALSE,"Pbeneficios_is";#N/A,#N/A,FALSE,"Gerenciamiento_is";#N/A,#N/A,FALSE,"Desinv_is"}</definedName>
    <definedName name="tatop" hidden="1">{#N/A,#N/A,FALSE,"PERSONAL";#N/A,#N/A,FALSE,"explotación";#N/A,#N/A,FALSE,"generales"}</definedName>
    <definedName name="tatops" hidden="1">{#N/A,#N/A,FALSE,"PERSONAL";#N/A,#N/A,FALSE,"explotación";#N/A,#N/A,FALSE,"generales"}</definedName>
    <definedName name="tatops3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taux">#REF!</definedName>
    <definedName name="TAX">#REF!</definedName>
    <definedName name="Tax_Effect_Income" localSheetId="10">#REF!</definedName>
    <definedName name="Tax_Effect_Income">#REF!</definedName>
    <definedName name="Tax_Effect_Liabs" localSheetId="10">#REF!</definedName>
    <definedName name="Tax_Effect_Liabs">#REF!</definedName>
    <definedName name="Tax_Effect_RetEarn" localSheetId="10">#REF!</definedName>
    <definedName name="Tax_Effect_RetEarn">#REF!</definedName>
    <definedName name="Tax_Rate" localSheetId="10">#REF!</definedName>
    <definedName name="Tax_Rate">#REF!</definedName>
    <definedName name="Tax_Rate_Adj">#REF!</definedName>
    <definedName name="taxacq">#REF!</definedName>
    <definedName name="TAXATION_RATE_OF_THE_ENTITY">#REF!</definedName>
    <definedName name="TAXES">#N/A</definedName>
    <definedName name="taxinterest">#REF!</definedName>
    <definedName name="Taxpb" hidden="1">#REF!</definedName>
    <definedName name="TaxRate1">#REF!</definedName>
    <definedName name="TaxRate2">#REF!</definedName>
    <definedName name="TaxRate3">#REF!</definedName>
    <definedName name="TaxRate4">#REF!</definedName>
    <definedName name="TaxSSAoc_dic2004Informedefinitivo13205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TaxSSAoc_dic2004Informedefinitivo13205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taxtar">#REF!</definedName>
    <definedName name="taxtar2">#REF!</definedName>
    <definedName name="TB">{"summary",#N/A,FALSE,"1999 vs 1998";"detail",#N/A,FALSE,"1999 vs 1998"}</definedName>
    <definedName name="TBdbName" hidden="1">"46714202615C11D4B8F5006008DF90FB.mdb"</definedName>
    <definedName name="tbl_ProdInfo" hidden="1">#REF!</definedName>
    <definedName name="tblInvestPlan">#REF!</definedName>
    <definedName name="TBV">#REF!</definedName>
    <definedName name="TC">#REF!</definedName>
    <definedName name="tc.cierre">#REF!</definedName>
    <definedName name="TC___0">#REF!</definedName>
    <definedName name="TC_CF">#REF!</definedName>
    <definedName name="TC_EURO">#REF!</definedName>
    <definedName name="TC_Euro_Dólar">#REF!</definedName>
    <definedName name="TC_Peso_Dólar">#REF!</definedName>
    <definedName name="TC_PR">#REF!</definedName>
    <definedName name="TC_REALES">#REF!</definedName>
    <definedName name="TCambio_Dólar">626.64</definedName>
    <definedName name="TCap">#REF!</definedName>
    <definedName name="TCbio">730</definedName>
    <definedName name="TCbioMedio2004">590</definedName>
    <definedName name="tcenero2004">#REF!</definedName>
    <definedName name="tcfin">#REF!</definedName>
    <definedName name="tcini">#REF!</definedName>
    <definedName name="TCM2a">#REF!</definedName>
    <definedName name="TCM2A1">#REF!</definedName>
    <definedName name="TCM2A10">#REF!</definedName>
    <definedName name="TCM2A11">#REF!</definedName>
    <definedName name="TCM2A12">#REF!</definedName>
    <definedName name="TCM2A13">#REF!</definedName>
    <definedName name="TCM2A14">#REF!</definedName>
    <definedName name="TCM2A15">#REF!</definedName>
    <definedName name="TCM2A16">#REF!</definedName>
    <definedName name="TCM2A17">#REF!</definedName>
    <definedName name="TCM2A18">#REF!</definedName>
    <definedName name="TCM2A2">#REF!</definedName>
    <definedName name="TCM2A3">#REF!</definedName>
    <definedName name="TCM2A4">#REF!</definedName>
    <definedName name="TCM2A5">#REF!</definedName>
    <definedName name="TCM2A6">#REF!</definedName>
    <definedName name="TCM2A7">#REF!</definedName>
    <definedName name="TCM2A8">#REF!</definedName>
    <definedName name="TCM2A9">#REF!</definedName>
    <definedName name="TCM2b">#REF!</definedName>
    <definedName name="TCM2B1">#REF!</definedName>
    <definedName name="TCM2B10">#REF!</definedName>
    <definedName name="TCM2B11">#REF!</definedName>
    <definedName name="TCM2B12">#REF!</definedName>
    <definedName name="TCM2B13">#REF!</definedName>
    <definedName name="TCM2B14">#REF!</definedName>
    <definedName name="TCM2B15">#REF!</definedName>
    <definedName name="TCM2B16">#REF!</definedName>
    <definedName name="TCM2B17">#REF!</definedName>
    <definedName name="TCM2B18">#REF!</definedName>
    <definedName name="TCM2B2">#REF!</definedName>
    <definedName name="TCM2B3">#REF!</definedName>
    <definedName name="TCM2B4">#REF!</definedName>
    <definedName name="TCM2B5">#REF!</definedName>
    <definedName name="TCM2B6">#REF!</definedName>
    <definedName name="TCM2B7">#REF!</definedName>
    <definedName name="TCM2B8">#REF!</definedName>
    <definedName name="TCM2B9">#REF!</definedName>
    <definedName name="TCM2c">#REF!</definedName>
    <definedName name="TCM2C1">#REF!</definedName>
    <definedName name="TCM2C10">#REF!</definedName>
    <definedName name="TCM2C11">#REF!</definedName>
    <definedName name="TCM2C12">#REF!</definedName>
    <definedName name="TCM2C13">#REF!</definedName>
    <definedName name="TCM2C14">#REF!</definedName>
    <definedName name="TCM2C15">#REF!</definedName>
    <definedName name="TCM2C16">#REF!</definedName>
    <definedName name="TCM2C17">#REF!</definedName>
    <definedName name="TCM2C18">#REF!</definedName>
    <definedName name="TCM2C2">#REF!</definedName>
    <definedName name="TCM2C3">#REF!</definedName>
    <definedName name="TCM2C4">#REF!</definedName>
    <definedName name="TCM2C5">#REF!</definedName>
    <definedName name="TCM2C6">#REF!</definedName>
    <definedName name="TCM2C7">#REF!</definedName>
    <definedName name="TCM2C8">#REF!</definedName>
    <definedName name="TCM2C9">#REF!</definedName>
    <definedName name="TCM3a">#REF!</definedName>
    <definedName name="TCM3A1">#REF!</definedName>
    <definedName name="TCM3A10">#REF!</definedName>
    <definedName name="TCM3A11">#REF!</definedName>
    <definedName name="TCM3A12">#REF!</definedName>
    <definedName name="TCM3A13">#REF!</definedName>
    <definedName name="TCM3A14">#REF!</definedName>
    <definedName name="TCM3A15">#REF!</definedName>
    <definedName name="TCM3A16">#REF!</definedName>
    <definedName name="TCM3A17">#REF!</definedName>
    <definedName name="TCM3A18">#REF!</definedName>
    <definedName name="TCM3A2">#REF!</definedName>
    <definedName name="TCM3A3">#REF!</definedName>
    <definedName name="TCM3A4">#REF!</definedName>
    <definedName name="TCM3A5">#REF!</definedName>
    <definedName name="TCM3A6">#REF!</definedName>
    <definedName name="TCM3A7">#REF!</definedName>
    <definedName name="TCM3A8">#REF!</definedName>
    <definedName name="TCM3A9">#REF!</definedName>
    <definedName name="TCM3b">#REF!</definedName>
    <definedName name="TCM3B1">#REF!</definedName>
    <definedName name="TCM3B10">#REF!</definedName>
    <definedName name="TCM3B11">#REF!</definedName>
    <definedName name="TCM3B12">#REF!</definedName>
    <definedName name="TCM3B13">#REF!</definedName>
    <definedName name="TCM3B14">#REF!</definedName>
    <definedName name="TCM3B15">#REF!</definedName>
    <definedName name="TCM3B16">#REF!</definedName>
    <definedName name="TCM3B17">#REF!</definedName>
    <definedName name="TCM3B18">#REF!</definedName>
    <definedName name="TCM3B2">#REF!</definedName>
    <definedName name="TCM3B3">#REF!</definedName>
    <definedName name="TCM3B4">#REF!</definedName>
    <definedName name="TCM3B5">#REF!</definedName>
    <definedName name="TCM3B6">#REF!</definedName>
    <definedName name="TCM3B7">#REF!</definedName>
    <definedName name="TCM3B8">#REF!</definedName>
    <definedName name="TCM3B9">#REF!</definedName>
    <definedName name="TCM4B">#REF!</definedName>
    <definedName name="TCM4B1">#REF!</definedName>
    <definedName name="TCM4B10">#REF!</definedName>
    <definedName name="TCM4B11">#REF!</definedName>
    <definedName name="TCM4B12">#REF!</definedName>
    <definedName name="TCM4B13">#REF!</definedName>
    <definedName name="TCM4B14">#REF!</definedName>
    <definedName name="TCM4B15">#REF!</definedName>
    <definedName name="TCM4B16">#REF!</definedName>
    <definedName name="TCM4B17">#REF!</definedName>
    <definedName name="TCM4B18">#REF!</definedName>
    <definedName name="TCM4B2">#REF!</definedName>
    <definedName name="TCM4B3">#REF!</definedName>
    <definedName name="TCM4B4">#REF!</definedName>
    <definedName name="TCM4B5">#REF!</definedName>
    <definedName name="TCM4B6">#REF!</definedName>
    <definedName name="TCM4B7">#REF!</definedName>
    <definedName name="TCM4B8">#REF!</definedName>
    <definedName name="TCM4B9">#REF!</definedName>
    <definedName name="TCMCC">#REF!</definedName>
    <definedName name="tco.">#REF!</definedName>
    <definedName name="TCol">#REF!</definedName>
    <definedName name="TCurr">#REF!</definedName>
    <definedName name="tcv">#REF!</definedName>
    <definedName name="tcx">#REF!</definedName>
    <definedName name="TD">#REF!</definedName>
    <definedName name="TD_Antof" hidden="1">{#N/A,#N/A,FALSE,"Aging Summary";#N/A,#N/A,FALSE,"Ratio Analysis";#N/A,#N/A,FALSE,"Test 120 Day Accts";#N/A,#N/A,FALSE,"Tickmarks"}</definedName>
    <definedName name="TD_Temuco" hidden="1">{#N/A,#N/A,FALSE,"Aging Summary";#N/A,#N/A,FALSE,"Ratio Analysis";#N/A,#N/A,FALSE,"Test 120 Day Accts";#N/A,#N/A,FALSE,"Tickmarks"}</definedName>
    <definedName name="tdconta">#REF!</definedName>
    <definedName name="tdfg" hidden="1">{#N/A,#N/A,TRUE,"Resumen"}</definedName>
    <definedName name="tdfgs" hidden="1">{#N/A,#N/A,TRUE,"Resumen"}</definedName>
    <definedName name="tdh" hidden="1">{#N/A,#N/A,FALSE,"Contribution Analysis"}</definedName>
    <definedName name="tdj" hidden="1">{#N/A,#N/A,FALSE,"Aging Summary";#N/A,#N/A,FALSE,"Ratio Analysis";#N/A,#N/A,FALSE,"Test 120 Day Accts";#N/A,#N/A,FALSE,"Tickmarks"}</definedName>
    <definedName name="TE_Pct">#REF!</definedName>
    <definedName name="TE_Rationale">#REF!</definedName>
    <definedName name="TEA">#REF!</definedName>
    <definedName name="TEC" hidden="1">{#N/A,#N/A,FALSE,"BM_mes";#N/A,#N/A,FALSE,"BM_Resum_Fin";#N/A,#N/A,FALSE,"Inf-Min-Mina"}</definedName>
    <definedName name="TECHNICAL_CASH_FLOW_1_2">#REF!</definedName>
    <definedName name="TECHNICAL_CASH_FLOW_3_4">#REF!</definedName>
    <definedName name="TECHNICAL_PROFIT_AND_LOSS_ACCOUNT">#REF!</definedName>
    <definedName name="TECT" hidden="1">{#N/A,#N/A,FALSE,"BM_mes";#N/A,#N/A,FALSE,"BM_Resum_Fin";#N/A,#N/A,FALSE,"Inf-Min-Mina"}</definedName>
    <definedName name="TECTTEE" hidden="1">{#N/A,#N/A,TRUE,"BM_mes";#N/A,#N/A,TRUE,"BM_Resum_Fin";#N/A,#N/A,TRUE,"INV_Prep_Min";#N/A,#N/A,TRUE,"INV_RKEF";#N/A,#N/A,TRUE,"INV_Refineria"}</definedName>
    <definedName name="tedetestoquedateconanamariavceramerecontrallega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tedetestotedetestotedetestotedetestotedetestotedetestotedetesto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TEKNO" localSheetId="10">#REF!</definedName>
    <definedName name="TEKNO">#REF!</definedName>
    <definedName name="teksalmon" hidden="1">#REF!</definedName>
    <definedName name="tel" hidden="1">{"Yearend_units",#N/A,TRUE,"Paging";"Unit_growth",#N/A,TRUE,"Paging";"Yearend_nationwide_units",#N/A,TRUE,"Paging";"nationwide_growth",#N/A,TRUE,"Paging";"ARPU",#N/A,TRUE,"Paging";"paging_industry_revenues",#N/A,TRUE,"Paging";"paging_net_add_breakdown",#N/A,TRUE,"Paging";"paging_churn",#N/A,TRUE,"Paging";"paging_gross_adds",#N/A,TRUE,"Paging"}</definedName>
    <definedName name="Telcoy" hidden="1">{#N/A,#N/A,FALSE,"BALANCE";#N/A,#N/A,FALSE,"BALACOMP"}</definedName>
    <definedName name="TELECOMUNICACIONES">#REF!</definedName>
    <definedName name="TELECOMUNICACIONES_DOLARES">#REF!</definedName>
    <definedName name="telefono" localSheetId="10">#REF!</definedName>
    <definedName name="telefono">#REF!</definedName>
    <definedName name="Telrad">#REF!</definedName>
    <definedName name="Temas" hidden="1">{#N/A,#N/A,TRUE,"Portada e índice";"1.1",#N/A,TRUE,"Ventas Acumuladas";"1.2",#N/A,TRUE,"Ventas Acumuladas";"1.3",#N/A,TRUE,"Ventas Acumuladas";"1.4",#N/A,TRUE,"Ventas Acumuladas";"1.5",#N/A,TRUE,"Ventas Acumuladas";"5.1",#N/A,TRUE,"Ventas Semanales";"5.2",#N/A,TRUE,"Ventas Semanales";"5.3",#N/A,TRUE,"Ventas Semanales";"5.4",#N/A,TRUE,"Ventas Semanales";"5.5",#N/A,TRUE,"Ventas Semanales";#N/A,#N/A,TRUE,"Presencia por Categoría";#N/A,#N/A,TRUE,"Presencia por Producto";#N/A,#N/A,TRUE,"Recepción Leche Plantas";#N/A,#N/A,TRUE,"Producción";#N/A,#N/A,TRUE,"Flujo";#N/A,#N/A,TRUE,"Posición Fin.";#N/A,#N/A,TRUE,"Separador V.Semanales";#N/A,#N/A,TRUE,"Separador Anexo";#N/A,#N/A,TRUE,"Precios Norte";#N/A,#N/A,TRUE,"Precios Centro";#N/A,#N/A,TRUE,"Precios Sur";#N/A,#N/A,TRUE,"Recepción Leche"}</definedName>
    <definedName name="temp" hidden="1">{#N/A,#N/A,FALSE,"PL MAR";#N/A,#N/A,FALSE,"Trend99";#N/A,#N/A,FALSE,"Bal Sheets ";#N/A,#N/A,FALSE,"YTD"}</definedName>
    <definedName name="temp2" hidden="1">{#N/A,#N/A,FALSE,"Op_Stmt";#N/A,#N/A,FALSE,"Consol_Op_Stmt";#N/A,#N/A,FALSE,"rev_summ";#N/A,#N/A,FALSE,"Unit_Summ";#N/A,#N/A,FALSE,"EBIT_summ";#N/A,#N/A,FALSE,"RONA_NetAssets"}</definedName>
    <definedName name="temp3" hidden="1">{#N/A,#N/A,FALSE,"Op_Stmt";#N/A,#N/A,FALSE,"Consol_Op_Stmt";#N/A,#N/A,FALSE,"rev_summ";#N/A,#N/A,FALSE,"Unit_Summ";#N/A,#N/A,FALSE,"EBIT_summ";#N/A,#N/A,FALSE,"RONA_NetAssets"}</definedName>
    <definedName name="ter" hidden="1">{#N/A,#N/A,FALSE,"Aging Summary";#N/A,#N/A,FALSE,"Ratio Analysis";#N/A,#N/A,FALSE,"Test 120 Day Accts";#N/A,#N/A,FALSE,"Tickmarks"}</definedName>
    <definedName name="tercero" localSheetId="10" hidden="1">{#N/A,#N/A,FALSE,"Aging Summary";#N/A,#N/A,FALSE,"Ratio Analysis";#N/A,#N/A,FALSE,"Test 120 Day Accts";#N/A,#N/A,FALSE,"Tickmarks"}</definedName>
    <definedName name="tercero" hidden="1">{#N/A,#N/A,FALSE,"Aging Summary";#N/A,#N/A,FALSE,"Ratio Analysis";#N/A,#N/A,FALSE,"Test 120 Day Accts";#N/A,#N/A,FALSE,"Tickmarks"}</definedName>
    <definedName name="TERE">#N/A</definedName>
    <definedName name="Term">#REF!</definedName>
    <definedName name="Término">#REF!</definedName>
    <definedName name="terr2" hidden="1">{"Activos",#N/A,FALSE,"Bces.Proy.";"Pasivos",#N/A,FALSE,"Bces.Proy.";"Resultado",#N/A,FALSE,"Res.Proy.";"Indices",#N/A,FALSE,"Indices"}</definedName>
    <definedName name="TERRAZA">#REF!</definedName>
    <definedName name="TERRENO" hidden="1">{"Base_Ppto",#N/A,FALSE,"Hoja Principal";"Gastos_por_Concepto",#N/A,FALSE,"Hoja Principal"}</definedName>
    <definedName name="Terrenos">#REF!</definedName>
    <definedName name="TerrnLP">#REF!</definedName>
    <definedName name="tertul" localSheetId="10" hidden="1">{#N/A,#N/A,FALSE,"Aging Summary";#N/A,#N/A,FALSE,"Ratio Analysis";#N/A,#N/A,FALSE,"Test 120 Day Accts";#N/A,#N/A,FALSE,"Tickmarks"}</definedName>
    <definedName name="tertul" hidden="1">{#N/A,#N/A,FALSE,"Aging Summary";#N/A,#N/A,FALSE,"Ratio Analysis";#N/A,#N/A,FALSE,"Test 120 Day Accts";#N/A,#N/A,FALSE,"Tickmarks"}</definedName>
    <definedName name="tertulia" localSheetId="10" hidden="1">{#N/A,#N/A,FALSE,"Aging Summary";#N/A,#N/A,FALSE,"Ratio Analysis";#N/A,#N/A,FALSE,"Test 120 Day Accts";#N/A,#N/A,FALSE,"Tickmarks"}</definedName>
    <definedName name="tertulia" hidden="1">{#N/A,#N/A,FALSE,"Aging Summary";#N/A,#N/A,FALSE,"Ratio Analysis";#N/A,#N/A,FALSE,"Test 120 Day Accts";#N/A,#N/A,FALSE,"Tickmarks"}</definedName>
    <definedName name="teso" hidden="1">{#N/A,#N/A,FALSE,"Aging Summary";#N/A,#N/A,FALSE,"Ratio Analysis";#N/A,#N/A,FALSE,"Test 120 Day Accts";#N/A,#N/A,FALSE,"Tickmarks"}</definedName>
    <definedName name="tesore" hidden="1">{#N/A,#N/A,FALSE,"Aging Summary";#N/A,#N/A,FALSE,"Ratio Analysis";#N/A,#N/A,FALSE,"Test 120 Day Accts";#N/A,#N/A,FALSE,"Tickmarks"}</definedName>
    <definedName name="tesoreria" hidden="1">{#N/A,#N/A,FALSE,"Aging Summary";#N/A,#N/A,FALSE,"Ratio Analysis";#N/A,#N/A,FALSE,"Test 120 Day Accts";#N/A,#N/A,FALSE,"Tickmarks"}</definedName>
    <definedName name="test" hidden="1">{#N/A,#N/A,FALSE,"Aging Summary";#N/A,#N/A,FALSE,"Ratio Analysis";#N/A,#N/A,FALSE,"Test 120 Day Accts";#N/A,#N/A,FALSE,"Tickmarks"}</definedName>
    <definedName name="TEST_" hidden="1">{#N/A,#N/A,FALSE,"Inputs-Results"}</definedName>
    <definedName name="test_1" hidden="1">{#N/A,#N/A,FALSE,"Aging Summary";#N/A,#N/A,FALSE,"Ratio Analysis";#N/A,#N/A,FALSE,"Test 120 Day Accts";#N/A,#N/A,FALSE,"Tickmarks"}</definedName>
    <definedName name="TEST0" localSheetId="10">#REF!</definedName>
    <definedName name="TEST0">#REF!</definedName>
    <definedName name="TEST0_28">#REF!</definedName>
    <definedName name="TEST0_3">#REF!</definedName>
    <definedName name="TEST1" localSheetId="10">#REF!</definedName>
    <definedName name="TEST1">#REF!</definedName>
    <definedName name="TEST1.2" hidden="1">{#N/A,#N/A,FALSE,"Consolidated Financials";#N/A,#N/A,FALSE,"US Mkt";#N/A,#N/A,FALSE,"Eur Mkt"}</definedName>
    <definedName name="TEST1_" hidden="1">{#N/A,#N/A,FALSE,"Consolidated Financials";#N/A,#N/A,FALSE,"US Mkt";#N/A,#N/A,FALSE,"Eur Mkt"}</definedName>
    <definedName name="TEST1_2">#REF!</definedName>
    <definedName name="TEST1_3">#REF!</definedName>
    <definedName name="TEST10" localSheetId="10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_2">#REF!</definedName>
    <definedName name="TEST2_3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_2">#REF!</definedName>
    <definedName name="TEST3_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_2">#REF!</definedName>
    <definedName name="TEST4_3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5">#REF!</definedName>
    <definedName name="TEST5_2">#REF!</definedName>
    <definedName name="TEST5_3">#REF!</definedName>
    <definedName name="TEST6">#REF!</definedName>
    <definedName name="TEST6_2">#REF!</definedName>
    <definedName name="TEST6_3">#REF!</definedName>
    <definedName name="TEST7">#REF!</definedName>
    <definedName name="TEST7_2">#REF!</definedName>
    <definedName name="TEST7_3">#REF!</definedName>
    <definedName name="TEST8">#REF!</definedName>
    <definedName name="TEST9">#REF!</definedName>
    <definedName name="testa" hidden="1">{#N/A,#N/A,FALSE,"Inputs-Results"}</definedName>
    <definedName name="testb" hidden="1">{#N/A,#N/A,FALSE,"Consolidated Financials";#N/A,#N/A,FALSE,"US Mkt";#N/A,#N/A,FALSE,"Eur Mkt"}</definedName>
    <definedName name="teste" hidden="1">{#N/A,#N/A,FALSE,"Normal";#N/A,#N/A,FALSE,"Consignação"}</definedName>
    <definedName name="TESTE1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E2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eaa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TESTHKEY">#REF!</definedName>
    <definedName name="TESTHKEY_2">#REF!</definedName>
    <definedName name="TESTHKEY_3">#REF!</definedName>
    <definedName name="Testing">#REF!</definedName>
    <definedName name="Testing1">#REF!</definedName>
    <definedName name="testingfornow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testito" hidden="1">{"Sens Table",#N/A,FALSE,"Timing &amp; Assumptions";#N/A,#N/A,FALSE,"Key Data &amp; Results";"Cash Flow",#N/A,FALSE,"Cash Flows";#N/A,#N/A,FALSE,"Table of Contents";"Total Op Expenses Base Case",#N/A,FALSE,"Total Op Costs";"Plant Opex Base Case",#N/A,FALSE,"Plant Operating Expenses";"Mine Opex Base Case",#N/A,FALSE,"Mine Op Costs";"View_Base",#N/A,FALSE,"Labor Summary by Operation";"View_Base",#N/A,FALSE,"Labor by Function";"Cost Base",#N/A,FALSE,"Cost Table";"Book Base",#N/A,FALSE,"Book Depreciation";"Mine Plan Base Case",#N/A,FALSE,"Mine Plan";"Unit Costs",#N/A,FALSE,"Timing &amp; Assumptions"}</definedName>
    <definedName name="TESTKEYS">#REF!</definedName>
    <definedName name="TESTKEYS_2">#REF!</definedName>
    <definedName name="TESTKEYS_3">#REF!</definedName>
    <definedName name="testkeys2">#REF!</definedName>
    <definedName name="TestRetrieve">#REF!</definedName>
    <definedName name="TESTVKEY">#REF!</definedName>
    <definedName name="TESTVKEY_2">#REF!</definedName>
    <definedName name="TESTVKEY_3">#REF!</definedName>
    <definedName name="testy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tet" hidden="1">{"Base_Ppto",#N/A,FALSE,"Hoja Principal";"Gastos_por_Concepto",#N/A,FALSE,"Hoja Principal"}</definedName>
    <definedName name="teutruhdfhdtr" hidden="1">{"YTD/Forecast",#N/A,TRUE,"Fcst_TPLN";"Monthly Averages",#N/A,TRUE,"Fcst_TPLN"}</definedName>
    <definedName name="tewrt4" hidden="1">#REF!</definedName>
    <definedName name="tex">#REF!</definedName>
    <definedName name="texco">#REF!</definedName>
    <definedName name="TexRefCopy241">#REF!</definedName>
    <definedName name="TexRefCopy4">#REF!</definedName>
    <definedName name="TextRefCopy1">#REF!</definedName>
    <definedName name="TextRefCopy10">#REF!</definedName>
    <definedName name="TextRefCopy100">#REF!</definedName>
    <definedName name="TextRefCopy101" localSheetId="10">#REF!</definedName>
    <definedName name="TextRefCopy101">#REF!</definedName>
    <definedName name="TextRefCopy102" localSheetId="10">#REF!</definedName>
    <definedName name="TextRefCopy102">#REF!</definedName>
    <definedName name="TextRefCopy103" localSheetId="10">#REF!</definedName>
    <definedName name="TextRefCopy103">#REF!</definedName>
    <definedName name="TextRefCopy104" localSheetId="10">#REF!</definedName>
    <definedName name="TextRefCopy104">#REF!</definedName>
    <definedName name="TextRefCopy105" localSheetId="10">#REF!</definedName>
    <definedName name="TextRefCopy105">#REF!</definedName>
    <definedName name="TextRefCopy106">#REF!</definedName>
    <definedName name="TextRefCopy107">#REF!</definedName>
    <definedName name="TextRefCopy108">#REF!</definedName>
    <definedName name="TextRefCopy109">#REF!</definedName>
    <definedName name="TextRefCopy11">#REF!</definedName>
    <definedName name="TextRefCopy110">#REF!</definedName>
    <definedName name="TextRefCopy111">#REF!</definedName>
    <definedName name="TextRefCopy112">#REF!</definedName>
    <definedName name="TextRefCopy113" localSheetId="10">#REF!</definedName>
    <definedName name="TextRefCopy113">#REF!</definedName>
    <definedName name="TextRefCopy114" localSheetId="10">#REF!</definedName>
    <definedName name="TextRefCopy114">#REF!</definedName>
    <definedName name="TextRefCopy115" localSheetId="10">#REF!</definedName>
    <definedName name="TextRefCopy115">#REF!</definedName>
    <definedName name="TextRefCopy116" localSheetId="10">#REF!</definedName>
    <definedName name="TextRefCopy116">#REF!</definedName>
    <definedName name="TextRefCopy117" localSheetId="10">#REF!</definedName>
    <definedName name="TextRefCopy117">#REF!</definedName>
    <definedName name="TextRefCopy118">#REF!</definedName>
    <definedName name="TextRefCopy119">#REF!</definedName>
    <definedName name="TextRefCopy12">#REF!</definedName>
    <definedName name="TextRefCopy120">#REF!</definedName>
    <definedName name="TextRefCopy121">#REF!</definedName>
    <definedName name="TextRefCopy122">#REF!</definedName>
    <definedName name="TextRefCopy123">#REF!</definedName>
    <definedName name="TextRefCopy124">#REF!</definedName>
    <definedName name="TextRefCopy125">#REF!</definedName>
    <definedName name="TextRefCopy126">#REF!</definedName>
    <definedName name="TextRefCopy127">#REF!</definedName>
    <definedName name="TextRefCopy128">#REF!</definedName>
    <definedName name="TextRefCopy129">#REF!</definedName>
    <definedName name="TextRefCopy13" localSheetId="10">#REF!</definedName>
    <definedName name="TextRefCopy13">#REF!</definedName>
    <definedName name="TextRefCopy130" localSheetId="10">#REF!</definedName>
    <definedName name="TextRefCopy130">#REF!</definedName>
    <definedName name="TextRefCopy131" localSheetId="10">#REF!</definedName>
    <definedName name="TextRefCopy131">#REF!</definedName>
    <definedName name="TextRefCopy132">#REF!</definedName>
    <definedName name="TextRefCopy133">#REF!</definedName>
    <definedName name="TextRefCopy134">#REF!</definedName>
    <definedName name="TextRefCopy135">#REF!</definedName>
    <definedName name="TextRefCopy136">#REF!</definedName>
    <definedName name="TextRefCopy137">#REF!</definedName>
    <definedName name="TextRefCopy138">#REF!</definedName>
    <definedName name="TextRefCopy139">#REF!</definedName>
    <definedName name="TextRefCopy14">#REF!</definedName>
    <definedName name="TextRefCopy140">#REF!</definedName>
    <definedName name="TextRefCopy141">#REF!</definedName>
    <definedName name="TextRefCopy142">#REF!</definedName>
    <definedName name="TextRefCopy143">#REF!</definedName>
    <definedName name="TextRefCopy144">#REF!</definedName>
    <definedName name="TextRefCopy145">#REF!</definedName>
    <definedName name="TextRefCopy146">#REF!</definedName>
    <definedName name="TextRefCopy147" localSheetId="10">#REF!</definedName>
    <definedName name="TextRefCopy147">#REF!</definedName>
    <definedName name="TextRefCopy148" localSheetId="10">#REF!</definedName>
    <definedName name="TextRefCopy148">#REF!</definedName>
    <definedName name="TextRefCopy149" localSheetId="10">#REF!</definedName>
    <definedName name="TextRefCopy149">#REF!</definedName>
    <definedName name="TextRefCopy15" localSheetId="10">#REF!</definedName>
    <definedName name="TextRefCopy15">#REF!</definedName>
    <definedName name="TextRefCopy150" localSheetId="10">#REF!</definedName>
    <definedName name="TextRefCopy150">#REF!</definedName>
    <definedName name="TextRefCopy151">#REF!</definedName>
    <definedName name="TextRefCopy152">#REF!</definedName>
    <definedName name="TextRefCopy153">#REF!</definedName>
    <definedName name="TextRefCopy154">#REF!</definedName>
    <definedName name="TextRefCopy155">#REF!</definedName>
    <definedName name="TextRefCopy156">#REF!</definedName>
    <definedName name="TextRefCopy157">#REF!</definedName>
    <definedName name="TextRefCopy158">#REF!</definedName>
    <definedName name="TextRefCopy159">#REF!</definedName>
    <definedName name="TextRefCopy16">#REF!</definedName>
    <definedName name="TextRefCopy160">#REF!</definedName>
    <definedName name="TextRefCopy161">#REF!</definedName>
    <definedName name="TextRefCopy162">#REF!</definedName>
    <definedName name="TextRefCopy163">#REF!</definedName>
    <definedName name="TextRefCopy164">#REF!</definedName>
    <definedName name="TextRefCopy165">#REF!</definedName>
    <definedName name="TextRefCopy166">#REF!</definedName>
    <definedName name="TextRefCopy167">#REF!</definedName>
    <definedName name="TextRefCopy168">#REF!</definedName>
    <definedName name="TextRefCopy169" localSheetId="10">#REF!</definedName>
    <definedName name="TextRefCopy169">#REF!</definedName>
    <definedName name="TextRefCopy17" localSheetId="10">#REF!</definedName>
    <definedName name="TextRefCopy17">#REF!</definedName>
    <definedName name="TextRefCopy170" localSheetId="10">#REF!</definedName>
    <definedName name="TextRefCopy170">#REF!</definedName>
    <definedName name="TextRefCopy171">#REF!</definedName>
    <definedName name="TextRefCopy172">#REF!</definedName>
    <definedName name="TextRefCopy173">#REF!</definedName>
    <definedName name="TextRefCopy174">#REF!</definedName>
    <definedName name="TextRefCopy175">#REF!</definedName>
    <definedName name="TextRefCopy176">#REF!</definedName>
    <definedName name="TextRefCopy177">#REF!</definedName>
    <definedName name="TextRefCopy178">#REF!</definedName>
    <definedName name="TextRefCopy179">#REF!</definedName>
    <definedName name="TextRefCopy18">#REF!</definedName>
    <definedName name="TextRefCopy180">#REF!</definedName>
    <definedName name="TextRefCopy181">#REF!</definedName>
    <definedName name="TextRefCopy182">#REF!</definedName>
    <definedName name="TextRefCopy183">#REF!</definedName>
    <definedName name="TextRefCopy184">#REF!</definedName>
    <definedName name="TextRefCopy185">#REF!</definedName>
    <definedName name="TextRefCopy186">#REF!</definedName>
    <definedName name="TextRefCopy187">#REF!</definedName>
    <definedName name="TextRefCopy188" localSheetId="10">#REF!</definedName>
    <definedName name="TextRefCopy188">#REF!</definedName>
    <definedName name="TextRefCopy189" localSheetId="10">#REF!</definedName>
    <definedName name="TextRefCopy189">#REF!</definedName>
    <definedName name="TextRefCopy19" localSheetId="10">#REF!</definedName>
    <definedName name="TextRefCopy19">#REF!</definedName>
    <definedName name="TextRefCopy190">#REF!</definedName>
    <definedName name="TextRefCopy191">#REF!</definedName>
    <definedName name="TextRefCopy192">#REF!</definedName>
    <definedName name="TextRefCopy193">#REF!</definedName>
    <definedName name="TextRefCopy194">#REF!</definedName>
    <definedName name="TextRefCopy195">#REF!</definedName>
    <definedName name="TextRefCopy196">#REF!</definedName>
    <definedName name="TextRefCopy197">#REF!</definedName>
    <definedName name="TextRefCopy198">#REF!</definedName>
    <definedName name="TextRefCopy199" localSheetId="10">#REF!</definedName>
    <definedName name="TextRefCopy199">#REF!</definedName>
    <definedName name="TextRefCopy2" localSheetId="10">#REF!</definedName>
    <definedName name="TextRefCopy2">#REF!</definedName>
    <definedName name="TextRefCopy20" localSheetId="10">#REF!</definedName>
    <definedName name="TextRefCopy20">#REF!</definedName>
    <definedName name="TextRefCopy200">#REF!</definedName>
    <definedName name="TextRefCopy201">#REF!</definedName>
    <definedName name="TextRefCopy202">#REF!</definedName>
    <definedName name="TextRefCopy203">#REF!</definedName>
    <definedName name="TextRefCopy204" localSheetId="10">#REF!</definedName>
    <definedName name="TextRefCopy204">#REF!</definedName>
    <definedName name="TextRefCopy205" localSheetId="10">#REF!</definedName>
    <definedName name="TextRefCopy205">#REF!</definedName>
    <definedName name="TextRefCopy206" localSheetId="10">#REF!</definedName>
    <definedName name="TextRefCopy206">#REF!</definedName>
    <definedName name="TextRefCopy207" localSheetId="10">#REF!</definedName>
    <definedName name="TextRefCopy207">#REF!</definedName>
    <definedName name="TextRefCopy208" localSheetId="10">#REF!</definedName>
    <definedName name="TextRefCopy208">#REF!</definedName>
    <definedName name="TextRefCopy209" localSheetId="10">#REF!</definedName>
    <definedName name="TextRefCopy209">#REF!</definedName>
    <definedName name="TextRefCopy21" localSheetId="10">#REF!</definedName>
    <definedName name="TextRefCopy21">#REF!</definedName>
    <definedName name="TextRefCopy210">#REF!</definedName>
    <definedName name="TextRefCopy211">#REF!</definedName>
    <definedName name="TextRefCopy212">#REF!</definedName>
    <definedName name="TextRefCopy213">#REF!</definedName>
    <definedName name="TextRefCopy214">#REF!</definedName>
    <definedName name="TextRefCopy215">#REF!</definedName>
    <definedName name="TextRefCopy216">#REF!</definedName>
    <definedName name="TextRefCopy217">#REF!</definedName>
    <definedName name="TextRefCopy218">#REF!</definedName>
    <definedName name="TextRefCopy219">#REF!</definedName>
    <definedName name="TextRefCopy22">#REF!</definedName>
    <definedName name="TextRefCopy220">#REF!</definedName>
    <definedName name="TextRefCopy221">#REF!</definedName>
    <definedName name="TextRefCopy222">#REF!</definedName>
    <definedName name="TextRefCopy223">#REF!</definedName>
    <definedName name="TextRefCopy224">#REF!</definedName>
    <definedName name="TextRefCopy225">#REF!</definedName>
    <definedName name="TextRefCopy226">#REF!</definedName>
    <definedName name="TextRefCopy227">#REF!</definedName>
    <definedName name="TextRefCopy228">#REF!</definedName>
    <definedName name="TextRefCopy229">#REF!</definedName>
    <definedName name="TextRefCopy23">#REF!</definedName>
    <definedName name="TextRefCopy230">#REF!</definedName>
    <definedName name="TextRefCopy231">#REF!</definedName>
    <definedName name="TextRefCopy232">#REF!</definedName>
    <definedName name="TextRefCopy233">#REF!</definedName>
    <definedName name="TextRefCopy234">#REF!</definedName>
    <definedName name="TextRefCopy235">#REF!</definedName>
    <definedName name="TextRefCopy236">#REF!</definedName>
    <definedName name="TextRefCopy237">#REF!</definedName>
    <definedName name="TextRefCopy238">#REF!</definedName>
    <definedName name="TextRefCopy239">#REF!</definedName>
    <definedName name="TextRefCopy24">#REF!</definedName>
    <definedName name="TextRefCopy240">#REF!</definedName>
    <definedName name="TextRefCopy241">#REF!</definedName>
    <definedName name="TextRefCopy242">#REF!</definedName>
    <definedName name="TextRefCopy243">#REF!</definedName>
    <definedName name="TextRefCopy244" localSheetId="10">#REF!</definedName>
    <definedName name="TextRefCopy244">#REF!</definedName>
    <definedName name="TextRefCopy245" localSheetId="10">#REF!</definedName>
    <definedName name="TextRefCopy245">#REF!</definedName>
    <definedName name="TextRefCopy246" localSheetId="10">#REF!</definedName>
    <definedName name="TextRefCopy246">#REF!</definedName>
    <definedName name="TextRefCopy247">#REF!</definedName>
    <definedName name="TextRefCopy248">#REF!</definedName>
    <definedName name="TextRefCopy25">#REF!</definedName>
    <definedName name="TextRefCopy250">#REF!</definedName>
    <definedName name="TextRefCopy26" localSheetId="10">#REF!</definedName>
    <definedName name="TextRefCopy26">#REF!</definedName>
    <definedName name="TextRefCopy262" localSheetId="10">#REF!</definedName>
    <definedName name="TextRefCopy262">#REF!</definedName>
    <definedName name="TextRefCopy263">#REF!</definedName>
    <definedName name="TextRefCopy27" localSheetId="10">#REF!</definedName>
    <definedName name="TextRefCopy27">#REF!</definedName>
    <definedName name="TextRefCopy28" localSheetId="10">#REF!</definedName>
    <definedName name="TextRefCopy28">#REF!</definedName>
    <definedName name="TextRefCopy29" localSheetId="10">#REF!</definedName>
    <definedName name="TextRefCopy29">#REF!</definedName>
    <definedName name="TextRefCopy3">#REF!</definedName>
    <definedName name="TextRefCopy30">#REF!</definedName>
    <definedName name="TextRefCopy31">#REF!</definedName>
    <definedName name="TextRefCopy32">#REF!</definedName>
    <definedName name="TextRefCopy33">#REF!</definedName>
    <definedName name="TextRefCopy34">#REF!</definedName>
    <definedName name="TextRefCopy35">#REF!</definedName>
    <definedName name="TextRefCopy36">#REF!</definedName>
    <definedName name="TextRefCopy37">#REF!</definedName>
    <definedName name="TextRefCopy38">#REF!</definedName>
    <definedName name="TextRefCopy39">#REF!</definedName>
    <definedName name="TextRefCopy4">#REF!</definedName>
    <definedName name="TextRefCopy40">#REF!</definedName>
    <definedName name="TextRefCopy41">#REF!</definedName>
    <definedName name="TextRefCopy42">#REF!</definedName>
    <definedName name="TextRefCopy43">#REF!</definedName>
    <definedName name="TextRefCopy44">#REF!</definedName>
    <definedName name="TextRefCopy45">#REF!</definedName>
    <definedName name="TextRefCopy46">#REF!</definedName>
    <definedName name="TextRefCopy47">#REF!</definedName>
    <definedName name="TextRefCopy48">#REF!</definedName>
    <definedName name="TextRefCopy49">#REF!</definedName>
    <definedName name="TextRefCopy5" localSheetId="10">#REF!</definedName>
    <definedName name="TextRefCopy5">#REF!</definedName>
    <definedName name="TextRefCopy50" localSheetId="10">#REF!</definedName>
    <definedName name="TextRefCopy50">#REF!</definedName>
    <definedName name="TextRefCopy51" localSheetId="10">#REF!</definedName>
    <definedName name="TextRefCopy51">#REF!</definedName>
    <definedName name="TextRefCopy52">#REF!</definedName>
    <definedName name="TextRefCopy53">#REF!</definedName>
    <definedName name="TextRefCopy54">#REF!</definedName>
    <definedName name="TextRefCopy55">#REF!</definedName>
    <definedName name="TextRefCopy56">#REF!</definedName>
    <definedName name="TextRefCopy57" localSheetId="10">#REF!</definedName>
    <definedName name="TextRefCopy57">#REF!</definedName>
    <definedName name="TextRefCopy58">#REF!</definedName>
    <definedName name="TextRefCopy59" localSheetId="10">#REF!</definedName>
    <definedName name="TextRefCopy59">#REF!</definedName>
    <definedName name="TextRefCopy6" localSheetId="10">#REF!</definedName>
    <definedName name="TextRefCopy6">#REF!</definedName>
    <definedName name="TextRefCopy60" localSheetId="10">#REF!</definedName>
    <definedName name="TextRefCopy60">#REF!</definedName>
    <definedName name="TextRefCopy61" localSheetId="10">#REF!</definedName>
    <definedName name="TextRefCopy61">#REF!</definedName>
    <definedName name="TextRefCopy62" localSheetId="10">#REF!</definedName>
    <definedName name="TextRefCopy62">#REF!</definedName>
    <definedName name="TextRefCopy63" localSheetId="10">#REF!</definedName>
    <definedName name="TextRefCopy63">#REF!</definedName>
    <definedName name="TextRefCopy64" localSheetId="10">#REF!</definedName>
    <definedName name="TextRefCopy64">#REF!</definedName>
    <definedName name="TextRefCopy65" localSheetId="10">#REF!</definedName>
    <definedName name="TextRefCopy65">#REF!</definedName>
    <definedName name="TextRefCopy66" localSheetId="10">#REF!</definedName>
    <definedName name="TextRefCopy66">#REF!</definedName>
    <definedName name="TextRefCopy67">#REF!</definedName>
    <definedName name="TextRefCopy68" localSheetId="10">#REF!</definedName>
    <definedName name="TextRefCopy68">#REF!</definedName>
    <definedName name="TextRefCopy69" localSheetId="10">#REF!</definedName>
    <definedName name="TextRefCopy69">#REF!</definedName>
    <definedName name="TextRefCopy7" localSheetId="10">#REF!</definedName>
    <definedName name="TextRefCopy7">#REF!</definedName>
    <definedName name="TextRefCopy70" localSheetId="10">#REF!</definedName>
    <definedName name="TextRefCopy70">#REF!</definedName>
    <definedName name="TextRefCopy71" localSheetId="10">#REF!</definedName>
    <definedName name="TextRefCopy71">#REF!</definedName>
    <definedName name="TextRefCopy72" localSheetId="10">#REF!</definedName>
    <definedName name="TextRefCopy72">#REF!</definedName>
    <definedName name="TextRefCopy73" localSheetId="10">#REF!</definedName>
    <definedName name="TextRefCopy73">#REF!</definedName>
    <definedName name="TextRefCopy74" localSheetId="10">#REF!</definedName>
    <definedName name="TextRefCopy74">#REF!</definedName>
    <definedName name="TextRefCopy75">#REF!</definedName>
    <definedName name="TextRefCopy76" localSheetId="10">#REF!</definedName>
    <definedName name="TextRefCopy76">#REF!</definedName>
    <definedName name="TextRefCopy77" localSheetId="10">#REF!</definedName>
    <definedName name="TextRefCopy77">#REF!</definedName>
    <definedName name="TextRefCopy78" localSheetId="10">#REF!</definedName>
    <definedName name="TextRefCopy78">#REF!</definedName>
    <definedName name="TextRefCopy79" localSheetId="10">#REF!</definedName>
    <definedName name="TextRefCopy79">#REF!</definedName>
    <definedName name="TextRefCopy8" localSheetId="10">#REF!</definedName>
    <definedName name="TextRefCopy8">#REF!</definedName>
    <definedName name="TextRefCopy80">#REF!</definedName>
    <definedName name="TextRefCopy81">#REF!</definedName>
    <definedName name="TextRefCopy82">#REF!</definedName>
    <definedName name="TextRefCopy83" localSheetId="10">#REF!</definedName>
    <definedName name="TextRefCopy83">#REF!</definedName>
    <definedName name="TextRefCopy84" localSheetId="10">#REF!</definedName>
    <definedName name="TextRefCopy84">#REF!</definedName>
    <definedName name="TextRefCopy85" localSheetId="10">#REF!</definedName>
    <definedName name="TextRefCopy85">#REF!</definedName>
    <definedName name="TextRefCopy86">#REF!</definedName>
    <definedName name="TextRefCopy87" localSheetId="10">#REF!</definedName>
    <definedName name="TextRefCopy87">#REF!</definedName>
    <definedName name="TextRefCopy88" localSheetId="10">#REF!</definedName>
    <definedName name="TextRefCopy88">#REF!</definedName>
    <definedName name="TextRefCopy89" localSheetId="10">#REF!</definedName>
    <definedName name="TextRefCopy89">#REF!</definedName>
    <definedName name="TextRefCopy9" localSheetId="10">#REF!</definedName>
    <definedName name="TextRefCopy9">#REF!</definedName>
    <definedName name="TextRefCopy90" localSheetId="10">#REF!</definedName>
    <definedName name="TextRefCopy90">#REF!</definedName>
    <definedName name="TextRefCopy91" localSheetId="10">#REF!</definedName>
    <definedName name="TextRefCopy91">#REF!</definedName>
    <definedName name="TextRefCopy92">#REF!</definedName>
    <definedName name="TextRefCopy93">#REF!</definedName>
    <definedName name="TextRefCopy94">#REF!</definedName>
    <definedName name="TextRefCopy95">#REF!</definedName>
    <definedName name="TextRefCopy96">#REF!</definedName>
    <definedName name="TextRefCopy97">#REF!</definedName>
    <definedName name="TextRefCopy98">#REF!</definedName>
    <definedName name="TextRefCopy99" localSheetId="10">#REF!</definedName>
    <definedName name="TextRefCopy99">#REF!</definedName>
    <definedName name="TextRefCopyRangeCount" hidden="1">12</definedName>
    <definedName name="TextRefCopyRangeCount_1" hidden="1">19</definedName>
    <definedName name="tf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Tfila">IF(Idioma="eng","row",IF(Idioma="esp","fila","linha"))</definedName>
    <definedName name="TFRD" hidden="1">{#N/A,#N/A,FALSE,"Aging Summary";#N/A,#N/A,FALSE,"Ratio Analysis";#N/A,#N/A,FALSE,"Test 120 Day Accts";#N/A,#N/A,FALSE,"Tickmarks"}</definedName>
    <definedName name="tg" hidden="1">{#N/A,#N/A,TRUE,"Resumen"}</definedName>
    <definedName name="tgb" hidden="1">{#N/A,#N/A,TRUE,"Resumen"}</definedName>
    <definedName name="tgfd" hidden="1">{#N/A,#N/A,FALSE,"Sheet1";#N/A,#N/A,FALSE,"Sheet2";#N/A,#N/A,FALSE,"Sheet3"}</definedName>
    <definedName name="TGOPPP" hidden="1">{#N/A,#N/A,FALSE,"Aging Summary";#N/A,#N/A,FALSE,"Ratio Analysis";#N/A,#N/A,FALSE,"Test 120 Day Accts";#N/A,#N/A,FALSE,"Tickmarks"}</definedName>
    <definedName name="TGPE600" hidden="1">{"Resumen",#N/A,FALSE,"Sheet1";"Detalle",#N/A,FALSE,"Sheet1"}</definedName>
    <definedName name="TGRR" hidden="1">{#N/A,#N/A,FALSE,"Aging Summary";#N/A,#N/A,FALSE,"Ratio Analysis";#N/A,#N/A,FALSE,"Test 120 Day Accts";#N/A,#N/A,FALSE,"Tickmarks"}</definedName>
    <definedName name="thdfhhdfhdfdfh" hidden="1">{#N/A,#N/A,FALSE,"Aging Summary";#N/A,#N/A,FALSE,"Ratio Analysis";#N/A,#N/A,FALSE,"Test 120 Day Accts";#N/A,#N/A,FALSE,"Tickmarks"}</definedName>
    <definedName name="thdfs" hidden="1">#REF!</definedName>
    <definedName name="thirdRow">#REF!</definedName>
    <definedName name="THIS">#REF!</definedName>
    <definedName name="this_cagr_trigger">#REF!</definedName>
    <definedName name="THIS2">#REF!</definedName>
    <definedName name="THREE" localSheetId="10">#REF!</definedName>
    <definedName name="THREE">#REF!</definedName>
    <definedName name="THREE_2">#REF!</definedName>
    <definedName name="THREE_3">#REF!</definedName>
    <definedName name="Threshold" localSheetId="10">#REF!</definedName>
    <definedName name="Threshold">#REF!</definedName>
    <definedName name="Threshold_for_Accumulating" localSheetId="10">#REF!</definedName>
    <definedName name="Threshold_for_Accumulating">#REF!</definedName>
    <definedName name="thsfh" hidden="1">{#N/A,#N/A,FALSE,"Kit Mois";#N/A,#N/A,FALSE,"Mois";#N/A,#N/A,FALSE,"Cumul";#N/A,#N/A,FALSE,"réel ";#N/A,#N/A,FALSE,"Stocks";#N/A,#N/A,FALSE,"BUDGET";#N/A,#N/A,FALSE,"BUDGET CUMULE"}</definedName>
    <definedName name="thth" hidden="1">{#N/A,#N/A,FALSE,"Calc";#N/A,#N/A,FALSE,"Sensitivity";#N/A,#N/A,FALSE,"LT Earn.Dil.";#N/A,#N/A,FALSE,"Dil. AVP"}</definedName>
    <definedName name="ththhyyt">#REF!</definedName>
    <definedName name="thvf" hidden="1">{#N/A,#N/A,TRUE,"1842CWN0"}</definedName>
    <definedName name="TI">#REF!</definedName>
    <definedName name="Ticker">#REF!</definedName>
    <definedName name="ticker1">#REF!</definedName>
    <definedName name="Tickers">#REF!</definedName>
    <definedName name="TICKET">#REF!</definedName>
    <definedName name="ticks" hidden="1">{#N/A,#N/A,FALSE,"Sum. BS";#N/A,#N/A,FALSE,"Sum. P&amp;L";#N/A,#N/A,FALSE,"Summary avge"}</definedName>
    <definedName name="tieins">#REF!</definedName>
    <definedName name="TIENDA">#REF!</definedName>
    <definedName name="tilc">#REF!</definedName>
    <definedName name="TIME" localSheetId="10">#REF!</definedName>
    <definedName name="TIME">#REF!</definedName>
    <definedName name="TInit">#REF!</definedName>
    <definedName name="TIP">#REF!</definedName>
    <definedName name="tipo" localSheetId="10">#REF!</definedName>
    <definedName name="tipo">#REF!</definedName>
    <definedName name="TIPO_DE_BASE">#REF!</definedName>
    <definedName name="Tipo_imp">#REF!</definedName>
    <definedName name="Tipo_Ipas">#REF!</definedName>
    <definedName name="Tipo_Soc">#REF!</definedName>
    <definedName name="tipo_tasa">#REF!</definedName>
    <definedName name="Tipo_Trans" localSheetId="10">#REF!</definedName>
    <definedName name="Tipo_Trans">#REF!</definedName>
    <definedName name="TIPOACTIVO">#N/A</definedName>
    <definedName name="TIPOFACTURA">#REF!</definedName>
    <definedName name="TipoImpositivo">#REF!</definedName>
    <definedName name="TipoInterésLibredeRiesgo">#REF!</definedName>
    <definedName name="TipoIpas">#REF!</definedName>
    <definedName name="TipoIVA">#REF!</definedName>
    <definedName name="TIPOPLANTA">#N/A</definedName>
    <definedName name="tiritaspaestecorazonpartio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TIT">#REF!</definedName>
    <definedName name="TIT_111620002">#REF!</definedName>
    <definedName name="TIT_112130001">#REF!</definedName>
    <definedName name="TIT_112130002">#REF!</definedName>
    <definedName name="TIT_121310001">#REF!</definedName>
    <definedName name="TIT_121420001">#REF!</definedName>
    <definedName name="Tit_Left">#REF!</definedName>
    <definedName name="Tit_Left1">#REF!</definedName>
    <definedName name="Tit_Left2">#REF!</definedName>
    <definedName name="Tit_Top">#REF!</definedName>
    <definedName name="Tit_Top1">#REF!</definedName>
    <definedName name="Tit_Top2">#REF!</definedName>
    <definedName name="Tit_U_Explotacion">#REF!</definedName>
    <definedName name="Tit_U_Explotacion_11">#REF!</definedName>
    <definedName name="Tit_U_Explotacion_28">#REF!</definedName>
    <definedName name="Tit_U_Negocio">#REF!</definedName>
    <definedName name="Tit_U_Negocio_11">#REF!</definedName>
    <definedName name="Tit_U_Negocio_28">#REF!</definedName>
    <definedName name="title">#REF!</definedName>
    <definedName name="Title_1">#REF!</definedName>
    <definedName name="title1">#REF!</definedName>
    <definedName name="Titlepb" hidden="1">#REF!</definedName>
    <definedName name="Titre">#REF!</definedName>
    <definedName name="TITU">#REF!</definedName>
    <definedName name="TITULO">#REF!</definedName>
    <definedName name="TITULO_3">#REF!,#REF!,#REF!,#REF!,#REF!,#REF!,#REF!,#REF!,#REF!,#REF!,#REF!,#REF!,#REF!,#REF!,#REF!</definedName>
    <definedName name="TITULO_P">#REF!</definedName>
    <definedName name="TITULO1">#REF!</definedName>
    <definedName name="TITULO2">#REF!,#REF!,#REF!,#REF!,#REF!,#REF!,#REF!,#REF!,#REF!,#REF!,#REF!,#REF!</definedName>
    <definedName name="TITULOS">#REF!</definedName>
    <definedName name="_xlnm.Print_Titles" localSheetId="10">'BALANCE 2022'!$1:$5</definedName>
    <definedName name="_xlnm.Print_Titles" localSheetId="1">CAPITAL!$1:$15</definedName>
    <definedName name="_xlnm.Print_Titles" localSheetId="0">'Utilidad Liquida'!$1:$11</definedName>
    <definedName name="_xlnm.Print_Titles" localSheetId="2">VARIACIONES!$1:$10</definedName>
    <definedName name="_xlnm.Print_Titles">#REF!</definedName>
    <definedName name="Títulos_a_imprimir_IM" localSheetId="10">#REF!</definedName>
    <definedName name="Títulos_a_imprimir_IM">#REF!</definedName>
    <definedName name="tj" hidden="1">{#N/A,#N/A,FALSE,"Aging Summary";#N/A,#N/A,FALSE,"Ratio Analysis";#N/A,#N/A,FALSE,"Test 120 Day Accts";#N/A,#N/A,FALSE,"Tickmarks"}</definedName>
    <definedName name="tjtrj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TK">#REF!</definedName>
    <definedName name="TL">#REF!</definedName>
    <definedName name="TM">#REF!</definedName>
    <definedName name="tmp" hidden="1">{#N/A,#N/A,FALSE,"Op_Stmt";#N/A,#N/A,FALSE,"Consol_Op_Stmt";#N/A,#N/A,FALSE,"rev_summ";#N/A,#N/A,FALSE,"Unit_Summ";#N/A,#N/A,FALSE,"EBIT_summ";#N/A,#N/A,FALSE,"RONA_NetAssets"}</definedName>
    <definedName name="TMpagam">#REF!</definedName>
    <definedName name="TMReceb">#REF!</definedName>
    <definedName name="TMVConvDebt">#REF!</definedName>
    <definedName name="TMVDebt">#REF!</definedName>
    <definedName name="TOAD">#REF!</definedName>
    <definedName name="tobalaba" localSheetId="1">CAPITAL!tobalaba</definedName>
    <definedName name="tobalaba" localSheetId="2">VARIACIONES!tobalaba</definedName>
    <definedName name="tobalaba">[0]!tobalaba</definedName>
    <definedName name="tobias" hidden="1">#N/A</definedName>
    <definedName name="toby" hidden="1">{"comps1_1",#N/A,FALSE,"Comps1";"comps1_2",#N/A,FALSE,"Comps1";"comps1_3",#N/A,FALSE,"Comps1";"comps1_4",#N/A,FALSE,"Comps1";"comps1_5",#N/A,FALSE,"Comps1"}</definedName>
    <definedName name="toc">#REF!</definedName>
    <definedName name="tod" hidden="1">{#N/A,#N/A,FALSE,"Aging Summary";#N/A,#N/A,FALSE,"Ratio Analysis";#N/A,#N/A,FALSE,"Test 120 Day Accts";#N/A,#N/A,FALSE,"Tickmarks"}</definedName>
    <definedName name="Todo">#REF!</definedName>
    <definedName name="TODO2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TODOS" localSheetId="10">#REF!</definedName>
    <definedName name="TODOS">#REF!</definedName>
    <definedName name="Todos_AA">#REF!</definedName>
    <definedName name="Todos_PA">#REF!</definedName>
    <definedName name="Todos_PL">#REF!</definedName>
    <definedName name="Todos_RL">#REF!</definedName>
    <definedName name="Toits">#REF!</definedName>
    <definedName name="tom">#REF!</definedName>
    <definedName name="tomas" localSheetId="10" hidden="1">{#N/A,#N/A,FALSE,"Aging Summary";#N/A,#N/A,FALSE,"Ratio Analysis";#N/A,#N/A,FALSE,"Test 120 Day Accts";#N/A,#N/A,FALSE,"Tickmarks"}</definedName>
    <definedName name="tomas" hidden="1">{#N/A,#N/A,FALSE,"Aging Summary";#N/A,#N/A,FALSE,"Ratio Analysis";#N/A,#N/A,FALSE,"Test 120 Day Accts";#N/A,#N/A,FALSE,"Tickmarks"}</definedName>
    <definedName name="TONELADAS_VENDIDAS">#REF!</definedName>
    <definedName name="TONY" localSheetId="10">#REF!</definedName>
    <definedName name="TONY">#REF!</definedName>
    <definedName name="TONY_2">#REF!</definedName>
    <definedName name="TONY_3">#REF!</definedName>
    <definedName name="Tope_Imponible_UF" localSheetId="10">#REF!</definedName>
    <definedName name="Tope_Imponible_UF">#REF!</definedName>
    <definedName name="Toquepala" hidden="1">{#N/A,#N/A,FALSE,"Matrix";#N/A,#N/A,FALSE,"Executive";#N/A,#N/A,FALSE,"Summary"}</definedName>
    <definedName name="tor">#REF!</definedName>
    <definedName name="torta" localSheetId="10" hidden="1">{#N/A,#N/A,FALSE,"Aging Summary";#N/A,#N/A,FALSE,"Ratio Analysis";#N/A,#N/A,FALSE,"Test 120 Day Accts";#N/A,#N/A,FALSE,"Tickmarks"}</definedName>
    <definedName name="torta" hidden="1">{#N/A,#N/A,FALSE,"Aging Summary";#N/A,#N/A,FALSE,"Ratio Analysis";#N/A,#N/A,FALSE,"Test 120 Day Accts";#N/A,#N/A,FALSE,"Tickmarks"}</definedName>
    <definedName name="tortas" localSheetId="10" hidden="1">{#N/A,#N/A,FALSE,"Aging Summary";#N/A,#N/A,FALSE,"Ratio Analysis";#N/A,#N/A,FALSE,"Test 120 Day Accts";#N/A,#N/A,FALSE,"Tickmarks"}</definedName>
    <definedName name="tortas" hidden="1">{#N/A,#N/A,FALSE,"Aging Summary";#N/A,#N/A,FALSE,"Ratio Analysis";#N/A,#N/A,FALSE,"Test 120 Day Accts";#N/A,#N/A,FALSE,"Tickmarks"}</definedName>
    <definedName name="TOT">#REF!</definedName>
    <definedName name="tot_cheques" localSheetId="10">#REF!</definedName>
    <definedName name="tot_cheques">#REF!</definedName>
    <definedName name="tot_cheques_28">#REF!</definedName>
    <definedName name="Tot_knw_Xfoot" localSheetId="10">#REF!</definedName>
    <definedName name="Tot_knw_Xfoot">#REF!</definedName>
    <definedName name="Tot_lik_Xfoot" localSheetId="10">#REF!</definedName>
    <definedName name="Tot_lik_Xfoot">#REF!</definedName>
    <definedName name="Tot_lik_Xfoot_ex" localSheetId="10">#REF!</definedName>
    <definedName name="Tot_lik_Xfoot_ex">#REF!</definedName>
    <definedName name="Tot_lik_Xfoot_ext">#REF!</definedName>
    <definedName name="Total" localSheetId="10">#REF!</definedName>
    <definedName name="Total">#REF!</definedName>
    <definedName name="Total_11">#REF!</definedName>
    <definedName name="Total_12">#REF!</definedName>
    <definedName name="Total_13">#REF!</definedName>
    <definedName name="Total_14">#REF!,#REF!,#REF!</definedName>
    <definedName name="Total_15">#REF!</definedName>
    <definedName name="Total_16">#REF!</definedName>
    <definedName name="Total_18">#REF!</definedName>
    <definedName name="Total_20">#REF!</definedName>
    <definedName name="Total_22">#REF!</definedName>
    <definedName name="Total_24">#REF!</definedName>
    <definedName name="Total_25">#REF!</definedName>
    <definedName name="Total_26">#REF!</definedName>
    <definedName name="Total_3">#REF!</definedName>
    <definedName name="Total_30">#REF!</definedName>
    <definedName name="Total_31">#REF!</definedName>
    <definedName name="Total_32">#REF!</definedName>
    <definedName name="Total_35">#REF!</definedName>
    <definedName name="Total_36">#REF!</definedName>
    <definedName name="Total_38">#REF!</definedName>
    <definedName name="Total_4">#REF!</definedName>
    <definedName name="Total_40">#REF!</definedName>
    <definedName name="Total_41">#REF!</definedName>
    <definedName name="Total_42">#REF!</definedName>
    <definedName name="Total_43">#REF!</definedName>
    <definedName name="Total_44">#REF!</definedName>
    <definedName name="Total_45">#REF!</definedName>
    <definedName name="Total_46">#REF!</definedName>
    <definedName name="Total_47">#REF!</definedName>
    <definedName name="Total_48">#REF!</definedName>
    <definedName name="Total_5">#REF!</definedName>
    <definedName name="Total_50">#REF!</definedName>
    <definedName name="Total_52">#REF!</definedName>
    <definedName name="Total_54">#REF!</definedName>
    <definedName name="Total_56">#REF!</definedName>
    <definedName name="Total_57">#REF!</definedName>
    <definedName name="Total_58">#REF!</definedName>
    <definedName name="Total_6">#REF!</definedName>
    <definedName name="Total_60">#REF!</definedName>
    <definedName name="Total_61">#REF!</definedName>
    <definedName name="Total_62">#REF!</definedName>
    <definedName name="Total_63">#REF!</definedName>
    <definedName name="Total_64">#REF!</definedName>
    <definedName name="Total_65">#REF!</definedName>
    <definedName name="Total_7">#REF!</definedName>
    <definedName name="Total_70">#REF!</definedName>
    <definedName name="Total_75">#REF!</definedName>
    <definedName name="Total_8">#REF!</definedName>
    <definedName name="Total_80">#REF!</definedName>
    <definedName name="Total_83">#REF!</definedName>
    <definedName name="Total_85">#REF!</definedName>
    <definedName name="Total_87">#REF!</definedName>
    <definedName name="Total_88">#REF!</definedName>
    <definedName name="Total_9">#REF!</definedName>
    <definedName name="Total_90">#REF!</definedName>
    <definedName name="total_abonos" localSheetId="10">#REF!</definedName>
    <definedName name="total_abonos">#REF!</definedName>
    <definedName name="Total_activos">#REF!</definedName>
    <definedName name="total_cargos" localSheetId="10">#REF!</definedName>
    <definedName name="total_cargos">#REF!</definedName>
    <definedName name="total_cheques">#REF!</definedName>
    <definedName name="total_cheques_28">#REF!</definedName>
    <definedName name="Total_Cost_New">#REF!</definedName>
    <definedName name="Total_Cuota_Avance_en_efectivo">#REF!</definedName>
    <definedName name="Total_Cuota_Contado">#REF!</definedName>
    <definedName name="Total_Cuota_Diferida">#REF!</definedName>
    <definedName name="Total_Cuota_Renegociación">#REF!</definedName>
    <definedName name="Total_Cuota_Tradicional">#REF!</definedName>
    <definedName name="Total_de_Saldo_bce">#REF!</definedName>
    <definedName name="total_expenses">#REF!</definedName>
    <definedName name="Total_Ingresos_de_Explotación">#REF!</definedName>
    <definedName name="TOTAL_INVERSIONES_TIPO">#REF!</definedName>
    <definedName name="TOTAL_KNOWN">#REF!</definedName>
    <definedName name="Total_Pasivos" localSheetId="10">#REF!</definedName>
    <definedName name="Total_Pasivos">#REF!</definedName>
    <definedName name="Total_Payment" localSheetId="10">Scheduled_Payment+Extra_Payment</definedName>
    <definedName name="Total_Payment" localSheetId="1">Scheduled_Payment+Extra_Payment</definedName>
    <definedName name="Total_Payment" localSheetId="2">Scheduled_Payment+Extra_Payment</definedName>
    <definedName name="Total_Payment">Scheduled_Payment+Extra_Payment</definedName>
    <definedName name="Total_payments">Payments_per_year*Term_in_years</definedName>
    <definedName name="Total_payments2">Payments_per_year*Term_in_years</definedName>
    <definedName name="Total_UE" localSheetId="10">#REF!</definedName>
    <definedName name="Total_UE">#REF!</definedName>
    <definedName name="Total_UE_11">#REF!</definedName>
    <definedName name="Total_UE_28">#REF!</definedName>
    <definedName name="Total_UN" localSheetId="10">#REF!</definedName>
    <definedName name="Total_UN">#REF!</definedName>
    <definedName name="Total_UN_11">#REF!</definedName>
    <definedName name="Total_UN_28">#REF!</definedName>
    <definedName name="TOTAL_VENTA_ESTIMADA">#REF!</definedName>
    <definedName name="total1">#REF!</definedName>
    <definedName name="total10">#REF!</definedName>
    <definedName name="total11">#REF!</definedName>
    <definedName name="total12">#REF!</definedName>
    <definedName name="total13">#REF!</definedName>
    <definedName name="total14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7">#REF!</definedName>
    <definedName name="total8">#REF!</definedName>
    <definedName name="total9">#REF!</definedName>
    <definedName name="TotalAssets">#REF!</definedName>
    <definedName name="TotalCarryOver" localSheetId="10">#REF!</definedName>
    <definedName name="TotalCarryOver">#REF!</definedName>
    <definedName name="totalcashflow">#REF!</definedName>
    <definedName name="TotalCurrentYear" localSheetId="10">#REF!</definedName>
    <definedName name="TotalCurrentYear">#REF!</definedName>
    <definedName name="TotalDebt">#REF!</definedName>
    <definedName name="TOTALES">#REF!,#REF!,#REF!,#REF!,#REF!,#REF!</definedName>
    <definedName name="totalinvestment">#REF!</definedName>
    <definedName name="TotalKnownCheck" localSheetId="10">#REF!</definedName>
    <definedName name="TotalKnownCheck">#REF!</definedName>
    <definedName name="TotalLiab">#REF!</definedName>
    <definedName name="totalloan">#REF!</definedName>
    <definedName name="totalperras" localSheetId="10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totalperras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TotalPref">#REF!</definedName>
    <definedName name="TotalPreferred">#REF!</definedName>
    <definedName name="totalprocessingfee">#REF!</definedName>
    <definedName name="TOTAS">#REF!</definedName>
    <definedName name="TotFac1201">#REF!</definedName>
    <definedName name="TotFac2002037">#REF!</definedName>
    <definedName name="TotFac2002077">#REF!</definedName>
    <definedName name="Totiauerptoiwe">#REF!</definedName>
    <definedName name="TOTO" hidden="1">#REF!</definedName>
    <definedName name="TOTPG">"82"</definedName>
    <definedName name="TotProv2002077">#REF!</definedName>
    <definedName name="TotUnfABO">#REF!</definedName>
    <definedName name="Tox" hidden="1">{"stat",#N/A,FALSE,"Sheet1"}</definedName>
    <definedName name="TP_Footer_Path1" hidden="1">"S:\74639\03RET\(852) Pension Val - OOS\Contribution Allocations\"</definedName>
    <definedName name="TP_Footer_User" hidden="1">"Mary Lou Barrios"</definedName>
    <definedName name="TP_Footer_Version" hidden="1">"v3.00"</definedName>
    <definedName name="TPATH">"C:\Archivos de programa\Symtrax\Cardinal\Temp\4b79707d"</definedName>
    <definedName name="TPET">#REF!</definedName>
    <definedName name="TPI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Tpte2" hidden="1">#REF!</definedName>
    <definedName name="TpteArce" hidden="1">#REF!</definedName>
    <definedName name="TpteST2" hidden="1">#REF!</definedName>
    <definedName name="tr" hidden="1">{#N/A,#N/A,FALSE,"Aging Summary";#N/A,#N/A,FALSE,"Ratio Analysis";#N/A,#N/A,FALSE,"Test 120 Day Accts";#N/A,#N/A,FALSE,"Tickmarks"}</definedName>
    <definedName name="tr_1" hidden="1">{#N/A,#N/A,FALSE,"Aging Summary";#N/A,#N/A,FALSE,"Ratio Analysis";#N/A,#N/A,FALSE,"Test 120 Day Accts";#N/A,#N/A,FALSE,"Tickmarks"}</definedName>
    <definedName name="tr6we" hidden="1">#REF!</definedName>
    <definedName name="tra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TRAB" hidden="1">{#N/A,#N/A,FALSE,"Aging Summary";#N/A,#N/A,FALSE,"Ratio Analysis";#N/A,#N/A,FALSE,"Test 120 Day Accts";#N/A,#N/A,FALSE,"Tickmarks"}</definedName>
    <definedName name="trabajito" hidden="1">{#N/A,#N/A,FALSE,"Aging Summary";#N/A,#N/A,FALSE,"Ratio Analysis";#N/A,#N/A,FALSE,"Test 120 Day Accts";#N/A,#N/A,FALSE,"Tickmarks"}</definedName>
    <definedName name="trabajo">#REF!</definedName>
    <definedName name="TRABAJO1" hidden="1">{#N/A,#N/A,FALSE,"Aging Summary";#N/A,#N/A,FALSE,"Ratio Analysis";#N/A,#N/A,FALSE,"Test 120 Day Accts";#N/A,#N/A,FALSE,"Tickmarks"}</definedName>
    <definedName name="traduction">#REF!</definedName>
    <definedName name="TRAKSFJAK" hidden="1">{#N/A,#N/A,FALSE,"Aging Summary";#N/A,#N/A,FALSE,"Ratio Analysis";#N/A,#N/A,FALSE,"Test 120 Day Accts";#N/A,#N/A,FALSE,"Tickmarks"}</definedName>
    <definedName name="Tramos">#REF!</definedName>
    <definedName name="trand" hidden="1">{#N/A,#N/A,FALSE,"Aging Summary";#N/A,#N/A,FALSE,"Ratio Analysis";#N/A,#N/A,FALSE,"Test 120 Day Accts";#N/A,#N/A,FALSE,"Tickmarks"}</definedName>
    <definedName name="tranmo00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nsacc_EERR_FlujoAnterior">#REF!</definedName>
    <definedName name="transacciones">#REF!</definedName>
    <definedName name="Transacciones_actual">#REF!</definedName>
    <definedName name="Transacciones_anterior">#REF!</definedName>
    <definedName name="transassum">#REF!</definedName>
    <definedName name="transelec">#REF!</definedName>
    <definedName name="TRANSINM">#REF!</definedName>
    <definedName name="transp36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nsp36a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nsportation">#REF!</definedName>
    <definedName name="TRANSPORTE">#REF!</definedName>
    <definedName name="TRAS" hidden="1">{#N/A,#N/A,FALSE,"Presentation Summary";#N/A,#N/A,FALSE,"Consolidated Summary";#N/A,#N/A,FALSE,"GLA";#N/A,#N/A,FALSE,"Consolidating Schedule";#N/A,#N/A,FALSE,"GLB";#N/A,#N/A,FALSE,"GGM";#N/A,#N/A,FALSE,"SurFin";#N/A,#N/A,FALSE,"CBC";#N/A,#N/A,FALSE,"DTVI";#N/A,#N/A,FALSE,"Elim";#N/A,#N/A,FALSE,"Other"}</definedName>
    <definedName name="TRB" hidden="1">{#N/A,#N/A,FALSE,"Aging Summary";#N/A,#N/A,FALSE,"Ratio Analysis";#N/A,#N/A,FALSE,"Test 120 Day Accts";#N/A,#N/A,FALSE,"Tickmarks"}</definedName>
    <definedName name="trc_CFPSGRWPRV5YR">#REF!</definedName>
    <definedName name="trc_DIVGROWTH5YR">#REF!</definedName>
    <definedName name="trc_DIVGRWPRV5YR">#REF!</definedName>
    <definedName name="trc_DocID">#REF!</definedName>
    <definedName name="trc_EBITDAGRWPRV5YR">#REF!</definedName>
    <definedName name="trc_EBITNXT5">#REF!</definedName>
    <definedName name="trc_EBITPRV5">#REF!</definedName>
    <definedName name="trc_Flavor">#REF!</definedName>
    <definedName name="trc_NETGROWTH5YR">#REF!</definedName>
    <definedName name="trc_QDType">#REF!</definedName>
    <definedName name="trc_RATING">#REF!</definedName>
    <definedName name="trc_ReleaseDate">#REF!</definedName>
    <definedName name="trc_REVGROWTH5YR">#REF!</definedName>
    <definedName name="trc_REVGRWPRV5YR">#REF!</definedName>
    <definedName name="trc_RISK">#REF!</definedName>
    <definedName name="trc_SHARESOUT">#REF!</definedName>
    <definedName name="trc_SHROUTGROWTH5YR">#REF!</definedName>
    <definedName name="trc_SHROUTGRWPRV5YR">#REF!</definedName>
    <definedName name="trc_submitter">#REF!</definedName>
    <definedName name="trc_submittername">#REF!</definedName>
    <definedName name="trc_TARGET">#REF!</definedName>
    <definedName name="trc_TemplateID">#REF!</definedName>
    <definedName name="trc_TEV">#REF!</definedName>
    <definedName name="trc_Ticker">#REF!</definedName>
    <definedName name="trc_Version">#REF!</definedName>
    <definedName name="trc_XLS_DATASHEET_ProtectDate">36895.5034606481</definedName>
    <definedName name="trc_Y1">#REF!</definedName>
    <definedName name="trc_Y1COMMONEQ">#REF!</definedName>
    <definedName name="trc_Y1DILSHR">#REF!</definedName>
    <definedName name="trc_Y1DPS">#REF!</definedName>
    <definedName name="trc_Y1EBIT">#REF!</definedName>
    <definedName name="trc_Y1EBITDA">#REF!</definedName>
    <definedName name="trc_Y1FREE_CFPS">#REF!</definedName>
    <definedName name="trc_Y1LTDEBT">#REF!</definedName>
    <definedName name="trc_Y1NETINC">#REF!</definedName>
    <definedName name="trc_Y1Q1">#REF!</definedName>
    <definedName name="trc_Y1Q2">#REF!</definedName>
    <definedName name="trc_Y1Q3">#REF!</definedName>
    <definedName name="trc_Y1Q4">#REF!</definedName>
    <definedName name="trc_Y1REVENUE">#REF!</definedName>
    <definedName name="trc_Y1ROE">#REF!</definedName>
    <definedName name="trc_Y1TAXRATE">#REF!</definedName>
    <definedName name="trc_Y1Total">#REF!</definedName>
    <definedName name="trc_Y2">#REF!</definedName>
    <definedName name="trc_Y2COMMONEQ">#REF!</definedName>
    <definedName name="trc_Y2DILSHR">#REF!</definedName>
    <definedName name="trc_Y2DPS">#REF!</definedName>
    <definedName name="trc_Y2EBIT">#REF!</definedName>
    <definedName name="trc_Y2EBITDA">#REF!</definedName>
    <definedName name="trc_Y2FREE_CFPS">#REF!</definedName>
    <definedName name="trc_Y2LTDEBT">#REF!</definedName>
    <definedName name="trc_Y2NETINC">#REF!</definedName>
    <definedName name="trc_Y2Q1">#REF!</definedName>
    <definedName name="trc_Y2Q2">#REF!</definedName>
    <definedName name="trc_Y2Q3">#REF!</definedName>
    <definedName name="trc_Y2Q4">#REF!</definedName>
    <definedName name="trc_Y2REVENUE">#REF!</definedName>
    <definedName name="trc_Y2ROE">#REF!</definedName>
    <definedName name="trc_Y2TAXRATE">#REF!</definedName>
    <definedName name="trc_Y2Total">#REF!</definedName>
    <definedName name="trc_Y3">#REF!</definedName>
    <definedName name="trc_Y3COMMONEQ">#REF!</definedName>
    <definedName name="trc_Y3DILSHR">#REF!</definedName>
    <definedName name="trc_Y3DPS">#REF!</definedName>
    <definedName name="trc_Y3EBIT">#REF!</definedName>
    <definedName name="trc_Y3EBITDA">#REF!</definedName>
    <definedName name="trc_Y3FREE_CFPS">#REF!</definedName>
    <definedName name="trc_Y3LTDEBT">#REF!</definedName>
    <definedName name="trc_Y3NETINC">#REF!</definedName>
    <definedName name="trc_Y3Q1">#REF!</definedName>
    <definedName name="trc_Y3Q2">#REF!</definedName>
    <definedName name="trc_Y3Q3">#REF!</definedName>
    <definedName name="trc_Y3Q4">#REF!</definedName>
    <definedName name="trc_Y3REVENUE">#REF!</definedName>
    <definedName name="trc_Y3ROE">#REF!</definedName>
    <definedName name="trc_Y3TAXRATE">#REF!</definedName>
    <definedName name="trc_Y3Total">#REF!</definedName>
    <definedName name="trc_Y4">#REF!</definedName>
    <definedName name="trc_Y4COMMONEQ">#REF!</definedName>
    <definedName name="trc_Y4DILSHR">#REF!</definedName>
    <definedName name="trc_Y4DPS">#REF!</definedName>
    <definedName name="trc_Y4EBIT">#REF!</definedName>
    <definedName name="trc_Y4EBITDA">#REF!</definedName>
    <definedName name="trc_Y4FREE_CFPS">#REF!</definedName>
    <definedName name="trc_Y4LTDEBT">#REF!</definedName>
    <definedName name="trc_Y4NETINC">#REF!</definedName>
    <definedName name="trc_Y4Q1">#REF!</definedName>
    <definedName name="trc_Y4Q2">#REF!</definedName>
    <definedName name="trc_Y4Q3">#REF!</definedName>
    <definedName name="trc_Y4Q4">#REF!</definedName>
    <definedName name="trc_Y4REVENUE">#REF!</definedName>
    <definedName name="trc_Y4ROE">#REF!</definedName>
    <definedName name="trc_Y4TAXRATE">#REF!</definedName>
    <definedName name="trc_Y4Total">#REF!</definedName>
    <definedName name="trdsdshare">#REF!</definedName>
    <definedName name="tre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trec" hidden="1">{#N/A,#N/A,FALSE,"Aging Summary";#N/A,#N/A,FALSE,"Ratio Analysis";#N/A,#N/A,FALSE,"Test 120 Day Accts";#N/A,#N/A,FALSE,"Tickmarks"}</definedName>
    <definedName name="TRECE">#REF!</definedName>
    <definedName name="TREE_INVEST">#REF!</definedName>
    <definedName name="treeList" hidden="1">"11111110000000000000000000000000000000000000000000000000000000000000000000000000000000000000000000000000000000000000000000000000000000000000000000000000000000000000000000000000000000000000000000000000"</definedName>
    <definedName name="TREPAM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2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S" localSheetId="10">#REF!</definedName>
    <definedName name="TRES">#REF!</definedName>
    <definedName name="TREW" hidden="1">{#N/A,#N/A,FALSE,"Aging Summary";#N/A,#N/A,FALSE,"Ratio Analysis";#N/A,#N/A,FALSE,"Test 120 Day Accts";#N/A,#N/A,FALSE,"Tickmarks"}</definedName>
    <definedName name="trg5_8" hidden="1">#REF!</definedName>
    <definedName name="TRGNOSH">#REF!</definedName>
    <definedName name="trgyetrtertertretertertwer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trhj" hidden="1">{#N/A,#N/A,FALSE,"Notas"}</definedName>
    <definedName name="trib" localSheetId="10">#REF!</definedName>
    <definedName name="TRIB" hidden="1">{#N/A,#N/A,FALSE,"Aging Summary";#N/A,#N/A,FALSE,"Ratio Analysis";#N/A,#N/A,FALSE,"Test 120 Day Accts";#N/A,#N/A,FALSE,"Tickmarks"}</definedName>
    <definedName name="TRIB_1" hidden="1">{#N/A,#N/A,FALSE,"Aging Summary";#N/A,#N/A,FALSE,"Ratio Analysis";#N/A,#N/A,FALSE,"Test 120 Day Accts";#N/A,#N/A,FALSE,"Tickmarks"}</definedName>
    <definedName name="TRIB_1_1" hidden="1">{#N/A,#N/A,FALSE,"Aging Summary";#N/A,#N/A,FALSE,"Ratio Analysis";#N/A,#N/A,FALSE,"Test 120 Day Accts";#N/A,#N/A,FALSE,"Tickmarks"}</definedName>
    <definedName name="TRIB_2" hidden="1">{#N/A,#N/A,FALSE,"Aging Summary";#N/A,#N/A,FALSE,"Ratio Analysis";#N/A,#N/A,FALSE,"Test 120 Day Accts";#N/A,#N/A,FALSE,"Tickmarks"}</definedName>
    <definedName name="tribuac">#REF!</definedName>
    <definedName name="tribume">#REF!</definedName>
    <definedName name="Tribut" hidden="1">{#N/A,#N/A,FALSE,"Aging Summary";#N/A,#N/A,FALSE,"Ratio Analysis";#N/A,#N/A,FALSE,"Test 120 Day Accts";#N/A,#N/A,FALSE,"Tickmarks"}</definedName>
    <definedName name="Tributacion">#REF!</definedName>
    <definedName name="tributario">#REF!</definedName>
    <definedName name="trig">#REF!</definedName>
    <definedName name="trigger">#REF!</definedName>
    <definedName name="trimestral" hidden="1">{"ADELANTO",#N/A,FALSE,"ADELANTO"}</definedName>
    <definedName name="TrimX">#REF!</definedName>
    <definedName name="trj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tropico" hidden="1">{#N/A,#N/A,TRUE,"Inicial";#N/A,#N/A,TRUE,"Est.Rdos.";#N/A,#N/A,TRUE,"Invers";#N/A,#N/A,TRUE,"Trafico";#N/A,#N/A,TRUE,"Serv-Cia";#N/A,#N/A,TRUE,"Por Dest";#N/A,#N/A,TRUE,"Call Back";#N/A,#N/A,TRUE,"Planes Desc.";#N/A,#N/A,TRUE,"Sys Dedic";#N/A,#N/A,TRUE,"GestRed";#N/A,#N/A,TRUE,"RRHH"}</definedName>
    <definedName name="trozos">#REF!</definedName>
    <definedName name="trt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trtrt" hidden="1">{#N/A,#N/A,FALSE,"Aging Summary";#N/A,#N/A,FALSE,"Ratio Analysis";#N/A,#N/A,FALSE,"Test 120 Day Accts";#N/A,#N/A,FALSE,"Tickmarks"}</definedName>
    <definedName name="try">#REF!</definedName>
    <definedName name="TRYHTRSY">#REF!</definedName>
    <definedName name="trztrz" hidden="1">{#N/A,#N/A,TRUE,"Quality KPIs"}</definedName>
    <definedName name="TS">#REF!</definedName>
    <definedName name="TSComerciales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TSComerciales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TSP">#REF!</definedName>
    <definedName name="tsrtrr" hidden="1">{"standalone1",#N/A,FALSE,"DCFBase";"standalone2",#N/A,FALSE,"DCFBase"}</definedName>
    <definedName name="tt" localSheetId="10" hidden="1">{#N/A,#N/A,FALSE,"Aging Summary";#N/A,#N/A,FALSE,"Ratio Analysis";#N/A,#N/A,FALSE,"Test 120 Day Accts";#N/A,#N/A,FALSE,"Tickmarks"}</definedName>
    <definedName name="tt" localSheetId="1" hidden="1">{#N/A,#N/A,FALSE,"Aging Summary";#N/A,#N/A,FALSE,"Ratio Analysis";#N/A,#N/A,FALSE,"Test 120 Day Accts";#N/A,#N/A,FALSE,"Tickmarks"}</definedName>
    <definedName name="tt" localSheetId="30" hidden="1">{#N/A,#N/A,FALSE,"Aging Summary";#N/A,#N/A,FALSE,"Ratio Analysis";#N/A,#N/A,FALSE,"Test 120 Day Accts";#N/A,#N/A,FALSE,"Tickmarks"}</definedName>
    <definedName name="tt" localSheetId="29" hidden="1">{#N/A,#N/A,FALSE,"Aging Summary";#N/A,#N/A,FALSE,"Ratio Analysis";#N/A,#N/A,FALSE,"Test 120 Day Accts";#N/A,#N/A,FALSE,"Tickmarks"}</definedName>
    <definedName name="tt" localSheetId="33" hidden="1">{#N/A,#N/A,FALSE,"Aging Summary";#N/A,#N/A,FALSE,"Ratio Analysis";#N/A,#N/A,FALSE,"Test 120 Day Accts";#N/A,#N/A,FALSE,"Tickmarks"}</definedName>
    <definedName name="tt" localSheetId="2" hidden="1">{#N/A,#N/A,FALSE,"Aging Summary";#N/A,#N/A,FALSE,"Ratio Analysis";#N/A,#N/A,FALSE,"Test 120 Day Accts";#N/A,#N/A,FALSE,"Tickmarks"}</definedName>
    <definedName name="tt" hidden="1">{#N/A,#N/A,FALSE,"Aging Summary";#N/A,#N/A,FALSE,"Ratio Analysis";#N/A,#N/A,FALSE,"Test 120 Day Accts";#N/A,#N/A,FALSE,"Tickmarks"}</definedName>
    <definedName name="tt_1" hidden="1">{#N/A,#N/A,FALSE,"Aging Summary";#N/A,#N/A,FALSE,"Ratio Analysis";#N/A,#N/A,FALSE,"Test 120 Day Accts";#N/A,#N/A,FALSE,"Tickmarks"}</definedName>
    <definedName name="tt_1_1" hidden="1">{#N/A,#N/A,FALSE,"Aging Summary";#N/A,#N/A,FALSE,"Ratio Analysis";#N/A,#N/A,FALSE,"Test 120 Day Accts";#N/A,#N/A,FALSE,"Tickmarks"}</definedName>
    <definedName name="tt_2" hidden="1">{#N/A,#N/A,FALSE,"Aging Summary";#N/A,#N/A,FALSE,"Ratio Analysis";#N/A,#N/A,FALSE,"Test 120 Day Accts";#N/A,#N/A,FALSE,"Tickmarks"}</definedName>
    <definedName name="tt_3" hidden="1">{#N/A,#N/A,FALSE,"Aging Summary";#N/A,#N/A,FALSE,"Ratio Analysis";#N/A,#N/A,FALSE,"Test 120 Day Accts";#N/A,#N/A,FALSE,"Tickmarks"}</definedName>
    <definedName name="TTDesiredLevelOfEvidenceItems">#REF!</definedName>
    <definedName name="TTFFFFVVGGT" localSheetId="10" hidden="1">{#N/A,#N/A,FALSE,"Aging Summary";#N/A,#N/A,FALSE,"Ratio Analysis";#N/A,#N/A,FALSE,"Test 120 Day Accts";#N/A,#N/A,FALSE,"Tickmarks"}</definedName>
    <definedName name="TTFFFFVVGGT" localSheetId="29" hidden="1">{#N/A,#N/A,FALSE,"Aging Summary";#N/A,#N/A,FALSE,"Ratio Analysis";#N/A,#N/A,FALSE,"Test 120 Day Accts";#N/A,#N/A,FALSE,"Tickmarks"}</definedName>
    <definedName name="TTFFFFVVGGT" localSheetId="33" hidden="1">{#N/A,#N/A,FALSE,"Aging Summary";#N/A,#N/A,FALSE,"Ratio Analysis";#N/A,#N/A,FALSE,"Test 120 Day Accts";#N/A,#N/A,FALSE,"Tickmarks"}</definedName>
    <definedName name="TTFFFFVVGGT" hidden="1">{#N/A,#N/A,FALSE,"Aging Summary";#N/A,#N/A,FALSE,"Ratio Analysis";#N/A,#N/A,FALSE,"Test 120 Day Accts";#N/A,#N/A,FALSE,"Tickmarks"}</definedName>
    <definedName name="TTFFFFVVGGT_1" hidden="1">{#N/A,#N/A,FALSE,"Aging Summary";#N/A,#N/A,FALSE,"Ratio Analysis";#N/A,#N/A,FALSE,"Test 120 Day Accts";#N/A,#N/A,FALSE,"Tickmarks"}</definedName>
    <definedName name="TTFFFFVVGGT_1_1" hidden="1">{#N/A,#N/A,FALSE,"Aging Summary";#N/A,#N/A,FALSE,"Ratio Analysis";#N/A,#N/A,FALSE,"Test 120 Day Accts";#N/A,#N/A,FALSE,"Tickmarks"}</definedName>
    <definedName name="TTFFFFVVGGT_2" hidden="1">{#N/A,#N/A,FALSE,"Aging Summary";#N/A,#N/A,FALSE,"Ratio Analysis";#N/A,#N/A,FALSE,"Test 120 Day Accts";#N/A,#N/A,FALSE,"Tickmarks"}</definedName>
    <definedName name="TTFFFFVVGGT_3" hidden="1">{#N/A,#N/A,FALSE,"Aging Summary";#N/A,#N/A,FALSE,"Ratio Analysis";#N/A,#N/A,FALSE,"Test 120 Day Accts";#N/A,#N/A,FALSE,"Tickmarks"}</definedName>
    <definedName name="TTT" localSheetId="10" hidden="1">{#N/A,#N/A,TRUE,"ComparativoII"}</definedName>
    <definedName name="TTT" localSheetId="1" hidden="1">{#N/A,#N/A,TRUE,"ComparativoII"}</definedName>
    <definedName name="TTT" localSheetId="30" hidden="1">{#N/A,#N/A,TRUE,"ComparativoII"}</definedName>
    <definedName name="TTT" localSheetId="29" hidden="1">{#N/A,#N/A,TRUE,"ComparativoII"}</definedName>
    <definedName name="TTT" localSheetId="33" hidden="1">{#N/A,#N/A,TRUE,"ComparativoII"}</definedName>
    <definedName name="TTT" localSheetId="2" hidden="1">{#N/A,#N/A,TRUE,"ComparativoII"}</definedName>
    <definedName name="TTT" hidden="1">{#N/A,#N/A,TRUE,"ComparativoII"}</definedName>
    <definedName name="TTT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ttt" localSheetId="10" hidden="1">{#N/A,#N/A,TRUE,"ComparativoII"}</definedName>
    <definedName name="tttt" localSheetId="1" hidden="1">{#N/A,#N/A,TRUE,"ComparativoII"}</definedName>
    <definedName name="tttt" localSheetId="30" hidden="1">{#N/A,#N/A,TRUE,"ComparativoII"}</definedName>
    <definedName name="tttt" localSheetId="29" hidden="1">{#N/A,#N/A,TRUE,"ComparativoII"}</definedName>
    <definedName name="tttt" localSheetId="33" hidden="1">{#N/A,#N/A,TRUE,"ComparativoII"}</definedName>
    <definedName name="tttt" localSheetId="2" hidden="1">{#N/A,#N/A,TRUE,"ComparativoII"}</definedName>
    <definedName name="tttt" hidden="1">{#N/A,#N/A,TRUE,"ComparativoII"}</definedName>
    <definedName name="tttt_1" hidden="1">{#N/A,#N/A,TRUE,"ComparativoII"}</definedName>
    <definedName name="tttt_1_1" hidden="1">{#N/A,#N/A,TRUE,"ComparativoII"}</definedName>
    <definedName name="tttt_2" hidden="1">{#N/A,#N/A,TRUE,"ComparativoII"}</definedName>
    <definedName name="ttttt" hidden="1">{#N/A,#N/A,FALSE,"PERSONAL";#N/A,#N/A,FALSE,"explotación";#N/A,#N/A,FALSE,"generales"}</definedName>
    <definedName name="ttttt_1" hidden="1">{#N/A,#N/A,FALSE,"Aging Summary";#N/A,#N/A,FALSE,"Ratio Analysis";#N/A,#N/A,FALSE,"Test 120 Day Accts";#N/A,#N/A,FALSE,"Tickmarks"}</definedName>
    <definedName name="tttttt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TTTTTTT" hidden="1">{"Adm_Resumen",#N/A,FALSE,"Administración  General";"Adm_Supuestos",#N/A,FALSE,"Administración  General"}</definedName>
    <definedName name="tttttttttttt" hidden="1">{"'Hoja1'!$A$3:$B$21"}</definedName>
    <definedName name="tttttttttttttt" hidden="1">#REF!</definedName>
    <definedName name="tu" hidden="1">#REF!</definedName>
    <definedName name="Tue_2nd">#REF!</definedName>
    <definedName name="tukui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Turk_Lira">#REF!</definedName>
    <definedName name="turnkey">#REF!</definedName>
    <definedName name="TURNOVER">#REF!</definedName>
    <definedName name="TURNOVER_SYNTHESIS">#REF!</definedName>
    <definedName name="tute" hidden="1">{#N/A,#N/A,FALSE,"Aging Summary";#N/A,#N/A,FALSE,"Ratio Analysis";#N/A,#N/A,FALSE,"Test 120 Day Accts";#N/A,#N/A,FALSE,"Tickmarks"}</definedName>
    <definedName name="TUTU">#N/A</definedName>
    <definedName name="tuu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tve" hidden="1">{#N/A,#N/A,FALSE,"Consolidated Financials";#N/A,#N/A,FALSE,"US Mkt";#N/A,#N/A,FALSE,"Eur Mkt"}</definedName>
    <definedName name="twd">#REF!</definedName>
    <definedName name="TWO" localSheetId="10">#REF!</definedName>
    <definedName name="TWO">#REF!</definedName>
    <definedName name="TWO_2">#REF!</definedName>
    <definedName name="TWO_3">#REF!</definedName>
    <definedName name="TwoStepMisstatementIdentified">#REF!</definedName>
    <definedName name="TwoStepTolerableEstMisstmtCalc">#REF!</definedName>
    <definedName name="twxxa" hidden="1">#REF!</definedName>
    <definedName name="txchange">#REF!</definedName>
    <definedName name="txmo">#REF!</definedName>
    <definedName name="TXNTot">#REF!</definedName>
    <definedName name="TXTot">#REF!</definedName>
    <definedName name="ty" hidden="1">{#N/A,#N/A,FALSE,"Aging Summary";#N/A,#N/A,FALSE,"Ratio Analysis";#N/A,#N/A,FALSE,"Test 120 Day Accts";#N/A,#N/A,FALSE,"Tickmarks"}</definedName>
    <definedName name="ty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ty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ty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ty4g1g1g4h4" hidden="1">{TRUE,TRUE,13.75,16,468,243,FALSE,TRUE,TRUE,TRUE,0,1,6,1,9,1,8,4,TRUE,TRUE,1,TRUE,1,TRUE,100,"Swvu.plana.","ACwvu.plana.",#N/A,FALSE,FALSE,0.787401575,0.787401575,0.984251969,0.984251969,1,"&amp;A","Página &amp;P",FALSE,FALSE,FALSE,TRUE,1,100,#N/A,#N/A,FALSE,FALSE,#N/A,#N/A,FALSE,FALSE,FALSE,256,240,144,FALSE,FALSE,TRUE,TRUE,TRUE}</definedName>
    <definedName name="TYE">#REF!</definedName>
    <definedName name="tyfeubdk" hidden="1">{#N/A,#N/A,FALSE,"Normal";#N/A,#N/A,FALSE,"Consignação"}</definedName>
    <definedName name="tyj" hidden="1">{"YTD/Forecast",#N/A,TRUE,"Fcst_TPLN";"Monthly Averages",#N/A,TRUE,"Fcst_TPLN"}</definedName>
    <definedName name="tyjhhn" hidden="1">{#N/A,#N/A,TRUE,"Resumen"}</definedName>
    <definedName name="tyjhhn1" hidden="1">{#N/A,#N/A,TRUE,"Resumen"}</definedName>
    <definedName name="tyjtykj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tynbdf" hidden="1">{#N/A,#N/A,TRUE,"1842CWN0"}</definedName>
    <definedName name="typl" hidden="1">{#N/A,#N/A,FALSE,"Aging Summary";#N/A,#N/A,FALSE,"Ratio Analysis";#N/A,#N/A,FALSE,"Test 120 Day Accts";#N/A,#N/A,FALSE,"Tickmarks"}</definedName>
    <definedName name="tytyttttyty" hidden="1">{#N/A,#N/A,FALSE,"Aging Summary";#N/A,#N/A,FALSE,"Ratio Analysis";#N/A,#N/A,FALSE,"Test 120 Day Accts";#N/A,#N/A,FALSE,"Tickmarks"}</definedName>
    <definedName name="tyu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tyui" hidden="1">{#N/A,#N/A,FALSE,"Aging Summary";#N/A,#N/A,FALSE,"Ratio Analysis";#N/A,#N/A,FALSE,"Test 120 Day Accts";#N/A,#N/A,FALSE,"Tickmarks"}</definedName>
    <definedName name="tyui_1" hidden="1">{#N/A,#N/A,FALSE,"Aging Summary";#N/A,#N/A,FALSE,"Ratio Analysis";#N/A,#N/A,FALSE,"Test 120 Day Accts";#N/A,#N/A,FALSE,"Tickmarks"}</definedName>
    <definedName name="tyuioi" hidden="1">{#N/A,#N/A,FALSE,"Ajustes";#N/A,#N/A,FALSE,"Mad_Cons"}</definedName>
    <definedName name="tyuitryj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tyukyuiky">#REF!</definedName>
    <definedName name="tyup" hidden="1">{#N/A,#N/A,FALSE,"Aging Summary";#N/A,#N/A,FALSE,"Ratio Analysis";#N/A,#N/A,FALSE,"Test 120 Day Accts";#N/A,#N/A,FALSE,"Tickmarks"}</definedName>
    <definedName name="tyy" hidden="1">#REF!</definedName>
    <definedName name="tyyty" hidden="1">{#N/A,#N/A,FALSE,"4C0696";#N/A,#N/A,FALSE,"1B1193";#N/A,#N/A,FALSE,"TABLA";#N/A,#N/A,FALSE,"INST RTA FIJA"}</definedName>
    <definedName name="u" localSheetId="10" hidden="1">{#N/A,#N/A,FALSE,"Aging Summary";#N/A,#N/A,FALSE,"Ratio Analysis";#N/A,#N/A,FALSE,"Test 120 Day Accts";#N/A,#N/A,FALSE,"Tickmarks"}</definedName>
    <definedName name="u" localSheetId="1" hidden="1">{#N/A,#N/A,FALSE,"Aging Summary";#N/A,#N/A,FALSE,"Ratio Analysis";#N/A,#N/A,FALSE,"Test 120 Day Accts";#N/A,#N/A,FALSE,"Tickmarks"}</definedName>
    <definedName name="u" localSheetId="30" hidden="1">{#N/A,#N/A,FALSE,"Aging Summary";#N/A,#N/A,FALSE,"Ratio Analysis";#N/A,#N/A,FALSE,"Test 120 Day Accts";#N/A,#N/A,FALSE,"Tickmarks"}</definedName>
    <definedName name="u" localSheetId="29" hidden="1">{#N/A,#N/A,FALSE,"Aging Summary";#N/A,#N/A,FALSE,"Ratio Analysis";#N/A,#N/A,FALSE,"Test 120 Day Accts";#N/A,#N/A,FALSE,"Tickmarks"}</definedName>
    <definedName name="u" localSheetId="33" hidden="1">{#N/A,#N/A,FALSE,"Aging Summary";#N/A,#N/A,FALSE,"Ratio Analysis";#N/A,#N/A,FALSE,"Test 120 Day Accts";#N/A,#N/A,FALSE,"Tickmarks"}</definedName>
    <definedName name="u" localSheetId="2" hidden="1">{#N/A,#N/A,FALSE,"Aging Summary";#N/A,#N/A,FALSE,"Ratio Analysis";#N/A,#N/A,FALSE,"Test 120 Day Accts";#N/A,#N/A,FALSE,"Tickmarks"}</definedName>
    <definedName name="u" hidden="1">{#N/A,#N/A,FALSE,"Aging Summary";#N/A,#N/A,FALSE,"Ratio Analysis";#N/A,#N/A,FALSE,"Test 120 Day Accts";#N/A,#N/A,FALSE,"Tickmarks"}</definedName>
    <definedName name="U.F.">#REF!</definedName>
    <definedName name="U.F.1978_1991">#REF!,#REF!</definedName>
    <definedName name="U.F.1992">#REF!</definedName>
    <definedName name="U.M.">#REF!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PLAN_INVERSION">#REF!</definedName>
    <definedName name="u7y6" hidden="1">{#N/A,#N/A,FALSE,"4C0696";#N/A,#N/A,FALSE,"1B1193";#N/A,#N/A,FALSE,"TABLA";#N/A,#N/A,FALSE,"INST RTA FIJA"}</definedName>
    <definedName name="UD">#REF!</definedName>
    <definedName name="ueirouar" hidden="1">#REF!</definedName>
    <definedName name="UF" localSheetId="10">#REF!</definedName>
    <definedName name="UF">#REF!</definedName>
    <definedName name="uf_00">"#REF!"</definedName>
    <definedName name="uf_01">"#REF!"</definedName>
    <definedName name="UF_1995">#REF!</definedName>
    <definedName name="uf_99">"#REF!"</definedName>
    <definedName name="uf_a_pesos">#N/A</definedName>
    <definedName name="uf_abr">#REF!</definedName>
    <definedName name="UF_Actual">#REF!</definedName>
    <definedName name="uf_ago">#REF!</definedName>
    <definedName name="uf_dic">#REF!</definedName>
    <definedName name="uf_ene">#REF!</definedName>
    <definedName name="uf_feb">#REF!</definedName>
    <definedName name="UF_Inter_Client">#REF!</definedName>
    <definedName name="UF_Interpolation">#REF!</definedName>
    <definedName name="uf_jul">#REF!</definedName>
    <definedName name="uf_jun">#REF!</definedName>
    <definedName name="uf_mar">#REF!</definedName>
    <definedName name="uf_may">#REF!</definedName>
    <definedName name="uf_mes_ant">"#REF!"</definedName>
    <definedName name="UF_MesAnterior">#REF!</definedName>
    <definedName name="uf_nov">#REF!</definedName>
    <definedName name="uf_oct">#REF!</definedName>
    <definedName name="uf_sep">#REF!</definedName>
    <definedName name="UF_ZCR">#REF!</definedName>
    <definedName name="UF_ZCR2">#REF!</definedName>
    <definedName name="UF0">#REF!</definedName>
    <definedName name="UFA">#REF!</definedName>
    <definedName name="UFFIN">#REF!</definedName>
    <definedName name="ufjul">#REF!</definedName>
    <definedName name="ufjun">#REF!</definedName>
    <definedName name="ufmay">#REF!</definedName>
    <definedName name="ufo">#REF!</definedName>
    <definedName name="UFporUSD">#REF!</definedName>
    <definedName name="UFS">#REF!</definedName>
    <definedName name="UGIG" hidden="1">{#N/A,#N/A,FALSE,"Aging Summary";#N/A,#N/A,FALSE,"Ratio Analysis";#N/A,#N/A,FALSE,"Test 120 Day Accts";#N/A,#N/A,FALSE,"Tickmarks"}</definedName>
    <definedName name="ugyi" hidden="1">{#N/A,#N/A,FALSE,"output";#N/A,#N/A,FALSE,"contrib";#N/A,#N/A,FALSE,"profile";#N/A,#N/A,FALSE,"comps"}</definedName>
    <definedName name="uh" hidden="1">#REF!</definedName>
    <definedName name="UHGY" hidden="1">{#N/A,#N/A,FALSE,"4C0696";#N/A,#N/A,FALSE,"1B1193";#N/A,#N/A,FALSE,"TABLA";#N/A,#N/A,FALSE,"INST RTA FIJA"}</definedName>
    <definedName name="UHIHOJ" localSheetId="10" hidden="1">{#N/A,#N/A,FALSE,"Aging Summary";#N/A,#N/A,FALSE,"Ratio Analysis";#N/A,#N/A,FALSE,"Test 120 Day Accts";#N/A,#N/A,FALSE,"Tickmarks"}</definedName>
    <definedName name="UHIHOJ" localSheetId="29" hidden="1">{#N/A,#N/A,FALSE,"Aging Summary";#N/A,#N/A,FALSE,"Ratio Analysis";#N/A,#N/A,FALSE,"Test 120 Day Accts";#N/A,#N/A,FALSE,"Tickmarks"}</definedName>
    <definedName name="UHIHOJ" localSheetId="33" hidden="1">{#N/A,#N/A,FALSE,"Aging Summary";#N/A,#N/A,FALSE,"Ratio Analysis";#N/A,#N/A,FALSE,"Test 120 Day Accts";#N/A,#N/A,FALSE,"Tickmarks"}</definedName>
    <definedName name="UHIHOJ" hidden="1">{#N/A,#N/A,FALSE,"Aging Summary";#N/A,#N/A,FALSE,"Ratio Analysis";#N/A,#N/A,FALSE,"Test 120 Day Accts";#N/A,#N/A,FALSE,"Tickmarks"}</definedName>
    <definedName name="UHIHOJ_1" hidden="1">{#N/A,#N/A,FALSE,"Aging Summary";#N/A,#N/A,FALSE,"Ratio Analysis";#N/A,#N/A,FALSE,"Test 120 Day Accts";#N/A,#N/A,FALSE,"Tickmarks"}</definedName>
    <definedName name="UHIHOJ_1_1" hidden="1">{#N/A,#N/A,FALSE,"Aging Summary";#N/A,#N/A,FALSE,"Ratio Analysis";#N/A,#N/A,FALSE,"Test 120 Day Accts";#N/A,#N/A,FALSE,"Tickmarks"}</definedName>
    <definedName name="UHIHOJ_2" hidden="1">{#N/A,#N/A,FALSE,"Aging Summary";#N/A,#N/A,FALSE,"Ratio Analysis";#N/A,#N/A,FALSE,"Test 120 Day Accts";#N/A,#N/A,FALSE,"Tickmarks"}</definedName>
    <definedName name="UHIHOJ_3" hidden="1">{#N/A,#N/A,FALSE,"Aging Summary";#N/A,#N/A,FALSE,"Ratio Analysis";#N/A,#N/A,FALSE,"Test 120 Day Accts";#N/A,#N/A,FALSE,"Tickmarks"}</definedName>
    <definedName name="uhmas" hidden="1">{#N/A,#N/A,TRUE,"1842CWN0"}</definedName>
    <definedName name="uhokj" hidden="1">{#N/A,#N/A,FALSE,"Aging Summary";#N/A,#N/A,FALSE,"Ratio Analysis";#N/A,#N/A,FALSE,"Test 120 Day Accts";#N/A,#N/A,FALSE,"Tickmarks"}</definedName>
    <definedName name="UHTFRD" hidden="1">{"balanço dolares",#N/A,FALSE,"SIGADR$";"AUT BAL REAIS",#N/A,FALSE,"SIGADR$";"QUOCIENTES REAIS",#N/A,FALSE,"QUOCIENTES";"JUNH QUOCI DOLARES",#N/A,FALSE,"QUOCIENTES"}</definedName>
    <definedName name="uhu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uhuhihiuhiiuuiuiuiuiiuiuiiiiiiiioooooo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uhuhuh" hidden="1">{#N/A,#N/A,FALSE,"Aging Summary";#N/A,#N/A,FALSE,"Ratio Analysis";#N/A,#N/A,FALSE,"Test 120 Day Accts";#N/A,#N/A,FALSE,"Tickmarks"}</definedName>
    <definedName name="uhuuv" hidden="1">{#N/A,#N/A,FALSE,"Aging Summary";#N/A,#N/A,FALSE,"Ratio Analysis";#N/A,#N/A,FALSE,"Test 120 Day Accts";#N/A,#N/A,FALSE,"Tickmarks"}</definedName>
    <definedName name="ui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ui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ui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ui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UIIOI" localSheetId="10" hidden="1">{#N/A,#N/A,FALSE,"Aging Summary";#N/A,#N/A,FALSE,"Ratio Analysis";#N/A,#N/A,FALSE,"Test 120 Day Accts";#N/A,#N/A,FALSE,"Tickmarks"}</definedName>
    <definedName name="UIIOI" localSheetId="29" hidden="1">{#N/A,#N/A,FALSE,"Aging Summary";#N/A,#N/A,FALSE,"Ratio Analysis";#N/A,#N/A,FALSE,"Test 120 Day Accts";#N/A,#N/A,FALSE,"Tickmarks"}</definedName>
    <definedName name="UIIOI" localSheetId="33" hidden="1">{#N/A,#N/A,FALSE,"Aging Summary";#N/A,#N/A,FALSE,"Ratio Analysis";#N/A,#N/A,FALSE,"Test 120 Day Accts";#N/A,#N/A,FALSE,"Tickmarks"}</definedName>
    <definedName name="UIIOI" hidden="1">{#N/A,#N/A,FALSE,"Aging Summary";#N/A,#N/A,FALSE,"Ratio Analysis";#N/A,#N/A,FALSE,"Test 120 Day Accts";#N/A,#N/A,FALSE,"Tickmarks"}</definedName>
    <definedName name="UIIOI_1" hidden="1">{#N/A,#N/A,FALSE,"Aging Summary";#N/A,#N/A,FALSE,"Ratio Analysis";#N/A,#N/A,FALSE,"Test 120 Day Accts";#N/A,#N/A,FALSE,"Tickmarks"}</definedName>
    <definedName name="UIIOI_1_1" hidden="1">{#N/A,#N/A,FALSE,"Aging Summary";#N/A,#N/A,FALSE,"Ratio Analysis";#N/A,#N/A,FALSE,"Test 120 Day Accts";#N/A,#N/A,FALSE,"Tickmarks"}</definedName>
    <definedName name="UIIOI_2" hidden="1">{#N/A,#N/A,FALSE,"Aging Summary";#N/A,#N/A,FALSE,"Ratio Analysis";#N/A,#N/A,FALSE,"Test 120 Day Accts";#N/A,#N/A,FALSE,"Tickmarks"}</definedName>
    <definedName name="UIIOI_3" hidden="1">{#N/A,#N/A,FALSE,"Aging Summary";#N/A,#N/A,FALSE,"Ratio Analysis";#N/A,#N/A,FALSE,"Test 120 Day Accts";#N/A,#N/A,FALSE,"Tickmarks"}</definedName>
    <definedName name="uikuy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uio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uioy" hidden="1">#REF!</definedName>
    <definedName name="uiugyoigt" hidden="1">{#N/A,#N/A,FALSE,"Aging Summary";#N/A,#N/A,FALSE,"Ratio Analysis";#N/A,#N/A,FALSE,"Test 120 Day Accts";#N/A,#N/A,FALSE,"Tickmarks"}</definedName>
    <definedName name="uiuuiu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uj" hidden="1">{#N/A,#N/A,TRUE,"Resumen"}</definedName>
    <definedName name="ujd" hidden="1">{#N/A,#N/A,TRUE,"1842CWN0"}</definedName>
    <definedName name="ujm" hidden="1">{#N/A,#N/A,TRUE,"Resumen"}</definedName>
    <definedName name="ujmk" hidden="1">{#N/A,#N/A,FALSE,"Aging Summary";#N/A,#N/A,FALSE,"Ratio Analysis";#N/A,#N/A,FALSE,"Test 120 Day Accts";#N/A,#N/A,FALSE,"Tickmarks"}</definedName>
    <definedName name="ujmlñp" hidden="1">{#N/A,#N/A,FALSE,"Aging Summary";#N/A,#N/A,FALSE,"Ratio Analysis";#N/A,#N/A,FALSE,"Test 120 Day Accts";#N/A,#N/A,FALSE,"Tickmarks"}</definedName>
    <definedName name="UJYFR" hidden="1">{#N/A,#N/A,TRUE,"ComparativoII"}</definedName>
    <definedName name="ujyuj" hidden="1">{#N/A,#N/A,FALSE,"Sheet1";#N/A,#N/A,FALSE,"Sheet2";#N/A,#N/A,FALSE,"Sheet3"}</definedName>
    <definedName name="UK">#REF!</definedName>
    <definedName name="ukjujk" hidden="1">{#N/A,#N/A,TRUE,"Resumen"}</definedName>
    <definedName name="ukltyujrfg" hidden="1">{"YTD/Forecast",#N/A,TRUE,"Fcst_TPLN";"Monthly Averages",#N/A,TRUE,"Fcst_TPLN"}</definedName>
    <definedName name="ukry8o7" hidden="1">#REF!</definedName>
    <definedName name="ULJR" hidden="1">{#N/A,#N/A,FALSE,"Aging Summary";#N/A,#N/A,FALSE,"Ratio Analysis";#N/A,#N/A,FALSE,"Test 120 Day Accts";#N/A,#N/A,FALSE,"Tickmarks"}</definedName>
    <definedName name="ULTAÑO">#REF!</definedName>
    <definedName name="UltimoDia">#REF!</definedName>
    <definedName name="um" hidden="1">{#N/A,#N/A,TRUE,"CAP. TOTAL";#N/A,#N/A,TRUE,"TRANCHE 1";#N/A,#N/A,TRUE,"TRANCHE 2";#N/A,#N/A,TRUE,"APLIC TOTAL";#N/A,#N/A,TRUE,"APLIC 1";#N/A,#N/A,TRUE,"APLIC 2"}</definedName>
    <definedName name="umb" hidden="1">#REF!</definedName>
    <definedName name="UMI" localSheetId="10">#REF!</definedName>
    <definedName name="UMI">#REF!</definedName>
    <definedName name="umy" hidden="1">{"comps",#N/A,FALSE,"comps";"notes",#N/A,FALSE,"comps"}</definedName>
    <definedName name="un">#REF!</definedName>
    <definedName name="UN21.">#REF!</definedName>
    <definedName name="un23.">#REF!</definedName>
    <definedName name="Unauthorize">#REF!</definedName>
    <definedName name="Unauthorize_2">#REF!</definedName>
    <definedName name="Unauthorize_3">#REF!</definedName>
    <definedName name="unconscurr">#REF!</definedName>
    <definedName name="unconsldbck">#REF!</definedName>
    <definedName name="Unconsol">#REF!</definedName>
    <definedName name="UNDERWRITTEN_PREMIUMS_SYNTHESIS">#REF!</definedName>
    <definedName name="UNDERWRITTEN_RESULT_SYNTHESIS">#REF!</definedName>
    <definedName name="UNEE">#REF!</definedName>
    <definedName name="UNI_AA_VERSION" hidden="1">150.1</definedName>
    <definedName name="UNI_FILT_END" hidden="1">8</definedName>
    <definedName name="UNI_FILT_OFFSPEC" hidden="1">2</definedName>
    <definedName name="UNI_FILT_ONSPEC" hidden="1">1</definedName>
    <definedName name="UNI_FILT_START" hidden="1">4</definedName>
    <definedName name="UNI_NOTHING" hidden="1">0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OUTLIERS" hidden="1">32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END" hidden="1">16384</definedName>
    <definedName name="UNI_RET_EQUIP" hidden="1">32768</definedName>
    <definedName name="UNI_RET_EVENT" hidden="1">4096</definedName>
    <definedName name="UNI_RET_OFFSPEC" hidden="1">512</definedName>
    <definedName name="UNI_RET_ONSPEC" hidden="1">256</definedName>
    <definedName name="UNI_RET_PROP" hidden="1">131072</definedName>
    <definedName name="UNI_RET_PROPDESC" hidden="1">262144</definedName>
    <definedName name="UNI_RET_SMPLPNT" hidden="1">65536</definedName>
    <definedName name="UNI_RET_SPECMAX" hidden="1">2048</definedName>
    <definedName name="UNI_RET_SPECMIN" hidden="1">1024</definedName>
    <definedName name="UNI_RET_START" hidden="1">8192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co" localSheetId="10">#REF!</definedName>
    <definedName name="unico">#REF!</definedName>
    <definedName name="Unidad">#REF!</definedName>
    <definedName name="UNIDADne">#REF!</definedName>
    <definedName name="UNIFORMANCES14R2C1" hidden="1">#REF!</definedName>
    <definedName name="UNIFORMANCES14R2C19" hidden="1">#REF!</definedName>
    <definedName name="UNIFORMANCES14R2C36" hidden="1">#REF!</definedName>
    <definedName name="UNIFORMANCES14R2C54" hidden="1">#REF!</definedName>
    <definedName name="UNIFORMANCES14R2C66" hidden="1">#REF!</definedName>
    <definedName name="UNIFORMANCES14R2C69" hidden="1">#REF!</definedName>
    <definedName name="UNIFORMANCES14R2C71" hidden="1">#REF!</definedName>
    <definedName name="UNIFORMANCES14R2C75" hidden="1">#REF!</definedName>
    <definedName name="UNIFORMANCES14R2C76" hidden="1">#REF!</definedName>
    <definedName name="UNIFORMANCES14R2C79" hidden="1">#REF!</definedName>
    <definedName name="UNIFORMANCES15R1C3" hidden="1">#REF!</definedName>
    <definedName name="UNIFORMANCES1R4C3" hidden="1">#REF!</definedName>
    <definedName name="UNIFORMANCES1R8C2" hidden="1">#REF!</definedName>
    <definedName name="UNIFORMANCES1R8C9" hidden="1">#REF!</definedName>
    <definedName name="UNIFORMANCES2R8C1" hidden="1">#REF!</definedName>
    <definedName name="UNIFORMANCES3R20C8" hidden="1">#REF!</definedName>
    <definedName name="unionvida" hidden="1">{"Toña Garrido de Navarrete - Vista personalizada",#N/A,FALSE,"Resumen UNION"}</definedName>
    <definedName name="Unit" hidden="1">#REF!</definedName>
    <definedName name="unitarios">#REF!</definedName>
    <definedName name="Units">#REF!</definedName>
    <definedName name="UnleveredBetas">#REF!</definedName>
    <definedName name="UNMA" localSheetId="10">#REF!</definedName>
    <definedName name="UNMA">#REF!</definedName>
    <definedName name="UNO" localSheetId="10">#REF!</definedName>
    <definedName name="UNO">#REF!</definedName>
    <definedName name="UNOO">#REF!</definedName>
    <definedName name="Unsecured_Recovery">#REF!</definedName>
    <definedName name="UOI" hidden="1">{#N/A,#N/A,FALSE,"Aging Summary";#N/A,#N/A,FALSE,"Ratio Analysis";#N/A,#N/A,FALSE,"Test 120 Day Accts";#N/A,#N/A,FALSE,"Tickmarks"}</definedName>
    <definedName name="uoluyk" hidden="1">{#N/A,#N/A,TRUE,"indice";#N/A,#N/A,TRUE,"indicadores";#N/A,#N/A,TRUE,"comentarios"}</definedName>
    <definedName name="uopyuio" hidden="1">{#N/A,#N/A,TRUE,"Caratula";#N/A,#N/A,TRUE,"Hoja 4-Acuml_Prod-Pais";#N/A,#N/A,TRUE,"Hoja 11-Prod_Pais"}</definedName>
    <definedName name="update" hidden="1">{#N/A,#N/A,TRUE,"Codes";#N/A,#N/A,TRUE,"Assumptions";#N/A,#N/A,TRUE,"Woodside";#N/A,#N/A,TRUE,"Shell";#N/A,#N/A,TRUE,"MergeCo";#N/A,#N/A,TRUE,"NWS";#N/A,#N/A,TRUE,"NWS_Domgas";#N/A,#N/A,TRUE,"NWS_Oil";#N/A,#N/A,TRUE,"Laminaria";#N/A,#N/A,TRUE,"VEL";#N/A,#N/A,TRUE,"Sunrise_US";#N/A,#N/A,TRUE,"Sunrise";#N/A,#N/A,TRUE,"WA33P_US";#N/A,#N/A,TRUE,"WA33P_DS";#N/A,#N/A,TRUE,"Legendre";#N/A,#N/A,TRUE,"BMG";#N/A,#N/A,TRUE,"Kipper";#N/A,#N/A,TRUE,"W_Other";#N/A,#N/A,TRUE,"Gorgon";#N/A,#N/A,TRUE,"WA267";#N/A,#N/A,TRUE,"Brutus";#N/A,#N/A,TRUE,"S_Other"}</definedName>
    <definedName name="Update_Date">#REF!</definedName>
    <definedName name="UpdatedBy">#REF!</definedName>
    <definedName name="UPLOAD">#REF!</definedName>
    <definedName name="UPORT" hidden="1">#REF!</definedName>
    <definedName name="URI" localSheetId="10">#REF!</definedName>
    <definedName name="URI">#REF!</definedName>
    <definedName name="ursla2" hidden="1">{#N/A,#N/A,FALSE,"1";#N/A,#N/A,FALSE,"1a 1b";#N/A,#N/A,FALSE,"2";#N/A,#N/A,FALSE,"3";#N/A,#N/A,FALSE,"4";#N/A,#N/A,FALSE,"5";#N/A,#N/A,FALSE,"5a 5b"}</definedName>
    <definedName name="ursula" hidden="1">{#N/A,#N/A,FALSE,"1";#N/A,#N/A,FALSE,"1a 1b";#N/A,#N/A,FALSE,"2";#N/A,#N/A,FALSE,"3";#N/A,#N/A,FALSE,"4";#N/A,#N/A,FALSE,"5";#N/A,#N/A,FALSE,"5a 5b"}</definedName>
    <definedName name="ursula1" hidden="1">{#N/A,#N/A,FALSE,"1";#N/A,#N/A,FALSE,"1a 1b";#N/A,#N/A,FALSE,"2";#N/A,#N/A,FALSE,"3";#N/A,#N/A,FALSE,"4";#N/A,#N/A,FALSE,"5";#N/A,#N/A,FALSE,"5a 5b"}</definedName>
    <definedName name="uru" hidden="1">{#N/A,#N/A,FALSE,"Banco de Dados"}</definedName>
    <definedName name="uruguay" hidden="1">{#N/A,#N/A,FALSE,"Banco de Dados"}</definedName>
    <definedName name="urututy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us">#REF!</definedName>
    <definedName name="US_Interpolation">#REF!</definedName>
    <definedName name="US_ZCR">#REF!</definedName>
    <definedName name="USAN" localSheetId="10">#REF!</definedName>
    <definedName name="USAN">#REF!</definedName>
    <definedName name="USD">#REF!</definedName>
    <definedName name="USD_Interpolation">#REF!</definedName>
    <definedName name="USD_ZCR">#REF!</definedName>
    <definedName name="USD0">#REF!</definedName>
    <definedName name="USDACT97">#REF!</definedName>
    <definedName name="USDAT">"AFF820"</definedName>
    <definedName name="USDBUD97">#REF!</definedName>
    <definedName name="usde">#REF!</definedName>
    <definedName name="USDOL">#REF!</definedName>
    <definedName name="USDollar" hidden="1">#REF!</definedName>
    <definedName name="USDollars">#REF!</definedName>
    <definedName name="usdpeso">#REF!</definedName>
    <definedName name="USDPLAN00">#REF!</definedName>
    <definedName name="USDPLAN98">#REF!</definedName>
    <definedName name="USDPLAN99">#REF!</definedName>
    <definedName name="USDR">#REF!</definedName>
    <definedName name="USDREEL96">#REF!</definedName>
    <definedName name="USDvs.EUR">#REF!</definedName>
    <definedName name="USER">#REF!</definedName>
    <definedName name="USNAM">"GONZALEZMA"</definedName>
    <definedName name="USOS">#REF!</definedName>
    <definedName name="USS">#REF!</definedName>
    <definedName name="uswitch">#REF!</definedName>
    <definedName name="USxUF">#REF!</definedName>
    <definedName name="UT" hidden="1">{#N/A,#N/A,FALSE,"Inputs-Results"}</definedName>
    <definedName name="útil">#REF!</definedName>
    <definedName name="Util_no_realiz">#REF!</definedName>
    <definedName name="UTILIDAD" hidden="1">#REF!</definedName>
    <definedName name="utilities">#REF!</definedName>
    <definedName name="UTILNETA">#REF!,#REF!</definedName>
    <definedName name="Utilno">#REF!</definedName>
    <definedName name="utir" hidden="1">{#N/A,#N/A,FALSE,"Aging Summary";#N/A,#N/A,FALSE,"Ratio Analysis";#N/A,#N/A,FALSE,"Test 120 Day Accts";#N/A,#N/A,FALSE,"Tickmarks"}</definedName>
    <definedName name="UTM" localSheetId="10">#REF!</definedName>
    <definedName name="UTM">#REF!</definedName>
    <definedName name="uu" localSheetId="10" hidden="1">{#N/A,#N/A,FALSE,"Aging Summary";#N/A,#N/A,FALSE,"Ratio Analysis";#N/A,#N/A,FALSE,"Test 120 Day Accts";#N/A,#N/A,FALSE,"Tickmarks"}</definedName>
    <definedName name="uu" hidden="1">{#N/A,#N/A,TRUE,"ComparativoII"}</definedName>
    <definedName name="uu_1" hidden="1">{#N/A,#N/A,TRUE,"ComparativoII"}</definedName>
    <definedName name="uu_1_1" hidden="1">{#N/A,#N/A,TRUE,"ComparativoII"}</definedName>
    <definedName name="uu_2" hidden="1">{#N/A,#N/A,TRUE,"ComparativoII"}</definedName>
    <definedName name="uuii" hidden="1">#REF!</definedName>
    <definedName name="uujgk" hidden="1">#REF!</definedName>
    <definedName name="UUKJ" hidden="1">{#N/A,#N/A,FALSE,"4C0696";#N/A,#N/A,FALSE,"1B1193";#N/A,#N/A,FALSE,"TABLA";#N/A,#N/A,FALSE,"INST RTA FIJA"}</definedName>
    <definedName name="uuu" hidden="1">{#N/A,#N/A,FALSE,"PERSONAL";#N/A,#N/A,FALSE,"explotación";#N/A,#N/A,FALSE,"generales"}</definedName>
    <definedName name="uuuu" localSheetId="10" hidden="1">{#N/A,#N/A,FALSE,"Aging Summary";#N/A,#N/A,FALSE,"Ratio Analysis";#N/A,#N/A,FALSE,"Test 120 Day Accts";#N/A,#N/A,FALSE,"Tickmarks"}</definedName>
    <definedName name="uuuu" localSheetId="29" hidden="1">{#N/A,#N/A,FALSE,"Aging Summary";#N/A,#N/A,FALSE,"Ratio Analysis";#N/A,#N/A,FALSE,"Test 120 Day Accts";#N/A,#N/A,FALSE,"Tickmarks"}</definedName>
    <definedName name="uuuu" localSheetId="33" hidden="1">{#N/A,#N/A,FALSE,"Aging Summary";#N/A,#N/A,FALSE,"Ratio Analysis";#N/A,#N/A,FALSE,"Test 120 Day Accts";#N/A,#N/A,FALSE,"Tickmarks"}</definedName>
    <definedName name="uuuu" hidden="1">{#N/A,#N/A,FALSE,"Aging Summary";#N/A,#N/A,FALSE,"Ratio Analysis";#N/A,#N/A,FALSE,"Test 120 Day Accts";#N/A,#N/A,FALSE,"Tickmarks"}</definedName>
    <definedName name="uuuu_1" hidden="1">{#N/A,#N/A,FALSE,"Aging Summary";#N/A,#N/A,FALSE,"Ratio Analysis";#N/A,#N/A,FALSE,"Test 120 Day Accts";#N/A,#N/A,FALSE,"Tickmarks"}</definedName>
    <definedName name="uuuu_1_1" hidden="1">{#N/A,#N/A,FALSE,"Aging Summary";#N/A,#N/A,FALSE,"Ratio Analysis";#N/A,#N/A,FALSE,"Test 120 Day Accts";#N/A,#N/A,FALSE,"Tickmarks"}</definedName>
    <definedName name="uuuu_2" hidden="1">{#N/A,#N/A,FALSE,"Aging Summary";#N/A,#N/A,FALSE,"Ratio Analysis";#N/A,#N/A,FALSE,"Test 120 Day Accts";#N/A,#N/A,FALSE,"Tickmarks"}</definedName>
    <definedName name="uuuu_3" hidden="1">{#N/A,#N/A,FALSE,"Aging Summary";#N/A,#N/A,FALSE,"Ratio Analysis";#N/A,#N/A,FALSE,"Test 120 Day Accts";#N/A,#N/A,FALSE,"Tickmarks"}</definedName>
    <definedName name="uuuuu" hidden="1">{"depreciation",#N/A,FALSE,"Amort-Dep"}</definedName>
    <definedName name="UUUUUU">#N/A</definedName>
    <definedName name="uuuuuuuuuuuu" hidden="1">{#N/A,#N/A,TRUE,"1842CWN0"}</definedName>
    <definedName name="uy" hidden="1">{"AUT ANALISE DESP",#N/A,TRUE,"AN.DESP. MR$"}</definedName>
    <definedName name="uygndl" hidden="1">{#N/A,#N/A,FALSE,"Aging Summary";#N/A,#N/A,FALSE,"Ratio Analysis";#N/A,#N/A,FALSE,"Test 120 Day Accts";#N/A,#N/A,FALSE,"Tickmarks"}</definedName>
    <definedName name="uykj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YT" hidden="1">{#N/A,#N/A,FALSE,"Aging Summary";#N/A,#N/A,FALSE,"Ratio Analysis";#N/A,#N/A,FALSE,"Test 120 Day Accts";#N/A,#N/A,FALSE,"Tickmarks"}</definedName>
    <definedName name="uytr" hidden="1">{#N/A,#N/A,FALSE,"4C0696";#N/A,#N/A,FALSE,"1B1193";#N/A,#N/A,FALSE,"TABLA";#N/A,#N/A,FALSE,"INST RTA FIJA"}</definedName>
    <definedName name="UYUI" hidden="1">{#N/A,#N/A,FALSE,"Aging Summary";#N/A,#N/A,FALSE,"Ratio Analysis";#N/A,#N/A,FALSE,"Test 120 Day Accts";#N/A,#N/A,FALSE,"Tickmarks"}</definedName>
    <definedName name="uyuyiujh" hidden="1">{#N/A,#N/A,FALSE,"KPI_PG1";#N/A,#N/A,FALSE,"KPI_PG2";#N/A,#N/A,FALSE,"REV2";#N/A,#N/A,FALSE,"OPINC2";#N/A,#N/A,FALSE,"CashF_Act";#N/A,#N/A,FALSE,"Inv_Act"}</definedName>
    <definedName name="UYYK" hidden="1">{#N/A,#N/A,FALSE,"Aging Summary";#N/A,#N/A,FALSE,"Ratio Analysis";#N/A,#N/A,FALSE,"Test 120 Day Accts";#N/A,#N/A,FALSE,"Tickmarks"}</definedName>
    <definedName name="uyyt" hidden="1">{#N/A,#N/A,FALSE,"Aging Summary";#N/A,#N/A,FALSE,"Ratio Analysis";#N/A,#N/A,FALSE,"Test 120 Day Accts";#N/A,#N/A,FALSE,"Tickmarks"}</definedName>
    <definedName name="v">#REF!</definedName>
    <definedName name="v_1" hidden="1">{#N/A,#N/A,FALSE,"Aging Summary";#N/A,#N/A,FALSE,"Ratio Analysis";#N/A,#N/A,FALSE,"Test 120 Day Accts";#N/A,#N/A,FALSE,"Tickmarks"}</definedName>
    <definedName name="v_1_1" hidden="1">{#N/A,#N/A,FALSE,"Aging Summary";#N/A,#N/A,FALSE,"Ratio Analysis";#N/A,#N/A,FALSE,"Test 120 Day Accts";#N/A,#N/A,FALSE,"Tickmarks"}</definedName>
    <definedName name="v_2" hidden="1">{#N/A,#N/A,FALSE,"Aging Summary";#N/A,#N/A,FALSE,"Ratio Analysis";#N/A,#N/A,FALSE,"Test 120 Day Accts";#N/A,#N/A,FALSE,"Tickmarks"}</definedName>
    <definedName name="V_ana_rat">#REF!</definedName>
    <definedName name="v_anyo">#REF!</definedName>
    <definedName name="v_cia">#REF!</definedName>
    <definedName name="v_codCia">#REF!</definedName>
    <definedName name="V_COSTOS_INDIRECTOS">#REF!</definedName>
    <definedName name="V_des_flu">#REF!</definedName>
    <definedName name="v_detalle">#REF!</definedName>
    <definedName name="v_idioma">#REF!</definedName>
    <definedName name="v_IFRIC">#REF!</definedName>
    <definedName name="V_Imp">#REF!</definedName>
    <definedName name="v_moneda">#REF!</definedName>
    <definedName name="V_mul_sal">#REF!</definedName>
    <definedName name="v_nMes">#REF!</definedName>
    <definedName name="v_perfilCia_PLnic">#REF!</definedName>
    <definedName name="v_RRHH">#REF!</definedName>
    <definedName name="VA_Venezuela">#REF!</definedName>
    <definedName name="vaaaaaavavv" hidden="1">#REF!</definedName>
    <definedName name="VAC" localSheetId="10">#REF!</definedName>
    <definedName name="VAC">#REF!</definedName>
    <definedName name="vac_rate">#REF!</definedName>
    <definedName name="VACAC2">#REF!</definedName>
    <definedName name="vacancy">#REF!</definedName>
    <definedName name="VacEE">#REF!</definedName>
    <definedName name="VacOO">#REF!</definedName>
    <definedName name="VAL" localSheetId="10">IF(Loan_Amount*Interest_Rate*Loan_Years*Loan_Start&gt;0,1,0)</definedName>
    <definedName name="VAL" localSheetId="1">IF(Loan_Amount*Interest_Rate*Loan_Years*Loan_Start&gt;0,1,0)</definedName>
    <definedName name="VAL" localSheetId="2">IF(Loan_Amount*Interest_Rate*Loan_Years*Loan_Start&gt;0,1,0)</definedName>
    <definedName name="VAL">IF(Loan_Amount*Interest_Rate*Loan_Years*Loan_Start&gt;0,1,0)</definedName>
    <definedName name="VAL_SUM">#REF!</definedName>
    <definedName name="valcupon">#REF!</definedName>
    <definedName name="VALE">#REF!</definedName>
    <definedName name="valeria" hidden="1">{#N/A,#N/A,FALSE,"Aging Summary";#N/A,#N/A,FALSE,"Ratio Analysis";#N/A,#N/A,FALSE,"Test 120 Day Accts";#N/A,#N/A,FALSE,"Tickmarks"}</definedName>
    <definedName name="validacion" hidden="1">{#N/A,#N/A,FALSE,"Aging Summary";#N/A,#N/A,FALSE,"Ratio Analysis";#N/A,#N/A,FALSE,"Test 120 Day Accts";#N/A,#N/A,FALSE,"Tickmarks"}</definedName>
    <definedName name="Validation_Lists">#REF!</definedName>
    <definedName name="VALLIB" localSheetId="10">#REF!</definedName>
    <definedName name="VALLIB">#REF!</definedName>
    <definedName name="VALLIBRCOR">#N/A</definedName>
    <definedName name="valll">#N/A</definedName>
    <definedName name="VALNETO">#N/A</definedName>
    <definedName name="VALNETOCOR">#N/A</definedName>
    <definedName name="VALOR">#REF!</definedName>
    <definedName name="valor_índice">16</definedName>
    <definedName name="Valor_UF">#REF!</definedName>
    <definedName name="Valor_UF_2" localSheetId="10">#REF!</definedName>
    <definedName name="Valor_UF_2">#REF!</definedName>
    <definedName name="Valor_UF_3" localSheetId="10">#REF!</definedName>
    <definedName name="Valor_UF_3">#REF!</definedName>
    <definedName name="Valor_UF_4" localSheetId="10">#REF!</definedName>
    <definedName name="Valor_UF_4">#REF!</definedName>
    <definedName name="Valor_UF_5" localSheetId="10">#REF!</definedName>
    <definedName name="Valor_UF_5">#REF!</definedName>
    <definedName name="Valor_UF_6" localSheetId="10">#REF!</definedName>
    <definedName name="Valor_UF_6">#REF!</definedName>
    <definedName name="valor3" hidden="1">#REF!</definedName>
    <definedName name="VALORACION">#REF!</definedName>
    <definedName name="VALORACIÓN_LANCHILE">#REF!</definedName>
    <definedName name="VALORES" localSheetId="10">#REF!</definedName>
    <definedName name="VALORES">#REF!</definedName>
    <definedName name="Valores_negociables">#REF!</definedName>
    <definedName name="VALORES1" localSheetId="10">#REF!</definedName>
    <definedName name="VALORES1">#REF!</definedName>
    <definedName name="VALORES2" localSheetId="10">#REF!</definedName>
    <definedName name="VALORES2">#REF!</definedName>
    <definedName name="VALORES3">#REF!</definedName>
    <definedName name="VALORES4">#REF!</definedName>
    <definedName name="Valoriazf" hidden="1">{#N/A,#N/A,TRUE,"Hoja1"}</definedName>
    <definedName name="Valorisation_implicite">#REF!</definedName>
    <definedName name="VALORLIBR">#N/A</definedName>
    <definedName name="valormusic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valormusic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VALORNETO">#N/A</definedName>
    <definedName name="VALPAG9">#REF!</definedName>
    <definedName name="VALPARAISO" localSheetId="1">CAPITAL!VALPARAISO</definedName>
    <definedName name="VALPARAISO" localSheetId="2">VARIACIONES!VALPARAISO</definedName>
    <definedName name="VALPARAISO">[0]!VALPARAISO</definedName>
    <definedName name="valuation">#REF!</definedName>
    <definedName name="ValuationYear">#REF!</definedName>
    <definedName name="Value">#REF!</definedName>
    <definedName name="Values_Entered" localSheetId="10">IF(Loan_Amount*Interest_Rate*Loan_Years*Loan_Start&gt;0,1,0)</definedName>
    <definedName name="Values_Entered" localSheetId="1">IF(Loan_Amount*Interest_Rate*Loan_Years*Loan_Start&gt;0,1,0)</definedName>
    <definedName name="Values_Entered" localSheetId="2">IF(Loan_Amount*Interest_Rate*Loan_Years*Loan_Start&gt;0,1,0)</definedName>
    <definedName name="Values_Entered">IF(Loan_Amount*Interest_Rate*Loan_Years*Loan_Start&gt;0,1,0)</definedName>
    <definedName name="vane" hidden="1">{#N/A,#N/A,FALSE,"Notas"}</definedName>
    <definedName name="VANIABITI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VAR">#REF!</definedName>
    <definedName name="Var_Costs_Tab">#REF!</definedName>
    <definedName name="VAR_ECAM" localSheetId="10">#REF!</definedName>
    <definedName name="VAR_ECAM">#REF!</definedName>
    <definedName name="Var_FIXED">#REF!</definedName>
    <definedName name="Var_G_A">#REF!</definedName>
    <definedName name="Var_ICMS">#REF!</definedName>
    <definedName name="Var_IND_MKT">#REF!</definedName>
    <definedName name="Var_Margin_Tab">#REF!</definedName>
    <definedName name="Var_Net_Tab">#REF!</definedName>
    <definedName name="Var_Others">#REF!</definedName>
    <definedName name="Var_Tax">#REF!</definedName>
    <definedName name="Var_Vol_Tab">#REF!</definedName>
    <definedName name="VARBUD">#REF!,#REF!</definedName>
    <definedName name="VarCapCirc">#N/A</definedName>
    <definedName name="Variable">#REF!</definedName>
    <definedName name="VARIACIÓN">#N/A</definedName>
    <definedName name="VARIANCE">#REF!</definedName>
    <definedName name="Variances" localSheetId="10">#REF!</definedName>
    <definedName name="Variances">#REF!</definedName>
    <definedName name="Variances_2">#REF!</definedName>
    <definedName name="Variances_3">#REF!</definedName>
    <definedName name="varianzas">#REF!</definedName>
    <definedName name="varianzas2">#REF!</definedName>
    <definedName name="varios">#REF!</definedName>
    <definedName name="VarSitNette_Augmentation_Col1FF" localSheetId="10">#REF!</definedName>
    <definedName name="VarSitNette_Augmentation_Col1FF">#REF!</definedName>
    <definedName name="VarSitNette_Augmentation_Col1Local">#REF!</definedName>
    <definedName name="VarSitNette_Augmentation_Col7FF">#REF!</definedName>
    <definedName name="VarSitNette_Augmentation_Col7Local">#REF!</definedName>
    <definedName name="VarSitNette_Col10Lig1FF">#REF!</definedName>
    <definedName name="VarSitNette_Col10Lig1Loc">#REF!</definedName>
    <definedName name="VarSitNette_Col10Lig8FF">#REF!</definedName>
    <definedName name="VarSitNette_Col10Lig8Loc">#REF!</definedName>
    <definedName name="VarSitNette_Col1Lig8FF">#REF!</definedName>
    <definedName name="VarSitNette_Col6Lig8FF">#REF!</definedName>
    <definedName name="VarSitNette_Col7Lig8FF">#REF!</definedName>
    <definedName name="VarSitNette_Col8Lig8FF">#REF!</definedName>
    <definedName name="Vasa">#REF!</definedName>
    <definedName name="vasvsdvsdvsdvsdvsadvasdvsadvsdvsdvsdvsdv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vat">#REF!</definedName>
    <definedName name="VB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vb.8" hidden="1">{#N/A,#N/A,FALSE,"4C0696";#N/A,#N/A,FALSE,"1B1193";#N/A,#N/A,FALSE,"TABLA";#N/A,#N/A,FALSE,"INST RTA FIJA"}</definedName>
    <definedName name="vb_1" hidden="1">{#N/A,#N/A,FALSE,"Ventes V.P. V.U.";#N/A,#N/A,FALSE,"Les Concurences";#N/A,#N/A,FALSE,"DACIA"}</definedName>
    <definedName name="vb_2" hidden="1">{#N/A,#N/A,FALSE,"Ventes V.P. V.U.";#N/A,#N/A,FALSE,"Les Concurences";#N/A,#N/A,FALSE,"DACIA"}</definedName>
    <definedName name="vb_3" hidden="1">{#N/A,#N/A,FALSE,"Ventes V.P. V.U.";#N/A,#N/A,FALSE,"Les Concurences";#N/A,#N/A,FALSE,"DACIA"}</definedName>
    <definedName name="vb_4" hidden="1">{#N/A,#N/A,FALSE,"Ventes V.P. V.U.";#N/A,#N/A,FALSE,"Les Concurences";#N/A,#N/A,FALSE,"DACIA"}</definedName>
    <definedName name="vb_5" hidden="1">{#N/A,#N/A,FALSE,"Ventes V.P. V.U.";#N/A,#N/A,FALSE,"Les Concurences";#N/A,#N/A,FALSE,"DACIA"}</definedName>
    <definedName name="VBA_VERSION" hidden="1">"1.11.0"</definedName>
    <definedName name="vbdbdc">#REF!</definedName>
    <definedName name="vbgt" hidden="1">{#N/A,#N/A,FALSE,"Aging Summary";#N/A,#N/A,FALSE,"Ratio Analysis";#N/A,#N/A,FALSE,"Test 120 Day Accts";#N/A,#N/A,FALSE,"Tickmarks"}</definedName>
    <definedName name="vbgyu" hidden="1">{#N/A,#N/A,FALSE,"Aging Summary";#N/A,#N/A,FALSE,"Ratio Analysis";#N/A,#N/A,FALSE,"Test 120 Day Accts";#N/A,#N/A,FALSE,"Tickmarks"}</definedName>
    <definedName name="vbh" hidden="1">#REF!</definedName>
    <definedName name="vbhg" hidden="1">{#N/A,#N/A,FALSE,"Aging Summary";#N/A,#N/A,FALSE,"Ratio Analysis";#N/A,#N/A,FALSE,"Test 120 Day Accts";#N/A,#N/A,FALSE,"Tickmarks"}</definedName>
    <definedName name="vbhy" hidden="1">{#N/A,#N/A,FALSE,"Aging Summary";#N/A,#N/A,FALSE,"Ratio Analysis";#N/A,#N/A,FALSE,"Test 120 Day Accts";#N/A,#N/A,FALSE,"Tickmarks"}</definedName>
    <definedName name="vbhy_1" hidden="1">{#N/A,#N/A,FALSE,"Aging Summary";#N/A,#N/A,FALSE,"Ratio Analysis";#N/A,#N/A,FALSE,"Test 120 Day Accts";#N/A,#N/A,FALSE,"Tickmarks"}</definedName>
    <definedName name="vbnmk" hidden="1">{#N/A,#N/A,FALSE,"Aging Summary";#N/A,#N/A,FALSE,"Ratio Analysis";#N/A,#N/A,FALSE,"Test 120 Day Accts";#N/A,#N/A,FALSE,"Tickmarks"}</definedName>
    <definedName name="vbnzasd" hidden="1">#REF!</definedName>
    <definedName name="VBVBVB" hidden="1">{#N/A,#N/A,FALSE,"Aging Summary";#N/A,#N/A,FALSE,"Ratio Analysis";#N/A,#N/A,FALSE,"Test 120 Day Accts";#N/A,#N/A,FALSE,"Tickmarks"}</definedName>
    <definedName name="VC_DEP">#REF!</definedName>
    <definedName name="VCC_ACC_AccionesPropias">#REF!</definedName>
    <definedName name="VCC_ACC_Accionistas">#REF!</definedName>
    <definedName name="VCC_ACC_Acreedores">#REF!</definedName>
    <definedName name="VCC_ACC_AjustesPeriodific">#REF!</definedName>
    <definedName name="VCC_ACC_Deudores">#REF!</definedName>
    <definedName name="VCC_ACC_Existencias">#REF!</definedName>
    <definedName name="VCC_ACC_InversionesFinancTempo">#REF!</definedName>
    <definedName name="VCC_ACC_Tesoreria">#REF!</definedName>
    <definedName name="VCC_AumentoCapitalCirculante">#REF!</definedName>
    <definedName name="VCC_DCC_AccionesPropias">#REF!</definedName>
    <definedName name="VCC_DCC_Accionistas">#REF!</definedName>
    <definedName name="VCC_DCC_Acreedores">#REF!</definedName>
    <definedName name="VCC_DCC_AjustesPeriodific">#REF!</definedName>
    <definedName name="VCC_DCC_Deudores">#REF!</definedName>
    <definedName name="VCC_DCC_Existencias">#REF!</definedName>
    <definedName name="VCC_DCC_InversionesFinancTempo">#REF!</definedName>
    <definedName name="VCC_DCC_Tesoreria">#REF!</definedName>
    <definedName name="VCC_DisminucCapitalCirculante">#REF!</definedName>
    <definedName name="VCC_VariacionCapitalCirculante">#REF!</definedName>
    <definedName name="vcf" hidden="1">{#N/A,#N/A,FALSE,"4C0696";#N/A,#N/A,FALSE,"1B1193";#N/A,#N/A,FALSE,"TABLA";#N/A,#N/A,FALSE,"INST RTA FIJA"}</definedName>
    <definedName name="vcgbb" hidden="1">#REF!</definedName>
    <definedName name="VCSDFDSAFSDFSDFSDAFSDAFSD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VCTO">#REF!</definedName>
    <definedName name="vcv" hidden="1">{#N/A,#N/A,FALSE,"BALUS$96";#N/A,#N/A,FALSE,"INCUS$96";#N/A,#N/A,FALSE,"CASH96";#N/A,#N/A,FALSE,"FINANC96";#N/A,#N/A,FALSE,"CFLOW96"}</definedName>
    <definedName name="vcvcvnnx" hidden="1">{#N/A,#N/A,FALSE,"Aging Summary";#N/A,#N/A,FALSE,"Ratio Analysis";#N/A,#N/A,FALSE,"Test 120 Day Accts";#N/A,#N/A,FALSE,"Tickmarks"}</definedName>
    <definedName name="vcvcxb" hidden="1">#REF!</definedName>
    <definedName name="vcvfvv" hidden="1">{#N/A,#N/A,FALSE,"Aging Summary";#N/A,#N/A,FALSE,"Ratio Analysis";#N/A,#N/A,FALSE,"Test 120 Day Accts";#N/A,#N/A,FALSE,"Tickmarks"}</definedName>
    <definedName name="vcx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VCXNVJHKKLYJ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cxs" hidden="1">{#N/A,#N/A,FALSE,"Aging Summary";#N/A,#N/A,FALSE,"Ratio Analysis";#N/A,#N/A,FALSE,"Test 120 Day Accts";#N/A,#N/A,FALSE,"Tickmarks"}</definedName>
    <definedName name="vd">#REF!</definedName>
    <definedName name="vdfe" hidden="1">{#N/A,#N/A,FALSE,"Sheet1";#N/A,#N/A,FALSE,"Sheet2";#N/A,#N/A,FALSE,"Sheet3"}</definedName>
    <definedName name="vdk" hidden="1">{#N/A,#N/A,TRUE,"1842CWN0"}</definedName>
    <definedName name="vds" hidden="1">{"Pèrdues i Guanys analític.Català",#N/A,FALSE,"Català";"Pèrdues i G. analític.castellà",#N/A,FALSE,"Castellà"}</definedName>
    <definedName name="VDSVD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VDSVD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vdvdvdv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ve" localSheetId="10" hidden="1">{#N/A,#N/A,FALSE,"Aging Summary";#N/A,#N/A,FALSE,"Ratio Analysis";#N/A,#N/A,FALSE,"Test 120 Day Accts";#N/A,#N/A,FALSE,"Tickmarks"}</definedName>
    <definedName name="ve" localSheetId="29" hidden="1">{#N/A,#N/A,FALSE,"Aging Summary";#N/A,#N/A,FALSE,"Ratio Analysis";#N/A,#N/A,FALSE,"Test 120 Day Accts";#N/A,#N/A,FALSE,"Tickmarks"}</definedName>
    <definedName name="ve" localSheetId="33" hidden="1">{#N/A,#N/A,FALSE,"Aging Summary";#N/A,#N/A,FALSE,"Ratio Analysis";#N/A,#N/A,FALSE,"Test 120 Day Accts";#N/A,#N/A,FALSE,"Tickmarks"}</definedName>
    <definedName name="ve" hidden="1">{#N/A,#N/A,FALSE,"Aging Summary";#N/A,#N/A,FALSE,"Ratio Analysis";#N/A,#N/A,FALSE,"Test 120 Day Accts";#N/A,#N/A,FALSE,"Tickmarks"}</definedName>
    <definedName name="ve_1" hidden="1">{#N/A,#N/A,FALSE,"Aging Summary";#N/A,#N/A,FALSE,"Ratio Analysis";#N/A,#N/A,FALSE,"Test 120 Day Accts";#N/A,#N/A,FALSE,"Tickmarks"}</definedName>
    <definedName name="ve_1_1" hidden="1">{#N/A,#N/A,FALSE,"Aging Summary";#N/A,#N/A,FALSE,"Ratio Analysis";#N/A,#N/A,FALSE,"Test 120 Day Accts";#N/A,#N/A,FALSE,"Tickmarks"}</definedName>
    <definedName name="ve_2" hidden="1">{#N/A,#N/A,FALSE,"Aging Summary";#N/A,#N/A,FALSE,"Ratio Analysis";#N/A,#N/A,FALSE,"Test 120 Day Accts";#N/A,#N/A,FALSE,"Tickmarks"}</definedName>
    <definedName name="VEBTAS" hidden="1">{#N/A,#N/A,FALSE,"BALANCE JUNTA";#N/A,#N/A,FALSE,"FLUJO COMPARATIVO";#N/A,#N/A,FALSE,"INDICE 2";#N/A,#N/A,FALSE,"CXC INV";#N/A,#N/A,FALSE,"OBLIGACIO JUNT";#N/A,#N/A,FALSE,"CXP ACUMULA";#N/A,#N/A,FALSE,"BALANCE COMPARA";#N/A,#N/A,FALSE,"F. EFECTIV MES";#N/A,#N/A,FALSE,"CXC COMPAR";#N/A,#N/A,FALSE,"OBLIGAC COMPARA";#N/A,#N/A,FALSE,"CXP COMPARA"}</definedName>
    <definedName name="VEHICULOS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ven" hidden="1">{#N/A,#N/A,FALSE,"Banco de Dados"}</definedName>
    <definedName name="VENDE">#REF!</definedName>
    <definedName name="VENDOR_DTS">#REF!</definedName>
    <definedName name="venezuela" hidden="1">{#N/A,#N/A,FALSE,"Banco de Dados"}</definedName>
    <definedName name="VENTA">#N/A</definedName>
    <definedName name="VENTA_AF">#REF!</definedName>
    <definedName name="VENTA1">#N/A</definedName>
    <definedName name="ventas" localSheetId="10">#REF!</definedName>
    <definedName name="ventas">#REF!</definedName>
    <definedName name="Ventas_Datos">#REF!</definedName>
    <definedName name="Ventas_Datos2">#REF!</definedName>
    <definedName name="Venus">#REF!</definedName>
    <definedName name="VER" hidden="1">{#N/A,#N/A,TRUE,"Hoja1"}</definedName>
    <definedName name="vergqrf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VERI_PPM_ANEXA">#REF!</definedName>
    <definedName name="VERIFICATION">#REF!</definedName>
    <definedName name="vero" hidden="1">{"Sens Table",#N/A,FALSE,"Timing &amp; Assumptions";#N/A,#N/A,FALSE,"Key Data &amp; Results";"Cash Flow",#N/A,FALSE,"Cash Flows";#N/A,#N/A,FALSE,"Table of Contents";"Total Op Expenses Base Case",#N/A,FALSE,"Total Op Costs";"Plant Opex Base Case",#N/A,FALSE,"Plant Operating Expenses";"Mine Opex Base Case",#N/A,FALSE,"Mine Op Costs";"View_Base",#N/A,FALSE,"Labor Summary by Operation";"View_Base",#N/A,FALSE,"Labor by Function";"Cost Base",#N/A,FALSE,"Cost Table";"Book Base",#N/A,FALSE,"Book Depreciation";"Mine Plan Base Case",#N/A,FALSE,"Mine Plan";"Unit Costs",#N/A,FALSE,"Timing &amp; Assumptions"}</definedName>
    <definedName name="VERSION">#REF!</definedName>
    <definedName name="Version_Number">#REF!</definedName>
    <definedName name="version2" hidden="1">{#N/A,#N/A,FALSE,"1998"}</definedName>
    <definedName name="VersionNumber">#REF!</definedName>
    <definedName name="VET">#REF!</definedName>
    <definedName name="Vetrosud">#REF!</definedName>
    <definedName name="vf" hidden="1">{#N/A,#N/A,FALSE,"Sheet1";#N/A,#N/A,FALSE,"Sheet2";#N/A,#N/A,FALSE,"Sheet3"}</definedName>
    <definedName name="vfbn" hidden="1">{#N/A,#N/A,FALSE,"Aging Summary";#N/A,#N/A,FALSE,"Ratio Analysis";#N/A,#N/A,FALSE,"Test 120 Day Accts";#N/A,#N/A,FALSE,"Tickmarks"}</definedName>
    <definedName name="vfd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vfdc" hidden="1">{#N/A,#N/A,FALSE,"Aging Summary";#N/A,#N/A,FALSE,"Ratio Analysis";#N/A,#N/A,FALSE,"Test 120 Day Accts";#N/A,#N/A,FALSE,"Tickmarks"}</definedName>
    <definedName name="vfgafd\" hidden="1">{#N/A,#N/A,FALSE,"Banco de Dados"}</definedName>
    <definedName name="vfr" hidden="1">{#N/A,#N/A,TRUE,"Resumen"}</definedName>
    <definedName name="vfrtb" hidden="1">{#N/A,#N/A,FALSE,"Aging Summary";#N/A,#N/A,FALSE,"Ratio Analysis";#N/A,#N/A,FALSE,"Test 120 Day Accts";#N/A,#N/A,FALSE,"Tickmarks"}</definedName>
    <definedName name="vfrtb_1" hidden="1">{#N/A,#N/A,FALSE,"Aging Summary";#N/A,#N/A,FALSE,"Ratio Analysis";#N/A,#N/A,FALSE,"Test 120 Day Accts";#N/A,#N/A,FALSE,"Tickmarks"}</definedName>
    <definedName name="vfv" hidden="1">{#N/A,#N/A,FALSE,"Latino America"}</definedName>
    <definedName name="VG" hidden="1">{#N/A,#N/A,FALSE,"Aging Summary";#N/A,#N/A,FALSE,"Ratio Analysis";#N/A,#N/A,FALSE,"Test 120 Day Accts";#N/A,#N/A,FALSE,"Tickmarks"}</definedName>
    <definedName name="vgbn" hidden="1">{#N/A,#N/A,TRUE,"INGENIERIA";#N/A,#N/A,TRUE,"COMPRAS";#N/A,#N/A,TRUE,"DIRECCION";#N/A,#N/A,TRUE,"RESUMEN"}</definedName>
    <definedName name="vgg" hidden="1">{#N/A,#N/A,FALSE,"Aging Summary";#N/A,#N/A,FALSE,"Ratio Analysis";#N/A,#N/A,FALSE,"Test 120 Day Accts";#N/A,#N/A,FALSE,"Tickmarks"}</definedName>
    <definedName name="vghkiihy" hidden="1">{#N/A,#N/A,FALSE,"Aging Summary";#N/A,#N/A,FALSE,"Ratio Analysis";#N/A,#N/A,FALSE,"Test 120 Day Accts";#N/A,#N/A,FALSE,"Tickmarks"}</definedName>
    <definedName name="VGREGT" hidden="1">{#N/A,#N/A,FALSE,"Aging Summary";#N/A,#N/A,FALSE,"Ratio Analysis";#N/A,#N/A,FALSE,"Test 120 Day Accts";#N/A,#N/A,FALSE,"Tickmarks"}</definedName>
    <definedName name="vhcgdh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vhj" hidden="1">{#N/A,#N/A,FALSE,"Aging Summary";#N/A,#N/A,FALSE,"Ratio Analysis";#N/A,#N/A,FALSE,"Test 120 Day Accts";#N/A,#N/A,FALSE,"Tickmarks"}</definedName>
    <definedName name="vhsdjas" hidden="1">{#N/A,#N/A,FALSE,"Aging Summary";#N/A,#N/A,FALSE,"Ratio Analysis";#N/A,#N/A,FALSE,"Test 120 Day Accts";#N/A,#N/A,FALSE,"Tickmarks"}</definedName>
    <definedName name="vhsdjas_1" hidden="1">{#N/A,#N/A,FALSE,"Aging Summary";#N/A,#N/A,FALSE,"Ratio Analysis";#N/A,#N/A,FALSE,"Test 120 Day Accts";#N/A,#N/A,FALSE,"Tickmarks"}</definedName>
    <definedName name="vhyv" hidden="1">{#N/A,#N/A,FALSE,"Antony Financials";#N/A,#N/A,FALSE,"Cowboy Financials";#N/A,#N/A,FALSE,"Combined";#N/A,#N/A,FALSE,"Valuematrix";#N/A,#N/A,FALSE,"DCFAntony";#N/A,#N/A,FALSE,"DCFCowboy";#N/A,#N/A,FALSE,"DCFCombined"}</definedName>
    <definedName name="Vi">#REF!</definedName>
    <definedName name="VIC">#REF!</definedName>
    <definedName name="victor">#REF!</definedName>
    <definedName name="vida" hidden="1">{"v_detalle",#N/A,FALSE,"RES_V";"detalle",#N/A,FALSE,"RES_G";"axa_detalle",#N/A,FALSE,"RES_AXA"}</definedName>
    <definedName name="vida03">#REF!</definedName>
    <definedName name="vida03_2">#REF!</definedName>
    <definedName name="vida03_3">#REF!</definedName>
    <definedName name="VIDAUTICOR">#N/A</definedName>
    <definedName name="VIDAUTIL">#N/A</definedName>
    <definedName name="Vidros_Sek">#REF!</definedName>
    <definedName name="VIEJA" hidden="1">{#N/A,#N/A,FALSE,"Aging Summary";#N/A,#N/A,FALSE,"Ratio Analysis";#N/A,#N/A,FALSE,"Test 120 Day Accts";#N/A,#N/A,FALSE,"Tickmarks"}</definedName>
    <definedName name="VIEJO" hidden="1">{#N/A,#N/A,FALSE,"Aging Summary";#N/A,#N/A,FALSE,"Ratio Analysis";#N/A,#N/A,FALSE,"Test 120 Day Accts";#N/A,#N/A,FALSE,"Tickmarks"}</definedName>
    <definedName name="view">#REF!</definedName>
    <definedName name="VIEW_1">#REF!</definedName>
    <definedName name="VIEW_2">#REF!</definedName>
    <definedName name="VIEW_3">#REF!</definedName>
    <definedName name="VIEW_4">#REF!</definedName>
    <definedName name="VIEW_47">#REF!</definedName>
    <definedName name="VIEW_48">#REF!</definedName>
    <definedName name="VIEW_49">#REF!</definedName>
    <definedName name="VIEW_50">#REF!</definedName>
    <definedName name="ViewCurrency">#REF!</definedName>
    <definedName name="VIGILANCIA">#REF!</definedName>
    <definedName name="viio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vince" hidden="1">{#N/A,#N/A,TRUE,"Cover sheet";#N/A,#N/A,TRUE,"DCF analysis";#N/A,#N/A,TRUE,"WACC calculation"}</definedName>
    <definedName name="VIÑA">#REF!</definedName>
    <definedName name="Viñas" hidden="1">{#N/A,#N/A,FALSE,"Aging Summary";#N/A,#N/A,FALSE,"Ratio Analysis";#N/A,#N/A,FALSE,"Test 120 Day Accts";#N/A,#N/A,FALSE,"Tickmarks"}</definedName>
    <definedName name="violeta" hidden="1">{"v_detalle",#N/A,FALSE,"RES_V";"detalle",#N/A,FALSE,"RES_G";"axa_detalle",#N/A,FALSE,"RES_AXA"}</definedName>
    <definedName name="vis" hidden="1">{#N/A,#N/A,FALSE,"Aging Summary";#N/A,#N/A,FALSE,"Ratio Analysis";#N/A,#N/A,FALSE,"Test 120 Day Accts";#N/A,#N/A,FALSE,"Tickmarks"}</definedName>
    <definedName name="VITACURA" localSheetId="1">CAPITAL!VITACURA</definedName>
    <definedName name="VITACURA" localSheetId="2">VARIACIONES!VITACURA</definedName>
    <definedName name="VITACURA">[0]!VITACURA</definedName>
    <definedName name="vitae" localSheetId="10">#REF!</definedName>
    <definedName name="vitae">#REF!</definedName>
    <definedName name="viviana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Viviendas">#REF!</definedName>
    <definedName name="Viviendas1">#REF!</definedName>
    <definedName name="Viviendas2">#REF!</definedName>
    <definedName name="VJES" hidden="1">{#N/A,#N/A,FALSE,"Notas"}</definedName>
    <definedName name="VJES." hidden="1">{#N/A,#N/A,FALSE,"Notas"}</definedName>
    <definedName name="VK">#REF!</definedName>
    <definedName name="VL">#REF!</definedName>
    <definedName name="vlfhrv" hidden="1">{#N/A,#N/A,TRUE,"INGENIERIA";#N/A,#N/A,TRUE,"COMPRAS";#N/A,#N/A,TRUE,"DIRECCION";#N/A,#N/A,TRUE,"RESUMEN"}</definedName>
    <definedName name="VN" hidden="1">{#N/A,#N/A,FALSE,"Aging Summary";#N/A,#N/A,FALSE,"Ratio Analysis";#N/A,#N/A,FALSE,"Test 120 Day Accts";#N/A,#N/A,FALSE,"Tickmarks"}</definedName>
    <definedName name="VN_PDU_Roumanie" hidden="1">{#N/A,#N/A,FALSE,"Ventes V.P. V.U.";#N/A,#N/A,FALSE,"Les Concurences";#N/A,#N/A,FALSE,"DACIA"}</definedName>
    <definedName name="VN_PDU_Roumanie_1" hidden="1">{#N/A,#N/A,FALSE,"Ventes V.P. V.U.";#N/A,#N/A,FALSE,"Les Concurences";#N/A,#N/A,FALSE,"DACIA"}</definedName>
    <definedName name="VN_PDU_Roumanie_2" hidden="1">{#N/A,#N/A,FALSE,"Ventes V.P. V.U.";#N/A,#N/A,FALSE,"Les Concurences";#N/A,#N/A,FALSE,"DACIA"}</definedName>
    <definedName name="VN_PDU_Roumanie_3" hidden="1">{#N/A,#N/A,FALSE,"Ventes V.P. V.U.";#N/A,#N/A,FALSE,"Les Concurences";#N/A,#N/A,FALSE,"DACIA"}</definedName>
    <definedName name="VN_PDU_Roumanie_4" hidden="1">{#N/A,#N/A,FALSE,"Ventes V.P. V.U.";#N/A,#N/A,FALSE,"Les Concurences";#N/A,#N/A,FALSE,"DACIA"}</definedName>
    <definedName name="VN_PDU_Roumanie_5" hidden="1">{#N/A,#N/A,FALSE,"Ventes V.P. V.U.";#N/A,#N/A,FALSE,"Les Concurences";#N/A,#N/A,FALSE,"DACIA"}</definedName>
    <definedName name="vncvncvncvncvn" hidden="1">{#N/A,#N/A,FALSE,"Aging Summary";#N/A,#N/A,FALSE,"Ratio Analysis";#N/A,#N/A,FALSE,"Test 120 Day Accts";#N/A,#N/A,FALSE,"Tickmarks"}</definedName>
    <definedName name="vneg" localSheetId="10">#REF!</definedName>
    <definedName name="vneg">#REF!</definedName>
    <definedName name="vnvnvjnvjvnjvnjvnjvnjvnvjnjnvj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vnvnvnvnvbnbnbnbbbbb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vo" hidden="1">{"consolidated",#N/A,FALSE,"Sheet1";"cms",#N/A,FALSE,"Sheet1";"fse",#N/A,FALSE,"Sheet1"}</definedName>
    <definedName name="VOL.">#REF!</definedName>
    <definedName name="VOL._TOT.">#REF!</definedName>
    <definedName name="VOL_">#REF!</definedName>
    <definedName name="VOL__TOT_">#REF!</definedName>
    <definedName name="volbridge">#REF!</definedName>
    <definedName name="volfood">#REF!</definedName>
    <definedName name="volorifo">#REF!</definedName>
    <definedName name="volornc">#REF!</definedName>
    <definedName name="VolumenVerazRisc" localSheetId="10">#REF!</definedName>
    <definedName name="VolumenVerazRisc">#REF!</definedName>
    <definedName name="VolumenVerazRisc2001">#REF!</definedName>
    <definedName name="Volvcab">#REF!</definedName>
    <definedName name="VOLVER">#REF!</definedName>
    <definedName name="VOUCH.CONTRAP.">#REF!</definedName>
    <definedName name="VOUCH.MES">#REF!</definedName>
    <definedName name="vox" hidden="1">{#N/A,#N/A,TRUE,"ComparativoII"}</definedName>
    <definedName name="VPofOPs" hidden="1">#REF!</definedName>
    <definedName name="VPOPAG10">#REF!</definedName>
    <definedName name="VPOPAG9">#REF!</definedName>
    <definedName name="VPP">#REF!</definedName>
    <definedName name="vpp_matriz">#REF!</definedName>
    <definedName name="vpp_vehiculos">#REF!</definedName>
    <definedName name="VPPHG">#REF!</definedName>
    <definedName name="vrgrgqrgrgqg">#REF!</definedName>
    <definedName name="VSJ">#REF!</definedName>
    <definedName name="VSSVFDV" hidden="1">#REF!</definedName>
    <definedName name="VTA">#REF!</definedName>
    <definedName name="vtafe">#REF!</definedName>
    <definedName name="Vtes_Ext">#REF!</definedName>
    <definedName name="VtesTot">#REF!</definedName>
    <definedName name="VTM_1" hidden="1">#REF!</definedName>
    <definedName name="VU">#REF!</definedName>
    <definedName name="VUF">#REF!</definedName>
    <definedName name="VV" hidden="1">{"Sin detalle",#N/A,FALSE,"Flujo (redondeado)";"Detallado",#N/A,FALSE,"Flujo (redondeado)"}</definedName>
    <definedName name="vvcxvdsds" hidden="1">{"Report",#N/A,FALSE,"Cover";"Report",#N/A,FALSE,"Contents";"Report",#N/A,FALSE,"Executive Summary";"Report",#N/A,FALSE,"Safety Review";"Report",#N/A,FALSE,"Key Financial Targets";"Report",#N/A,FALSE,"Marketing Outlook";"Report",#N/A,FALSE,"Marketing Outlook (2)";"Report",#N/A,FALSE,"Operations Review";"Report",#N/A,FALSE,"Human Resource Review";"Report",#N/A,FALSE,"Variance Forecast Mo";"Report",#N/A,FALSE,"Variance Forecast (2)";"Report",#N/A,FALSE,"Variance from Budget";"Report",#N/A,FALSE,"Variance Budget Ytd";"Report",#N/A,FALSE,"Variance from Budget FY";"Report",#N/A,FALSE,"Variance Budget FY (2)";"Report",#N/A,FALSE,"Variance Previous Full Yr";"Report",#N/A,FALSE,"Variance Previous Full Yr (2)";"Report",#N/A,FALSE,"Income &amp; Cash Flow";"Report",#N/A,FALSE,"Balance Sheet";"Report",#N/A,FALSE,"ROC Analysis - Full Year";"Report",#N/A,FALSE,"Revenue Analysis - Full Yr";"Report",#N/A,FALSE,"Cost Analysis - Full Yr";"Report",#N/A,FALSE,"Cash Flow Analysis - FY";"Report",#N/A,FALSE,"Financial Targets";"Report",#N/A,FALSE,"Environmental";"Report",#N/A,FALSE,"Production KPIs (1)";"Report",#N/A,FALSE,"Production KPIs (2)";"Report",#N/A,FALSE,"Cost KPIs (1)";"Report",#N/A,FALSE,"Cost KPIs (2)";"Report",#N/A,FALSE,"Asset KPIs (1)";"Report",#N/A,FALSE,"Asset KPIs (2)";"Report",#N/A,FALSE,"Asset KPIs CAPEX";"Report",#N/A,FALSE,"Asset KPIs - CAPEX (2)";"Report",#N/A,FALSE,"Revenue KPIs";"Report",#N/A,FALSE,"Revenue KPIs (2)";"Report",#N/A,FALSE,"Safety KPIs";"Report",#N/A,FALSE,"People KPIs";"Report",#N/A,FALSE,"People KPIs (2)";"Report",#N/A,FALSE,"Finance KPIs";"Report",#N/A,FALSE,"Debtors";"Report",#N/A,FALSE,"Corporate Overhead YTD";"Report",#N/A,FALSE,"Marketing Costs"}</definedName>
    <definedName name="VVGHJ" hidden="1">{#N/A,#N/A,FALSE,"Graficos"}</definedName>
    <definedName name="VVGVHJ" hidden="1">{#N/A,#N/A,FALSE,"Graficos"}</definedName>
    <definedName name="vvtuvtguvuhjb" hidden="1">{0,0,0,0;7.78780518939497E-308,"??_x001A__x0007__x0007__x0015_?????_x0007__x0015_??????_x0004_?",0,0;0,0,0,0;0,0,0,0;0,0,0,0;-2.00000812953476,0,0,"";FALSE,0,0,FALSE;0,0,FALSE,0;0,0,0,0;0,0,0,0;0,0,0,0;0,0,0,0;0,0,0,0}</definedName>
    <definedName name="vvv" localSheetId="10" hidden="1">{#N/A,#N/A,FALSE,"Aging Summary";#N/A,#N/A,FALSE,"Ratio Analysis";#N/A,#N/A,FALSE,"Test 120 Day Accts";#N/A,#N/A,FALSE,"Tickmarks"}</definedName>
    <definedName name="vvv" hidden="1">{#N/A,#N/A,FALSE,"Aging Summary";#N/A,#N/A,FALSE,"Ratio Analysis";#N/A,#N/A,FALSE,"Test 120 Day Accts";#N/A,#N/A,FALSE,"Tickmarks"}</definedName>
    <definedName name="vvv_1" hidden="1">{#N/A,#N/A,FALSE,"Aging Summary";#N/A,#N/A,FALSE,"Ratio Analysis";#N/A,#N/A,FALSE,"Test 120 Day Accts";#N/A,#N/A,FALSE,"Tickmarks"}</definedName>
    <definedName name="vvv_1_1" hidden="1">{#N/A,#N/A,FALSE,"Aging Summary";#N/A,#N/A,FALSE,"Ratio Analysis";#N/A,#N/A,FALSE,"Test 120 Day Accts";#N/A,#N/A,FALSE,"Tickmarks"}</definedName>
    <definedName name="vvv_2" hidden="1">{#N/A,#N/A,FALSE,"Aging Summary";#N/A,#N/A,FALSE,"Ratio Analysis";#N/A,#N/A,FALSE,"Test 120 Day Accts";#N/A,#N/A,FALSE,"Tickmarks"}</definedName>
    <definedName name="VVVV" hidden="1">{#N/A,#N/A,FALSE,"Aging Summary";#N/A,#N/A,FALSE,"Ratio Analysis";#N/A,#N/A,FALSE,"Test 120 Day Accts";#N/A,#N/A,FALSE,"Tickmarks"}</definedName>
    <definedName name="vvvvv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vvvvvvv" localSheetId="10" hidden="1">{#N/A,#N/A,FALSE,"Aging Summary";#N/A,#N/A,FALSE,"Ratio Analysis";#N/A,#N/A,FALSE,"Test 120 Day Accts";#N/A,#N/A,FALSE,"Tickmarks"}</definedName>
    <definedName name="vvvvvvv" localSheetId="29" hidden="1">{#N/A,#N/A,FALSE,"Aging Summary";#N/A,#N/A,FALSE,"Ratio Analysis";#N/A,#N/A,FALSE,"Test 120 Day Accts";#N/A,#N/A,FALSE,"Tickmarks"}</definedName>
    <definedName name="vvvvvvv" localSheetId="33" hidden="1">{#N/A,#N/A,FALSE,"Aging Summary";#N/A,#N/A,FALSE,"Ratio Analysis";#N/A,#N/A,FALSE,"Test 120 Day Accts";#N/A,#N/A,FALSE,"Tickmarks"}</definedName>
    <definedName name="vvvvvvv" hidden="1">{#N/A,#N/A,FALSE,"Aging Summary";#N/A,#N/A,FALSE,"Ratio Analysis";#N/A,#N/A,FALSE,"Test 120 Day Accts";#N/A,#N/A,FALSE,"Tickmarks"}</definedName>
    <definedName name="vvvvvvv_1" hidden="1">{#N/A,#N/A,FALSE,"Aging Summary";#N/A,#N/A,FALSE,"Ratio Analysis";#N/A,#N/A,FALSE,"Test 120 Day Accts";#N/A,#N/A,FALSE,"Tickmarks"}</definedName>
    <definedName name="vvvvvvv_1_1" hidden="1">{#N/A,#N/A,FALSE,"Aging Summary";#N/A,#N/A,FALSE,"Ratio Analysis";#N/A,#N/A,FALSE,"Test 120 Day Accts";#N/A,#N/A,FALSE,"Tickmarks"}</definedName>
    <definedName name="vvvvvvv_2" hidden="1">{#N/A,#N/A,FALSE,"Aging Summary";#N/A,#N/A,FALSE,"Ratio Analysis";#N/A,#N/A,FALSE,"Test 120 Day Accts";#N/A,#N/A,FALSE,"Tickmarks"}</definedName>
    <definedName name="vvvvvvv_3" hidden="1">{#N/A,#N/A,FALSE,"Aging Summary";#N/A,#N/A,FALSE,"Ratio Analysis";#N/A,#N/A,FALSE,"Test 120 Day Accts";#N/A,#N/A,FALSE,"Tickmarks"}</definedName>
    <definedName name="vvvvvvvvvvvvvvvvvvvvvvvvvvv" hidden="1">{#N/A,#N/A,FALSE,"Aging Summary";#N/A,#N/A,FALSE,"Ratio Analysis";#N/A,#N/A,FALSE,"Test 120 Day Accts";#N/A,#N/A,FALSE,"Tickmarks"}</definedName>
    <definedName name="VVVVVVVVVVVVVVVVVVVVVVVVVVVVVVVVVV" hidden="1">{#N/A,#N/A,FALSE,"Aging Summary";#N/A,#N/A,FALSE,"Ratio Analysis";#N/A,#N/A,FALSE,"Test 120 Day Accts";#N/A,#N/A,FALSE,"Tickmarks"}</definedName>
    <definedName name="vxcv" hidden="1">#REF!</definedName>
    <definedName name="W" localSheetId="10">#REF!</definedName>
    <definedName name="w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.BRASIL." hidden="1">{#N/A,#N/A,FALSE,"TAB.12"}</definedName>
    <definedName name="w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_1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_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_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_4" hidden="1">{#N/A,#N/A,FALSE,"TAB.12"}</definedName>
    <definedName name="w3e" hidden="1">{#N/A,#N/A,FALSE,"4C0696";#N/A,#N/A,FALSE,"1B1193";#N/A,#N/A,FALSE,"TABLA";#N/A,#N/A,FALSE,"INST RTA FIJA"}</definedName>
    <definedName name="w4i">#N/A</definedName>
    <definedName name="WACC">#REF!</definedName>
    <definedName name="wacc1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WACCVNTY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wadfaw" hidden="1">{#N/A,#N/A,TRUE,"indice";#N/A,#N/A,TRUE,"indicadores";#N/A,#N/A,TRUE,"comentarios"}</definedName>
    <definedName name="wafgh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AGNER" hidden="1">{#N/A,#N/A,TRUE,"TUBINV";#N/A,#N/A,TRUE,"EXP TUB INV.";#N/A,#N/A,TRUE,"SHEETINV"}</definedName>
    <definedName name="WarrantPrice">#REF!</definedName>
    <definedName name="Warrants">#REF!</definedName>
    <definedName name="WARRANTY" localSheetId="10">#REF!</definedName>
    <definedName name="WARRANTY">#REF!</definedName>
    <definedName name="watts" hidden="1">{#N/A,#N/A,FALSE,"Aging Summary";#N/A,#N/A,FALSE,"Ratio Analysis";#N/A,#N/A,FALSE,"Test 120 Day Accts";#N/A,#N/A,FALSE,"Tickmarks"}</definedName>
    <definedName name="WB_B003401A.412B.484D.AC81.7276D5F1A41B" hidden="1">"InfoPro"</definedName>
    <definedName name="WC" hidden="1">{#N/A,#N/A,FALSE,"Income";#N/A,#N/A,FALSE,"Cost of Goods Sold";#N/A,#N/A,FALSE,"Other Costs";#N/A,#N/A,FALSE,"Other Income";#N/A,#N/A,FALSE,"Taxes";#N/A,#N/A,FALSE,"Other Deductions";#N/A,#N/A,FALSE,"Compensation of Officers"}</definedName>
    <definedName name="WC_Reconciliation">#REF!</definedName>
    <definedName name="wcdwq" hidden="1">{"bechtel1",#N/A,TRUE,"BECHTEL";"bechtelhours",#N/A,TRUE,"BECHTEL";"bechtel$",#N/A,TRUE,"BECHTEL"}</definedName>
    <definedName name="wd">#REF!</definedName>
    <definedName name="wdewr" localSheetId="10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wdewr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wdhqjkdq" hidden="1">#REF!</definedName>
    <definedName name="wdjnjhs" hidden="1">#REF!</definedName>
    <definedName name="we" localSheetId="10" hidden="1">{#N/A,#N/A,FALSE,"Aging Summary";#N/A,#N/A,FALSE,"Ratio Analysis";#N/A,#N/A,FALSE,"Test 120 Day Accts";#N/A,#N/A,FALSE,"Tickmarks"}</definedName>
    <definedName name="we" localSheetId="29" hidden="1">{#N/A,#N/A,FALSE,"Aging Summary";#N/A,#N/A,FALSE,"Ratio Analysis";#N/A,#N/A,FALSE,"Test 120 Day Accts";#N/A,#N/A,FALSE,"Tickmarks"}</definedName>
    <definedName name="we" localSheetId="33" hidden="1">{#N/A,#N/A,FALSE,"Aging Summary";#N/A,#N/A,FALSE,"Ratio Analysis";#N/A,#N/A,FALSE,"Test 120 Day Accts";#N/A,#N/A,FALSE,"Tickmarks"}</definedName>
    <definedName name="we" hidden="1">{#N/A,#N/A,FALSE,"Aging Summary";#N/A,#N/A,FALSE,"Ratio Analysis";#N/A,#N/A,FALSE,"Test 120 Day Accts";#N/A,#N/A,FALSE,"Tickmarks"}</definedName>
    <definedName name="we_1" hidden="1">{#N/A,#N/A,FALSE,"Aging Summary";#N/A,#N/A,FALSE,"Ratio Analysis";#N/A,#N/A,FALSE,"Test 120 Day Accts";#N/A,#N/A,FALSE,"Tickmarks"}</definedName>
    <definedName name="WEBCS" hidden="1">Main.SAPF4Help()</definedName>
    <definedName name="webmail" hidden="1">#REF!</definedName>
    <definedName name="WED" hidden="1">#REF!</definedName>
    <definedName name="wededwedeew" hidden="1">{"'Internet'!$B$3:$D$24"}</definedName>
    <definedName name="wedfwe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weds" hidden="1">{#N/A,#N/A,FALSE,"Aging Summary";#N/A,#N/A,FALSE,"Ratio Analysis";#N/A,#N/A,FALSE,"Test 120 Day Accts";#N/A,#N/A,FALSE,"Tickmarks"}</definedName>
    <definedName name="weds_1" hidden="1">{#N/A,#N/A,FALSE,"Aging Summary";#N/A,#N/A,FALSE,"Ratio Analysis";#N/A,#N/A,FALSE,"Test 120 Day Accts";#N/A,#N/A,FALSE,"Tickmarks"}</definedName>
    <definedName name="weeews" hidden="1">{#N/A,#N/A,FALSE,"Aging Summary";#N/A,#N/A,FALSE,"Ratio Analysis";#N/A,#N/A,FALSE,"Test 120 Day Accts";#N/A,#N/A,FALSE,"Tickmarks"}</definedName>
    <definedName name="wef" localSheetId="10">#REF!</definedName>
    <definedName name="wef">#REF!</definedName>
    <definedName name="wefq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FWE" hidden="1">#REF!</definedName>
    <definedName name="wefwefwefef" hidden="1">{"'Tipo de Cambio'!$A$1:$B$26"}</definedName>
    <definedName name="wefwfsrgregrege" hidden="1">{"'Tipo de Cambio'!$A$1:$B$26"}</definedName>
    <definedName name="WEG" hidden="1">{#N/A,#N/A,FALSE,"Aging Summary";#N/A,#N/A,FALSE,"Ratio Analysis";#N/A,#N/A,FALSE,"Test 120 Day Accts";#N/A,#N/A,FALSE,"Tickmarks"}</definedName>
    <definedName name="WEGF" hidden="1">{#N/A,#N/A,FALSE,"Aging Summary";#N/A,#N/A,FALSE,"Ratio Analysis";#N/A,#N/A,FALSE,"Test 120 Day Accts";#N/A,#N/A,FALSE,"Tickmarks"}</definedName>
    <definedName name="weno" hidden="1">{#N/A,#N/A,FALSE,"Aging Summary";#N/A,#N/A,FALSE,"Ratio Analysis";#N/A,#N/A,FALSE,"Test 120 Day Accts";#N/A,#N/A,FALSE,"Tickmarks"}</definedName>
    <definedName name="weolrgi2org" hidden="1">{#N/A,#N/A,FALSE,"Personal";#N/A,#N/A,FALSE,"Comenta";#N/A,#N/A,FALSE,"Eco-efi"}</definedName>
    <definedName name="weona" localSheetId="10" hidden="1">{#N/A,#N/A,FALSE,"Aging Summary";#N/A,#N/A,FALSE,"Ratio Analysis";#N/A,#N/A,FALSE,"Test 120 Day Accts";#N/A,#N/A,FALSE,"Tickmarks"}</definedName>
    <definedName name="weona" hidden="1">{#N/A,#N/A,FALSE,"Aging Summary";#N/A,#N/A,FALSE,"Ratio Analysis";#N/A,#N/A,FALSE,"Test 120 Day Accts";#N/A,#N/A,FALSE,"Tickmarks"}</definedName>
    <definedName name="WEQ" hidden="1">{#N/A,#N/A,FALSE,"Aging Summary";#N/A,#N/A,FALSE,"Ratio Analysis";#N/A,#N/A,FALSE,"Test 120 Day Accts";#N/A,#N/A,FALSE,"Tickmarks"}</definedName>
    <definedName name="WEQ_1" hidden="1">{#N/A,#N/A,FALSE,"Aging Summary";#N/A,#N/A,FALSE,"Ratio Analysis";#N/A,#N/A,FALSE,"Test 120 Day Accts";#N/A,#N/A,FALSE,"Tickmarks"}</definedName>
    <definedName name="wer">#REF!</definedName>
    <definedName name="were" hidden="1">{"CHART",#N/A,FALSE,"Arch Communications"}</definedName>
    <definedName name="werere" hidden="1">{"Deuda bancaria",#N/A,FALSE,"Créditos bancarios";"GMAC",#N/A,FALSE,"Créditos bancarios"}</definedName>
    <definedName name="WERGF" hidden="1">{#N/A,#N/A,FALSE,"FASA";#N/A,#N/A,FALSE,"FASA2";#N/A,#N/A,FALSE,"BASA";#N/A,#N/A,FALSE,"BASA2";#N/A,#N/A,FALSE,"FVSA";#N/A,#N/A,FALSE,"FVSA2";#N/A,#N/A,FALSE,"fcsa";#N/A,#N/A,FALSE,"fcsa2"}</definedName>
    <definedName name="wergqerrgqwergr" hidden="1">#REF!</definedName>
    <definedName name="WERT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ertj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werty" hidden="1">#REF!</definedName>
    <definedName name="wertyop" hidden="1">{#N/A,#N/A,FALSE,"Aging Summary";#N/A,#N/A,FALSE,"Ratio Analysis";#N/A,#N/A,FALSE,"Test 120 Day Accts";#N/A,#N/A,FALSE,"Tickmarks"}</definedName>
    <definedName name="werw">#REF!</definedName>
    <definedName name="werwer" hidden="1">4</definedName>
    <definedName name="werwgrhb" hidden="1">#REF!</definedName>
    <definedName name="wew" hidden="1">#REF!</definedName>
    <definedName name="wewew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FCEWEF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WFCEWEF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WFCEWEF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WFCEWEF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WG" hidden="1">{#N/A,#N/A,FALSE,"Ventes V.P. V.U.";#N/A,#N/A,FALSE,"Les Concurences";#N/A,#N/A,FALSE,"DACIA"}</definedName>
    <definedName name="wha" hidden="1">{#N/A,#N/A,FALSE,"Notas"}</definedName>
    <definedName name="what">36741.6901533565</definedName>
    <definedName name="what1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whatever" hidden="1">{#N/A,#N/A,FALSE,"Total_LAAM_w_Acct_Changes";#N/A,#N/A,FALSE,"Compare CY";#N/A,#N/A,FALSE,"Argentina";#N/A,#N/A,FALSE,"Brazil";#N/A,#N/A,FALSE,"Uruguay";#N/A,#N/A,FALSE,"Plan_Chevrolet";#N/A,#N/A,FALSE,"Chile";#N/A,#N/A,FALSE,"Colombia";#N/A,#N/A,FALSE,"Venezuela";#N/A,#N/A,FALSE,"Peru";#N/A,#N/A,FALSE,"OBB";#N/A,#N/A,FALSE,"Ecuador";#N/A,#N/A,FALSE,"Chevy_Plan";#N/A,#N/A,FALSE,"Kenya";#N/A,#N/A,FALSE,"IPC";#N/A,#N/A,FALSE,"MEDC"}</definedName>
    <definedName name="whatever1" hidden="1">{#N/A,#N/A,FALSE,"BA-N";#N/A,#N/A,FALSE,"BA-S";#N/A,#N/A,FALSE,"BA Total"}</definedName>
    <definedName name="whatever5" hidden="1">{#N/A,#N/A,FALSE,"BA Total";#N/A,#N/A,FALSE,"BA-N";#N/A,#N/A,FALSE,"BA-S";#N/A,#N/A,FALSE,"NY";#N/A,#N/A,FALSE,"MA";#N/A,#N/A,FALSE,"ME";#N/A,#N/A,FALSE,"NH";#N/A,#N/A,FALSE,"RI";#N/A,#N/A,FALSE,"VT";#N/A,#N/A,FALSE,"NJ";#N/A,#N/A,FALSE,"PA";#N/A,#N/A,FALSE,"DE";#N/A,#N/A,FALSE,"DC";#N/A,#N/A,FALSE,"MD";#N/A,#N/A,FALSE,"VA";#N/A,#N/A,FALSE,"WV"}</definedName>
    <definedName name="Whitesheet">#REF!</definedName>
    <definedName name="Whitesheet_2">#REF!</definedName>
    <definedName name="Whitesheet_3">#REF!</definedName>
    <definedName name="whocares" hidden="1">{#N/A,#N/A,FALSE,"Op_Stmt";#N/A,#N/A,FALSE,"Consol_Op_Stmt";#N/A,#N/A,FALSE,"rev_summ";#N/A,#N/A,FALSE,"Unit_Summ";#N/A,#N/A,FALSE,"EBIT_summ";#N/A,#N/A,FALSE,"RONA_NetAssets"}</definedName>
    <definedName name="Whole_Sheet">#REF!,#REF!</definedName>
    <definedName name="WholesSales" hidden="1">{"saltecn",#N/A,FALSE,"PERSONAL";"pretecn",#N/A,FALSE,"PERSONAL";"orgtecn",#N/A,FALSE,"PERSONAL"}</definedName>
    <definedName name="william" hidden="1">{#N/A,#N/A,FALSE,"Aging Summary";#N/A,#N/A,FALSE,"Ratio Analysis";#N/A,#N/A,FALSE,"Test 120 Day Accts";#N/A,#N/A,FALSE,"Tickmarks"}</definedName>
    <definedName name="win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indowsexcel" hidden="1">#REF!</definedName>
    <definedName name="winter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inter_Report" localSheetId="10">#REF!</definedName>
    <definedName name="Winter_Report">#REF!</definedName>
    <definedName name="Winter_Report_2">#REF!</definedName>
    <definedName name="Winter_Report_3">#REF!</definedName>
    <definedName name="wje" hidden="1">{#N/A,#N/A,TRUE,"INGENIERIA";#N/A,#N/A,TRUE,"COMPRAS";#N/A,#N/A,TRUE,"DIRECCION";#N/A,#N/A,TRUE,"RESUMEN"}</definedName>
    <definedName name="WJKELF" hidden="1">{#N/A,#N/A,FALSE,"Aging Summary";#N/A,#N/A,FALSE,"Ratio Analysis";#N/A,#N/A,FALSE,"Test 120 Day Accts";#N/A,#N/A,FALSE,"Tickmarks"}</definedName>
    <definedName name="wkwe" hidden="1">{"YTD/Forecast",#N/A,TRUE,"Fcst_TPLN";"Monthly Averages",#N/A,TRUE,"Fcst_TPLN"}</definedName>
    <definedName name="Wla" hidden="1">#REF!</definedName>
    <definedName name="wldjk" hidden="1">{#N/A,#N/A,FALSE,"Aging Summary";#N/A,#N/A,FALSE,"Ratio Analysis";#N/A,#N/A,FALSE,"Test 120 Day Accts";#N/A,#N/A,FALSE,"Tickmarks"}</definedName>
    <definedName name="wlEJ" hidden="1">{#N/A,#N/A,FALSE,"Aging Summary";#N/A,#N/A,FALSE,"Ratio Analysis";#N/A,#N/A,FALSE,"Test 120 Day Accts";#N/A,#N/A,FALSE,"Tickmarks"}</definedName>
    <definedName name="WLJF" hidden="1">{#N/A,#N/A,FALSE,"Aging Summary";#N/A,#N/A,FALSE,"Ratio Analysis";#N/A,#N/A,FALSE,"Test 120 Day Accts";#N/A,#N/A,FALSE,"Tickmarks"}</definedName>
    <definedName name="wm" hidden="1">{#N/A,#N/A,FALSE,"Aging Summary";#N/A,#N/A,FALSE,"Ratio Analysis";#N/A,#N/A,FALSE,"Test 120 Day Accts";#N/A,#N/A,FALSE,"Tickmarks"}</definedName>
    <definedName name="WMX" hidden="1">Main.SAPF4Help()</definedName>
    <definedName name="wn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nn" hidden="1">{"AFR200_P1",#N/A,FALSE,"AFR200";"AFR200_P2",#N/A,FALSE,"AFR200";"AFR200_P3",#N/A,FALSE,"AFR200";"AFR200_P4",#N/A,FALSE,"AFR200";"AFR200_P5",#N/A,FALSE,"AFR200"}</definedName>
    <definedName name="wnnn" hidden="1">{"AFR200_P1",#N/A,FALSE,"AFR200";"AFR200_P2",#N/A,FALSE,"AFR200";"AFR200_P3",#N/A,FALSE,"AFR200";"AFR200_P4",#N/A,FALSE,"AFR200";"AFR200_P5",#N/A,FALSE,"AFR200"}</definedName>
    <definedName name="wns" hidden="1">{"AFR200_P1",#N/A,FALSE,"AFR200";"AFR200_P2",#N/A,FALSE,"AFR200";"AFR200_P3",#N/A,FALSE,"AFR200";"AFR200_P4",#N/A,FALSE,"AFR200";"AFR200_P5",#N/A,FALSE,"AFR200"}</definedName>
    <definedName name="WNWCALC">#REF!</definedName>
    <definedName name="wo" hidden="1">{#N/A,#N/A,FALSE,"BALLANTINE´S ";#N/A,#N/A,FALSE,"FUNDADOR"}</definedName>
    <definedName name="wolf" hidden="1">{#N/A,#N/A,TRUE,"Codes";#N/A,#N/A,TRUE,"Assumptions";#N/A,#N/A,TRUE,"Woodside";#N/A,#N/A,TRUE,"Shell";#N/A,#N/A,TRUE,"MergeCo";#N/A,#N/A,TRUE,"NWS";#N/A,#N/A,TRUE,"NWS_Domgas";#N/A,#N/A,TRUE,"NWS_Oil";#N/A,#N/A,TRUE,"Laminaria";#N/A,#N/A,TRUE,"VEL";#N/A,#N/A,TRUE,"Sunrise_US";#N/A,#N/A,TRUE,"Sunrise";#N/A,#N/A,TRUE,"WA33P_US";#N/A,#N/A,TRUE,"WA33P_DS";#N/A,#N/A,TRUE,"Legendre";#N/A,#N/A,TRUE,"BMG";#N/A,#N/A,TRUE,"Kipper";#N/A,#N/A,TRUE,"W_Other";#N/A,#N/A,TRUE,"Gorgon";#N/A,#N/A,TRUE,"WA267";#N/A,#N/A,TRUE,"Brutus";#N/A,#N/A,TRUE,"S_Other"}</definedName>
    <definedName name="Won">#REF!</definedName>
    <definedName name="woob" hidden="1">"Warning! Out of Balance!"</definedName>
    <definedName name="woodflow" hidden="1">{#N/A,#N/A,FALSE,"Variables";#N/A,#N/A,FALSE,"NPV Cashflows NZ$";#N/A,#N/A,FALSE,"Cashflows NZ$"}</definedName>
    <definedName name="WORK" hidden="1">#N/A</definedName>
    <definedName name="WORKING">#REF!</definedName>
    <definedName name="WPOL" hidden="1">{#N/A,#N/A,FALSE,"Aging Summary";#N/A,#N/A,FALSE,"Ratio Analysis";#N/A,#N/A,FALSE,"Test 120 Day Accts";#N/A,#N/A,FALSE,"Tickmarks"}</definedName>
    <definedName name="wq" hidden="1">{#N/A,#N/A,FALSE,"Aging Summary";#N/A,#N/A,FALSE,"Ratio Analysis";#N/A,#N/A,FALSE,"Test 120 Day Accts";#N/A,#N/A,FALSE,"Tickmarks"}</definedName>
    <definedName name="wq_1" hidden="1">{#N/A,#N/A,FALSE,"Aging Summary";#N/A,#N/A,FALSE,"Ratio Analysis";#N/A,#N/A,FALSE,"Test 120 Day Accts";#N/A,#N/A,FALSE,"Tickmarks"}</definedName>
    <definedName name="wqds" localSheetId="10" hidden="1">{#N/A,#N/A,FALSE,"Aging Summary";#N/A,#N/A,FALSE,"Ratio Analysis";#N/A,#N/A,FALSE,"Test 120 Day Accts";#N/A,#N/A,FALSE,"Tickmarks"}</definedName>
    <definedName name="wqds" localSheetId="29" hidden="1">{#N/A,#N/A,FALSE,"Aging Summary";#N/A,#N/A,FALSE,"Ratio Analysis";#N/A,#N/A,FALSE,"Test 120 Day Accts";#N/A,#N/A,FALSE,"Tickmarks"}</definedName>
    <definedName name="wqds" localSheetId="33" hidden="1">{#N/A,#N/A,FALSE,"Aging Summary";#N/A,#N/A,FALSE,"Ratio Analysis";#N/A,#N/A,FALSE,"Test 120 Day Accts";#N/A,#N/A,FALSE,"Tickmarks"}</definedName>
    <definedName name="wqds" hidden="1">{#N/A,#N/A,FALSE,"Aging Summary";#N/A,#N/A,FALSE,"Ratio Analysis";#N/A,#N/A,FALSE,"Test 120 Day Accts";#N/A,#N/A,FALSE,"Tickmarks"}</definedName>
    <definedName name="wqds_1" hidden="1">{#N/A,#N/A,FALSE,"Aging Summary";#N/A,#N/A,FALSE,"Ratio Analysis";#N/A,#N/A,FALSE,"Test 120 Day Accts";#N/A,#N/A,FALSE,"Tickmarks"}</definedName>
    <definedName name="wqds_1_1" hidden="1">{#N/A,#N/A,FALSE,"Aging Summary";#N/A,#N/A,FALSE,"Ratio Analysis";#N/A,#N/A,FALSE,"Test 120 Day Accts";#N/A,#N/A,FALSE,"Tickmarks"}</definedName>
    <definedName name="wqds_2" hidden="1">{#N/A,#N/A,FALSE,"Aging Summary";#N/A,#N/A,FALSE,"Ratio Analysis";#N/A,#N/A,FALSE,"Test 120 Day Accts";#N/A,#N/A,FALSE,"Tickmarks"}</definedName>
    <definedName name="wqds_3" hidden="1">{#N/A,#N/A,FALSE,"Aging Summary";#N/A,#N/A,FALSE,"Ratio Analysis";#N/A,#N/A,FALSE,"Test 120 Day Accts";#N/A,#N/A,FALSE,"Tickmarks"}</definedName>
    <definedName name="wqeq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wqrewqtewq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wqrwer" hidden="1">{"Deuda bancaria",#N/A,FALSE,"Créditos bancarios";"GMAC",#N/A,FALSE,"Créditos bancarios"}</definedName>
    <definedName name="wqs" hidden="1">#REF!</definedName>
    <definedName name="wqw" hidden="1">{#N/A,#N/A,TRUE,"Portada e índice";"1.1",#N/A,TRUE,"Ventas Acumuladas";"1.2",#N/A,TRUE,"Ventas Acumuladas";"1.3",#N/A,TRUE,"Ventas Acumuladas";"1.4",#N/A,TRUE,"Ventas Acumuladas";"1.5",#N/A,TRUE,"Ventas Acumuladas";"5.1",#N/A,TRUE,"Ventas Semanales";"5.2",#N/A,TRUE,"Ventas Semanales";"5.3",#N/A,TRUE,"Ventas Semanales";"5.4",#N/A,TRUE,"Ventas Semanales";"5.5",#N/A,TRUE,"Ventas Semanales";#N/A,#N/A,TRUE,"Presencia por Categoría";#N/A,#N/A,TRUE,"Presencia por Producto";#N/A,#N/A,TRUE,"Recepción Leche Plantas";#N/A,#N/A,TRUE,"Producción";#N/A,#N/A,TRUE,"Flujo";#N/A,#N/A,TRUE,"Posición Fin.";#N/A,#N/A,TRUE,"Separador V.Semanales";#N/A,#N/A,TRUE,"Separador Anexo";#N/A,#N/A,TRUE,"Precios Norte";#N/A,#N/A,TRUE,"Precios Centro";#N/A,#N/A,TRUE,"Precios Sur";#N/A,#N/A,TRUE,"Recepción Leche"}</definedName>
    <definedName name="wqwerdf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wr" hidden="1">{#N/A,#N/A,FALSE,"4C0696";#N/A,#N/A,FALSE,"1B1193";#N/A,#N/A,FALSE,"TABLA";#N/A,#N/A,FALSE,"INST RTA FIJA"}</definedName>
    <definedName name="wre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eewt" hidden="1">{#N/A,#N/A,FALSE,"Si_supu";#N/A,#N/A,FALSE,"Si_indi";#N/A,#N/A,FALSE,"Si_fluj";#N/A,#N/A,FALSE,"C-Fijos";#N/A,#N/A,FALSE,"Si_cova";#N/A,#N/A,FALSE,"Si_inve";#N/A,#N/A,FALSE,"Si_taca";#N/A,#N/A,FALSE,"Person";#N/A,#N/A,FALSE,"Si_24me";#N/A,#N/A,FALSE,"Cap_trabaj"}</definedName>
    <definedName name="wregggggggggggg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wrht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wrj.costos." hidden="1">{#N/A,#N/A,FALSE,"Flota Thno"}</definedName>
    <definedName name="wrkcapacq">#REF!</definedName>
    <definedName name="wrkcappfma">#REF!</definedName>
    <definedName name="wrn" hidden="1">{#N/A,#N/A,TRUE,"Est. de Fact.";#N/A,#N/A,TRUE,"Capitulo 19";#N/A,#N/A,TRUE,"Proyecto P855"}</definedName>
    <definedName name="wrn." hidden="1">{"General Input",#N/A,FALSE,"General Input"}</definedName>
    <definedName name="wrn.1." hidden="1">{#N/A,#N/A,FALSE,"Calc";#N/A,#N/A,FALSE,"Sensitivity";#N/A,#N/A,FALSE,"LT Earn.Dil.";#N/A,#N/A,FALSE,"Dil. AVP"}</definedName>
    <definedName name="wrn.1._.TODO." hidden="1">{"BL2000",#N/A,FALSE,"BL2000";"PL2000",#N/A,FALSE,"BL2000";"PT2000",#N/A,FALSE,"BL2000";"INCPRE2000",#N/A,FALSE,"BL2000";"COMNUS2000",#N/A,FALSE,"BL2000";"COMJPN2000",#N/A,FALSE,"BL2000";"B10-2000",#N/A,FALSE,"BL2000"}</definedName>
    <definedName name="wrn.101" hidden="1">{#N/A,#N/A,FALSE,"Aging Summary";#N/A,#N/A,FALSE,"Ratio Analysis";#N/A,#N/A,FALSE,"Test 120 Day Accts";#N/A,#N/A,FALSE,"Tickmarks"}</definedName>
    <definedName name="wrn.10yp._.balance._.sheet." hidden="1">{"10yp balance sheet",#N/A,FALSE,"Celtel alternative 6"}</definedName>
    <definedName name="wrn.10yp._.capex." hidden="1">{"10yp capex",#N/A,FALSE,"Celtel alternative 6"}</definedName>
    <definedName name="wrn.10yp._.customers." hidden="1">{"10yp customers",#N/A,FALSE,"Celtel alternative 6"}</definedName>
    <definedName name="wrn.10yp._.graphs." hidden="1">{"10yp graphs",#N/A,FALSE,"Market Data"}</definedName>
    <definedName name="wrn.10yp._.key._.data." hidden="1">{"10yp key data",#N/A,FALSE,"Market Data"}</definedName>
    <definedName name="wrn.10yp._.profit._.and._.loss." hidden="1">{"10yp profit and loss",#N/A,FALSE,"Celtel alternative 6"}</definedName>
    <definedName name="wrn.10yp._.tariffs." hidden="1">{"10yp tariffs",#N/A,FALSE,"Celtel alternative 6"}</definedName>
    <definedName name="wrn.13.99.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_1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1_2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2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3.99._3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4.99" hidden="1">{"13.99",#N/A,FALSE,"om bs ias";"13.99 dif",#N/A,FALSE,"om bs ias";#N/A,#N/A,FALSE,"om cf ias";#N/A,#N/A,FALSE,"om p&amp;l ias";#N/A,#N/A,FALSE,"om bs vengaap";#N/A,#N/A,FALSE,"om cf vengaap";#N/A,#N/A,FALSE,"loans";#N/A,#N/A,FALSE,"committ";#N/A,#N/A,FALSE,"int";#N/A,#N/A,FALSE,"int.soe";#N/A,#N/A,FALSE,"lto";#N/A,#N/A,FALSE,"ias.vengaap";#N/A,#N/A,FALSE,"ppe";#N/A,#N/A,FALSE,"sincor fee";#N/A,#N/A,FALSE,"ancillaries"}</definedName>
    <definedName name="wrn.15._.pager." hidden="1">{#N/A,#N/A,TRUE,"1-Summary";#N/A,#N/A,TRUE,"2-Mob";#N/A,#N/A,TRUE,"3-Demob";#N/A,#N/A,TRUE,"4 - Transition";#N/A,#N/A,TRUE,"5-Contract Imp.";#N/A,#N/A,TRUE,"6-Wages prod.";#N/A,#N/A,TRUE,"7-wages nonprod.";#N/A,#N/A,TRUE,"8-Staff";#N/A,#N/A,TRUE,"9-Site running costs";#N/A,#N/A,TRUE,"10-Fees";#N/A,#N/A,TRUE,"11-Materials";#N/A,#N/A,TRUE,"12-Subcontracts";#N/A,#N/A,TRUE,"13-Plant hire";#N/A,#N/A,TRUE,"14-Equip leased";#N/A,#N/A,TRUE,"15-Small tools, cons";#N/A,#N/A,TRUE,"16-Shared Services"}</definedName>
    <definedName name="wrn.150803." hidden="1">{#N/A,#N/A,FALSE,"PBP TITLE ";#N/A,#N/A,FALSE,"index ";#N/A,#N/A,FALSE,"2003AU TITLE ";#N/A,#N/A,FALSE,"2003 AUGUST UPDATE ";#N/A,#N/A,FALSE,"2003 AU Brand P&amp;L";#N/A,#N/A,FALSE,"BP VS CURRENT COMMENTS - RR&amp;MR";#N/A,#N/A,FALSE,"BAL TO GO ";#N/A,#N/A,FALSE,"2004 PBP TITLE ";#N/A,#N/A,FALSE,"2003  VS 2004 COMMENTS - RR&amp;MR ";#N/A,#N/A,FALSE,"2004PL";#N/A,#N/A,FALSE,"2004  Brand P&amp;L ";#N/A,#N/A,FALSE,"03 &amp; 04 RR P&amp;L ";#N/A,#N/A,FALSE,"BRAND SALES";#N/A,#N/A,FALSE,"Sales &amp; A&amp;P Growth I";#N/A,#N/A,FALSE,"Sales &amp; A&amp;P Growth II";#N/A,#N/A,FALSE,"BRAND CONT (Baby)";#N/A,#N/A,FALSE,"BRAND CONT (Ph5.5)";#N/A,#N/A,FALSE,"BRAND CONT (Neutrogena)";#N/A,#N/A,FALSE,"BRAND CONT (RoC)";#N/A,#N/A,FALSE,"BRAND CONT (Clean &amp; Clear)";#N/A,#N/A,FALSE,"BRAND CONT (Liners)";#N/A,#N/A,FALSE,"BRAND CONT (Tampons)";#N/A,#N/A,FALSE,"SG&amp;A trend  $ &amp; %"}</definedName>
    <definedName name="wrn.1998." hidden="1">{#N/A,#N/A,FALSE,"1998"}</definedName>
    <definedName name="wrn.1b." hidden="1">{#N/A,#N/A,TRUE,"HOJA 1 (P)";#N/A,#N/A,TRUE,"HOJA 2 (P)";#N/A,#N/A,TRUE,"HOJA 3 (P)";#N/A,#N/A,TRUE,"HOJA 4 (P)"}</definedName>
    <definedName name="wrn.1TODO." hidden="1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name="WRN.2." hidden="1">{#N/A,#N/A,FALSE,"Calc";#N/A,#N/A,FALSE,"Sensitivity";#N/A,#N/A,FALSE,"LT Earn.Dil.";#N/A,#N/A,FALSE,"Dil. AVP"}</definedName>
    <definedName name="wrn.2000." hidden="1">{"RES-2000",#N/A,FALSE,"BL2000";"A1-2000",#N/A,FALSE,"BL2000";"A2-2000",#N/A,FALSE,"BL2000"}</definedName>
    <definedName name="wrn.2001." hidden="1">{"RES-2001",#N/A,FALSE,"BL2000";"A1-2001",#N/A,FALSE,"BL2000";"A2-2001",#N/A,FALSE,"BL2000"}</definedName>
    <definedName name="wrn.2002." hidden="1">{"RES-2002",#N/A,FALSE,"BL2000";"A1-2002",#N/A,FALSE,"BL2000";"A2-2002",#N/A,FALSE,"BL2000"}</definedName>
    <definedName name="wrn.2005._.BP._.Sell." hidden="1">{#N/A,#N/A,FALSE,"05 CPC Sell Salary"}</definedName>
    <definedName name="wrn.3." hidden="1">{#N/A,#N/A,FALSE,"Sum. BS";#N/A,#N/A,FALSE,"Sum. P&amp;L";#N/A,#N/A,FALSE,"Summary avge"}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BY5." hidden="1">{"SCH44",#N/A,FALSE,"5b5f";"SCH45",#N/A,FALSE,"5b5f"}</definedName>
    <definedName name="wrn.98._.BUDGET." hidden="1">{"98IB-MARGIN",#N/A,FALSE,"FILE LINK";"98IB-SGA",#N/A,FALSE,"FILE LINK";"98IB-STAFF",#N/A,FALSE,"FILE LINK";"98IB-CAPX",#N/A,FALSE,"FILE LINK"}</definedName>
    <definedName name="wrn.98._.draft." hidden="1">{"total",#N/A,FALSE,"5YR TREND";"CASH FLOW",#N/A,FALSE,"5YR TREND";"BALANCE SHEET",#N/A,FALSE,"5YR TREND";"baseline",#N/A,FALSE,"5YR TREND";"investment",#N/A,FALSE,"5YR TREND"}</definedName>
    <definedName name="wrn.98.rev01" hidden="1">{"total",#N/A,FALSE,"5YR TREND";"CASH FLOW",#N/A,FALSE,"5YR TREND";"BALANCE SHEET",#N/A,FALSE,"5YR TREND";"baseline",#N/A,FALSE,"5YR TREND";"investment",#N/A,FALSE,"5YR TREND"}</definedName>
    <definedName name="wrn.98_0.draft." hidden="1">{"total",#N/A,FALSE,"5YR TREND";"CASH FLOW",#N/A,FALSE,"5YR TREND";"BALANCE SHEET",#N/A,FALSE,"5YR TREND";"baseline",#N/A,FALSE,"5YR TREND";"investment",#N/A,FALSE,"5YR TREND"}</definedName>
    <definedName name="wrn.98_revised" hidden="1">{"total",#N/A,FALSE,"5YR TREND";"CASH FLOW",#N/A,FALSE,"5YR TREND";"BALANCE SHEET",#N/A,FALSE,"5YR TREND";"baseline",#N/A,FALSE,"5YR TREND";"investment",#N/A,FALSE,"5YR TREND"}</definedName>
    <definedName name="wrn.99lines_tr." hidden="1">{#N/A,#N/A,FALSE,"BA Total";#N/A,#N/A,FALSE,"BA-N";#N/A,#N/A,FALSE,"BA-S";#N/A,#N/A,FALSE,"NY";#N/A,#N/A,FALSE,"MA";#N/A,#N/A,FALSE,"ME";#N/A,#N/A,FALSE,"NH";#N/A,#N/A,FALSE,"RI";#N/A,#N/A,FALSE,"VT";#N/A,#N/A,FALSE,"NJ";#N/A,#N/A,FALSE,"PA";#N/A,#N/A,FALSE,"DE";#N/A,#N/A,FALSE,"DC";#N/A,#N/A,FALSE,"MD";#N/A,#N/A,FALSE,"VA";#N/A,#N/A,FALSE,"WV"}</definedName>
    <definedName name="wrn.A_1." hidden="1">{"Schedule_A1 (Schedules (A-1,B-(1&amp;2),C-1,D-1))",#N/A,FALSE,"Schedules (A-1,B-(1&amp;2),C-1,D-1)"}</definedName>
    <definedName name="wrn.AA." hidden="1">{#N/A,#N/A,FALSE,"TABLE 3"}</definedName>
    <definedName name="wrn.ABR._.DATA." hidden="1">{"PANDL",#N/A,TRUE,"Input";"SALIND",#N/A,TRUE,"Input";"WCAP",#N/A,TRUE,"Input";"MANP",#N/A,TRUE,"Input";"PRODA",#N/A,TRUE,"Input";"LEGAL",#N/A,TRUE,"Input";"EXCEPT",#N/A,TRUE,"Input";"MARKET",#N/A,TRUE,"Input";"NONGR",#N/A,TRUE,"Input"}</definedName>
    <definedName name="wrn.ABRIL21." hidden="1">{"OFARRELL",#N/A,FALSE,"O'Farrell";"CHUBASCO",#N/A,FALSE,"Chubasco";"CASEY",#N/A,FALSE,"Casey";"OCHOA",#N/A,FALSE,"Ochoa";"CONGREVE",#N/A,FALSE,"Congreve";"CORTI",#N/A,FALSE,"Corti";"M.MOLINO",#N/A,FALSE,"Mte Molino";"KILGRUMAN",#N/A,FALSE,"Kilgruman"}</definedName>
    <definedName name="wrn.accounting." hidden="1">{#N/A,#N/A,TRUE,"Profit";#N/A,#N/A,TRUE,"B'Sheet";#N/A,#N/A,TRUE,"C'Flow";#N/A,#N/A,TRUE,"Reset Model";#N/A,#N/A,TRUE,"Maintenance Assum";#N/A,#N/A,TRUE,"Operations Assum";#N/A,#N/A,TRUE,"Methane EME Fuels";#N/A,#N/A,TRUE,"Contracts";#N/A,#N/A,TRUE,"Production &amp; Fuel Consum";#N/A,#N/A,TRUE,"Revenue";#N/A,#N/A,TRUE,"Costs";#N/A,#N/A,TRUE,"Active Debt";#N/A,#N/A,TRUE,"Equity";#N/A,#N/A,TRUE,"Cap Allow"}</definedName>
    <definedName name="wrn.Accounts._.schedules." hidden="1">{#N/A,#N/A,FALSE,"Index";#N/A,#N/A,FALSE,"Cash";#N/A,#N/A,FALSE,"Debtors&amp;Retns";#N/A,#N/A,FALSE,"DoubtfulDebts";#N/A,#N/A,FALSE,"ODrsPrepays";#N/A,#N/A,FALSE,"EmpLoansSTDs";#N/A,#N/A,FALSE,"Inventories";#N/A,#N/A,FALSE,"Investments";#N/A,#N/A,FALSE,"SharesUnlisted";#N/A,#N/A,FALSE,"SharesListed";#N/A,#N/A,FALSE,"Depnschds";#N/A,#N/A,FALSE,"InvestAllow";#N/A,#N/A,FALSE,"BankOdraft";#N/A,#N/A,FALSE,"TradeCreds";#N/A,#N/A,FALSE,"OthCredsClr";#N/A,#N/A,FALSE,"Borrowings";#N/A,#N/A,FALSE,"Provisions";#N/A,#N/A,FALSE,"DeferredInc";#N/A,#N/A,FALSE,"STI_ACCOUNTS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apGainLoss";#N/A,#N/A,FALSE,"Stock";#N/A,#N/A,FALSE,"Legals";#N/A,#N/A,FALSE,"SubsDonations";#N/A,#N/A,FALSE,"BadDebts";#N/A,#N/A,FALSE,"Repairs";#N/A,#N/A,FALSE,"Consulting";#N/A,#N/A,FALSE,"Borrowexps";#N/A,#N/A,FALSE,"Royalties";#N/A,#N/A,FALSE,"FinLeaseAdjs";#N/A,#N/A,FALSE,"ForeignExchg";#N/A,#N/A,FALSE,"Research";#N/A,#N/A,FALSE,"Extraordinary";#N/A,#N/A,FALSE,"Contingencies";#N/A,#N/A,FALSE,"CapitalComm";#N/A,#N/A,FALSE,"Dividendspaid"}</definedName>
    <definedName name="wrn.Acq._.Model." hidden="1">{"RTN",#N/A,FALSE,"RTN";"Inc Stmt",#N/A,FALSE,"Inc Stmt";"Stats",#N/A,FALSE,"Stats";"Rnds",#N/A,FALSE,"Rnds";"Capx",#N/A,FALSE,"CapX";"Dues",#N/A,FALSE,"Dues";"Hist",#N/A,FALSE,"Hist";"Rev1",#N/A,FALSE,"Rev";"Rev2",#N/A,FALSE,"Rev";"Exp",#N/A,FALSE,"Exp";"Rounds",#N/A,FALSE,"Rounds";"Cap Imp",#N/A,FALSE,"Cap Imp"}</definedName>
    <definedName name="wrn.Acquisition._.Model." hidden="1">{"Return",#N/A,FALSE,"RTN";"Inc Stmt",#N/A,FALSE,"Inc Stmt";"Stats",#N/A,FALSE,"Stats";"Rnds",#N/A,FALSE,"Rnds";"Dues",#N/A,FALSE,"Dues";"Capx",#N/A,FALSE,"CapX";"History",#N/A,FALSE,"Hist";"Rev",#N/A,FALSE,"Rev";"Expenses",#N/A,FALSE,"Exp";"Rounds",#N/A,FALSE,"Rounds";"Capex",#N/A,FALSE,"Capex"}</definedName>
    <definedName name="wrn.Acquisition_Maintenance_Split." hidden="1">{"Acquisition_Maintenance_Split",#N/A,FALSE,"£ Summary"}</definedName>
    <definedName name="wrn.Acquisition_matrix." hidden="1">{"Acq_matrix",#N/A,FALSE,"Acquisition Matrix"}</definedName>
    <definedName name="wrn.ACT." hidden="1">{#N/A,#N/A,FALSE,"1209004";#N/A,#N/A,FALSE,"1209004"}</definedName>
    <definedName name="wrn.Activo._.Fijo._.y._.Depreciacion." localSheetId="10" hidden="1">{#N/A,#N/A,FALSE,"A-100"}</definedName>
    <definedName name="wrn.Activo._.Fijo._.y._.Depreciacion." localSheetId="29" hidden="1">{#N/A,#N/A,FALSE,"A-100"}</definedName>
    <definedName name="wrn.Activo._.Fijo._.y._.Depreciacion." localSheetId="33" hidden="1">{#N/A,#N/A,FALSE,"A-100"}</definedName>
    <definedName name="wrn.Activo._.Fijo._.y._.Depreciacion." hidden="1">{#N/A,#N/A,FALSE,"A-100"}</definedName>
    <definedName name="wrn.Activo._.Fijo._.y._.Depreciacion._1" hidden="1">{#N/A,#N/A,FALSE,"A-100"}</definedName>
    <definedName name="wrn.ACTIVOS." localSheetId="10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wrn.ACTIVOS.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wrn.ActivosDeprecyAmortizaciones." hidden="1">{"Act.Fijos,Deprec.,Amortiz.",#N/A,FALSE,"Depr";"ResumenDeprec.yAmortiz",#N/A,FALSE,"Depr"}</definedName>
    <definedName name="wrn.Actuals." hidden="1">{"GLA Actual",#N/A,FALSE,"GLA Input";"GLB Actual",#N/A,FALSE,"GLB Input";"GGM Actual",#N/A,FALSE,"GGM Input";"SurFin Actual",#N/A,FALSE,"SurFin Input";"CBC Actual",#N/A,FALSE,"CBC Input";"DTVI Actual",#N/A,FALSE,"DTVI Input";"Elim Actual",#N/A,FALSE,"Elim Input";"Other Actual",#N/A,FALSE,"Other Input"}</definedName>
    <definedName name="wrn.Acumulados." hidden="1">{"Acumulados",#N/A,FALSE,"Acumulados"}</definedName>
    <definedName name="wrn.ad" hidden="1">{"saladm",#N/A,FALSE,"PERSONAL";"preadm",#N/A,FALSE,"PERSONAL";"orgadm",#N/A,FALSE,"PERSONAL"}</definedName>
    <definedName name="wrn.ADELANTO." hidden="1">{"ADELANTO",#N/A,FALSE,"ADELANTO"}</definedName>
    <definedName name="wrn.adj95." hidden="1">{"adj95mult",#N/A,FALSE,"COMPCO";"adj95est",#N/A,FALSE,"COMPCO"}</definedName>
    <definedName name="wrn.adm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dmi" hidden="1">{"saladm",#N/A,FALSE,"PERSONAL";"preadm",#N/A,FALSE,"PERSONAL";"orgadm",#N/A,FALSE,"PERSONAL"}</definedName>
    <definedName name="wrn.admini" hidden="1">{"saladm",#N/A,FALSE,"PERSONAL";"preadm",#N/A,FALSE,"PERSONAL";"orgadm",#N/A,FALSE,"PERSONAL"}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dministrativa." hidden="1">{"saladm",#N/A,FALSE,"PERSONAL";"preadm",#N/A,FALSE,"PERSONAL";"orgadm",#N/A,FALSE,"PERSONAL"}</definedName>
    <definedName name="wrn.ADV._.1997." hidden="1">{#N/A,#N/A,TRUE,"SUMUP";#N/A,#N/A,TRUE,"SUMUP";#N/A,#N/A,TRUE,"ARG";#N/A,#N/A,TRUE,"CHILE";#N/A,#N/A,TRUE,"PERU";#N/A,#N/A,TRUE,"CHILEDET";#N/A,#N/A,TRUE,"PR";#N/A,#N/A,TRUE,"SUMUP"}</definedName>
    <definedName name="wrn.AESreport." hidden="1">{#N/A,#N/A,FALSE,"Table of content";#N/A,#N/A,FALSE,"Assumptions";#N/A,#N/A,FALSE,"Economy";#N/A,#N/A,FALSE,"Revenue Detail";#N/A,#N/A,FALSE,"Energy fee";#N/A,#N/A,FALSE,"Capacity fee";#N/A,#N/A,FALSE,"Production Income";#N/A,#N/A,FALSE,"Fuel Costs";#N/A,#N/A,FALSE,"O&amp;M Cost";#N/A,#N/A,FALSE,"Profit Loss";#N/A,#N/A,FALSE,"Financing";#N/A,#N/A,FALSE,"Cash Flow";#N/A,#N/A,FALSE,"Sources&amp;Uses";#N/A,#N/A,FALSE,"Balance";#N/A,#N/A,FALSE,"Investment";#N/A,#N/A,FALSE,"Investment Cost";#N/A,#N/A,FALSE,"Investment Financing";#N/A,#N/A,FALSE,"Assets";#N/A,#N/A,FALSE,"IRR"}</definedName>
    <definedName name="wrn.AFFIL." hidden="1">{#N/A,#N/A,FALSE,"DATAAFF";#N/A,#N/A,FALSE,"DATAAFF"}</definedName>
    <definedName name="wrn.AFR200." hidden="1">{"AFR200_P1",#N/A,FALSE,"AFR200";"AFR200_P2",#N/A,FALSE,"AFR200";"AFR200_P3",#N/A,FALSE,"AFR200";"AFR200_P4",#N/A,FALSE,"AFR200";"AFR200_P5",#N/A,FALSE,"AFR200"}</definedName>
    <definedName name="wrn.Aging._.and._.Trend._.Analisys." hidden="1">{#N/A,#N/A,FALSE,"Aging Summary";#N/A,#N/A,FALSE,"Ratio Analysis";#N/A,#N/A,FALSE,"Test 120 Day Accts";#N/A,#N/A,FALSE,"Tickmarks"}</definedName>
    <definedName name="wrn.Aging._.and._.Trend._.Analisys._1" hidden="1">{#N/A,#N/A,FALSE,"Aging Summary";#N/A,#N/A,FALSE,"Ratio Analysis";#N/A,#N/A,FALSE,"Test 120 Day Accts";#N/A,#N/A,FALSE,"Tickmarks"}</definedName>
    <definedName name="wrn.Aging._.and._.Trend._.Analysis." localSheetId="10" hidden="1">{#N/A,#N/A,FALSE,"Aging Summary";#N/A,#N/A,FALSE,"Ratio Analysis";#N/A,#N/A,FALSE,"Test 120 Day Accts";#N/A,#N/A,FALSE,"Tickmarks"}</definedName>
    <definedName name="wrn.Aging._.and._.Trend._.Analysis." localSheetId="1" hidden="1">{#N/A,#N/A,FALSE,"Aging Summary";#N/A,#N/A,FALSE,"Ratio Analysis";#N/A,#N/A,FALSE,"Test 120 Day Accts";#N/A,#N/A,FALSE,"Tickmarks"}</definedName>
    <definedName name="wrn.Aging._.and._.Trend._.Analysis." localSheetId="30" hidden="1">{#N/A,#N/A,FALSE,"Aging Summary";#N/A,#N/A,FALSE,"Ratio Analysis";#N/A,#N/A,FALSE,"Test 120 Day Accts";#N/A,#N/A,FALSE,"Tickmarks"}</definedName>
    <definedName name="wrn.Aging._.and._.Trend._.Analysis." localSheetId="29" hidden="1">{#N/A,#N/A,FALSE,"Aging Summary";#N/A,#N/A,FALSE,"Ratio Analysis";#N/A,#N/A,FALSE,"Test 120 Day Accts";#N/A,#N/A,FALSE,"Tickmarks"}</definedName>
    <definedName name="wrn.Aging._.and._.Trend._.Analysis." localSheetId="33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2" hidden="1">{#N/A,#N/A,FALSE,"Aging Summary";#N/A,#N/A,FALSE,"Ratio Analysis";#N/A,#N/A,FALSE,"Test 120 Day Accts";#N/A,#N/A,FALSE,"Tickmarks"}</definedName>
    <definedName name="wrn.Aging._.and._.Trend._.Analysis2" hidden="1">{#N/A,#N/A,FALSE,"Aging Summary";#N/A,#N/A,FALSE,"Ratio Analysis";#N/A,#N/A,FALSE,"Test 120 Day Accts";#N/A,#N/A,FALSE,"Tickmarks"}</definedName>
    <definedName name="wrn.AIJS._.Print._.Out." hidden="1">{"Assumptions",#N/A,FALSE,"Assumptions";"Revenues",#N/A,FALSE,"Revenues";"Expenses",#N/A,FALSE,"Expenses";"Construction",#N/A,FALSE,"Construction Costs";"Income Statement",#N/A,FALSE,"Income Statement";"Depreciation",#N/A,FALSE,"Depreciation";"Cash Flow",#N/A,FALSE,"Cash Flow";"Balance Sheet",#N/A,FALSE,"Balance Sheet";"Debt Pro Forma",#N/A,FALSE,"Debt Pro Forma";"Sources &amp; Uses",#N/A,FALSE,"Sources &amp; Uses";"Debt S&amp;U",#N/A,FALSE,"Debt S&amp;U";"Debt Pro Forma 3",#N/A,FALSE,"Debt Pro Forma 3";"Debt Pro Forma 2",#N/A,FALSE,"Debt Pro Forma 2"}</definedName>
    <definedName name="wrn.AJDSuite." hidden="1">{"AJD",#N/A,TRUE,"Summary";"AJD",#N/A,TRUE,"CFCONC-outputs";"AJD",#N/A,TRUE,"P&amp;LCONC-outputs";"AJD",#N/A,TRUE,"BSCONC-outputs";"AJD",#N/A,TRUE,"FSCONC-outputs"}</definedName>
    <definedName name="wrn.AJUSTADO." hidden="1">{#N/A,#N/A,FALSE,"balanc_ajus";#N/A,#N/A,FALSE,"G&amp;pAJUS";#N/A,#N/A,FALSE,"patr_ajus";#N/A,#N/A,FALSE,"fluj_ajus"}</definedName>
    <definedName name="wrn.ajustados." hidden="1">{#N/A,#N/A,FALSE,"balanc_ajus";#N/A,#N/A,FALSE,"G&amp;pAJUS";#N/A,#N/A,FALSE,"patr_ajus";#N/A,#N/A,FALSE,"fluj_ajus"}</definedName>
    <definedName name="wrn.AJUSTE._.INVENTARIOS." hidden="1">{#N/A,#N/A,FALSE,"AJ. LATAS";#N/A,#N/A,FALSE,"AJ. CONC";#N/A,#N/A,FALSE,"AJ. P.T."}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chedules." hidden="1">{#N/A,#N/A,FALSE,"Index";#N/A,#N/A,FALSE,"STI1";#N/A,#N/A,FALSE,"STI2";#N/A,#N/A,FALSE,"STI3";#N/A,#N/A,FALSE,"Entertainment";#N/A,#N/A,FALSE,"Legals";#N/A,#N/A,FALSE,"Borrowing exps";#N/A,#N/A,FALSE,"Repairs";#N/A,#N/A,FALSE,"Research";#N/A,#N/A,FALSE,"Foreign exchg";#N/A,#N/A,FALSE,"Forex notice";#N/A,#N/A,FALSE,"Prepayments";#N/A,#N/A,FALSE,"Provisions";#N/A,#N/A,FALSE,"Stock";#N/A,#N/A,FALSE,"Assets cost";#N/A,#N/A,FALSE,"Assets NBV";#N/A,#N/A,FALSE,"Assets timing";#N/A,#N/A,FALSE,"Tax depn";#N/A,#N/A,FALSE,"Prime cost";#N/A,#N/A,FALSE,"Finance leases";#N/A,#N/A,FALSE,"Capital gains";#N/A,#N/A,FALSE,"Capital losses";#N/A,#N/A,FALSE,"Extraordinary";#N/A,#N/A,FALSE,"Exempt income";#N/A,#N/A,FALSE,"Total losses";#N/A,#N/A,FALSE,"Group losses in";#N/A,#N/A,FALSE,"Loss transfer";#N/A,#N/A,FALSE,"Foreign income";#N/A,#N/A,FALSE,"FIFs";#N/A,#N/A,FALSE,"Foreign tax crs";#N/A,#N/A,FALSE,"Royalties";#N/A,#N/A,FALSE,"Franking Acct";#N/A,#N/A,FALSE,"Dividends recd";#N/A,#N/A,FALSE,"Dividends paid";#N/A,#N/A,FALSE,"Int Div letter"}</definedName>
    <definedName name="wrn.All._.Sheets." hidden="1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n.All._.Sheets._.1." hidden="1">{#N/A,#N/A,TRUE,"Assumptions1";#N/A,#N/A,TRUE,"Assumptions2";#N/A,#N/A,TRUE,"Fin Assump";#N/A,#N/A,TRUE,"constr spend";#N/A,#N/A,TRUE,"tech assump";#N/A,#N/A,TRUE,"ops assum";#N/A,#N/A,TRUE,"IDC";#N/A,#N/A,TRUE,"Revenue";#N/A,#N/A,TRUE,"Annual Costs";#N/A,#N/A,TRUE,"Profit and Loss";#N/A,#N/A,TRUE,"Cash Flow";#N/A,#N/A,TRUE,"Balance Sheet";#N/A,#N/A,TRUE,"Ratio";#N/A,#N/A,TRUE,"Turkish Tax";#N/A,#N/A,TRUE,"Turkish CA1";#N/A,#N/A,TRUE,"Turkish CA2";#N/A,#N/A,TRUE,"Invest Allow";#N/A,#N/A,TRUE,"Debt Service";#N/A,#N/A,TRUE,"Subdebt";#N/A,#N/A,TRUE,"gaaptax";#N/A,#N/A,TRUE,"gaapbs";#N/A,#N/A,TRUE,"Exchange"}</definedName>
    <definedName name="wrn.All._.Sheets.2" hidden="1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n.ALL.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1_1" hidden="1">{"CS",#N/A,FALSE,"STATS";"Inc",#N/A,FALSE,"PLAN";"CASH F",#N/A,FALSE,"PLAN";"Bal S",#N/A,FALSE,"BALANCE SHEET";"Subs",#N/A,FALSE,"PLAN";"Dep",#N/A,FALSE,"PLAN";"Debt",#N/A,FALSE,"PLAN";"Sales",#N/A,FALSE,"PLAN";"FA",#N/A,FALSE,"PLAN";"Rev",#N/A,FALSE,"PLAN";"Exp",#N/A,FALSE,"PLAN"}</definedName>
    <definedName name="wrn.all.2" hidden="1">{#N/A,#N/A,FALSE,"Inputs-Results"}</definedName>
    <definedName name="wrn.All_." hidden="1">{#N/A,#N/A,FALSE,"Inputs-Results"}</definedName>
    <definedName name="wrn.all1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llpages." hidden="1">{"assumptions1",#N/A,FALSE,"Assump1";"assumptions2",#N/A,FALSE,"Assump1";"constspend",#N/A,FALSE,"Assump3";"emeresults",#N/A,FALSE,"Results";"ratios1",#N/A,FALSE,"Ratios";"ratios2",#N/A,FALSE,"Ratios";"cashfl",#N/A,FALSE,"C'Flow";"profit",#N/A,FALSE,"Profit";"balance",#N/A,FALSE,"B'Sheet";"cont1",#N/A,FALSE,"Contracts";"cont2",#N/A,FALSE,"Contracts";"cont3",#N/A,FALSE,"Contracts";"tech1",#N/A,FALSE,"Technical";"tech2",#N/A,FALSE,"Technical";"tech3",#N/A,FALSE,"Tech";"tech4",#N/A,FALSE,"Tech";"maint",#N/A,FALSE,"Mainten";"revs",#N/A,FALSE,"Revenue";"costs",#N/A,FALSE,"Costs";"localtax1",#N/A,FALSE,"C'Tax";"localtax2",#N/A,FALSE,"C'Tax";"defdtax",#N/A,FALSE,"D'Tax";"depr1",#N/A,FALSE,"Cap Allow";"depr2",#N/A,FALSE,"Cap Allow";"debt1",#N/A,FALSE,"Debt";"debt2",#N/A,FALSE,"Debt";"equity1",#N/A,FALSE,"Equity";"equity2",#N/A,FALSE,"Equity";"idc1",#N/A,FALSE,"IDC";"idc2",#N/A,FALSE,"IDC";"idc3",#N/A,FALSE,"IDC";"vat1",#N/A,FALSE,"VAT";"vat2",#N/A,FALSE,"VAT";#N/A,#N/A,FALSE,"US Inc' State"}</definedName>
    <definedName name="wrn.alltax." hidden="1">{"contents",#N/A,FALSE,"Contents";"question",#N/A,FALSE,"IncTaxQuest";"payments",#N/A,FALSE,"IncTaxPymt";"withholdingtax",#N/A,FALSE,"WHTaxPymt";"current",#N/A,FALSE,"CurrentTax";"deferred",#N/A,FALSE,"DeferredTax"}</definedName>
    <definedName name="wrn.Almagro." hidden="1">{#N/A,#N/A,FALSE,"Estado de Resultado por Empresa"}</definedName>
    <definedName name="wrn.ALTRI." hidden="1">{#N/A,#N/A,FALSE,"Informe_V-3.2";#N/A,#N/A,FALSE,"Notas";#N/A,#N/A,FALSE,"Anexo 6";#N/A,#N/A,FALSE,"Bce_Clasif"}</definedName>
    <definedName name="wrn.AMORTIZATION." hidden="1">{"amortization",#N/A,FALSE,"Amort-Dep"}</definedName>
    <definedName name="wrn.AMSA." hidden="1">{#N/A,#N/A,FALSE,"EARNINGS";#N/A,#N/A,FALSE,"FINANCIAL";#N/A,#N/A,FALSE,"OPERATIONAL"}</definedName>
    <definedName name="wrn.ANAL." hidden="1">{#N/A,#N/A,TRUE,"11010302 ";#N/A,#N/A,TRUE,"11010401"}</definedName>
    <definedName name="wrn.ANALISIS." hidden="1">{#N/A,#N/A,FALSE,"2525-9";#N/A,#N/A,FALSE,"2526-7";#N/A,#N/A,FALSE,"2524-0";#N/A,#N/A,FALSE,"2523-2";#N/A,#N/A,FALSE,"2514-3";#N/A,#N/A,FALSE,"2530-5";#N/A,#N/A,FALSE,"2527";#N/A,#N/A,FALSE,"2511-9";#N/A,#N/A,FALSE,"2512-7";#N/A,#N/A,FALSE,"2529-1";#N/A,#N/A,FALSE,"1604-7";#N/A,#N/A,FALSE,"2528-3"}</definedName>
    <definedName name="wrn.Analisis._.Acumulado." hidden="1">{"Ana1",#N/A,FALSE,"AnalisisA";"Ana2",#N/A,FALSE,"AnalisisA";"Ana3",#N/A,FALSE,"AnalisisA"}</definedName>
    <definedName name="wrn.Análisis._.Administradora." hidden="1">{#N/A,#N/A,FALSE,"D. POR COM.";#N/A,#N/A,FALSE,"CMResultado";#N/A,#N/A,FALSE,"ING.FINANC.";#N/A,#N/A,FALSE,"ING. COMISION";#N/A,#N/A,FALSE,"CM Capital";#N/A,#N/A,FALSE,"Patrimonio";#N/A,#N/A,FALSE,"DPF";#N/A,#N/A,FALSE,"Provisiones";#N/A,#N/A,FALSE,"Ctas. Por Pagar";#N/A,#N/A,FALSE,"Retenciones";#N/A,#N/A,FALSE,"Deudores Varios";#N/A,#N/A,FALSE,"Disponible";#N/A,#N/A,FALSE,"O.Circulantes";#N/A,#N/A,FALSE,"AFijo";#N/A,#N/A,FALSE,"Gtos.Adm.";#N/A,#N/A,FALSE,"Ing. No Operac.";#N/A,#N/A,FALSE,"ERU_AFI"}</definedName>
    <definedName name="wrn.Análisis._.del._.Fonfo." hidden="1">{#N/A,#N/A,FALSE,"Patrimonio";#N/A,#N/A,FALSE,"UTILDEV";#N/A,#N/A,FALSE,"UTILDEV DETALL";#N/A,#N/A,FALSE,"SCHEDBEN";#N/A,#N/A,FALSE,"SCHEDPAT";#N/A,#N/A,FALSE,"SCHEDKIN";#N/A,#N/A,FALSE,"B.Raíces Edif.";#N/A,#N/A,FALSE,"B.Raíces Terrenos";#N/A,#N/A,FALSE,"Pasivos L.P.";#N/A,#N/A,FALSE,"Comis_Fija";#N/A,#N/A,FALSE,"Análisis Ded. x Leasing";#N/A,#N/A,FALSE,"Disponible";#N/A,#N/A,FALSE,"Inv.Financ.";#N/A,#N/A,FALSE,"VALFONDO";#N/A,#N/A,FALSE,"Dev.arr";#N/A,#N/A,FALSE,"Otros Act.";#N/A,#N/A,FALSE,"Ant.Part.Proy.";#N/A,#N/A,FALSE,"Res.O.Activ.";#N/A,#N/A,FALSE,"Acreed.Vs.";#N/A,#N/A,FALSE,"Com.x.Pagar";#N/A,#N/A,FALSE,"RES_COM_VAR";#N/A,#N/A,FALSE,"Com_Var.";#N/A,#N/A,FALSE,"O.Pas.Circ.";#N/A,#N/A,FALSE,"FECUFDO"}</definedName>
    <definedName name="wrn.Analisis._.Mensual." hidden="1">{"AnaM1",#N/A,FALSE,"AnalisisM";"AnaM2",#N/A,FALSE,"AnalisisM";"AnaM3",#N/A,FALSE,"AnalisisM"}</definedName>
    <definedName name="wrn.ANALISIS._.SENSIBILIDAD." hidden="1">{#N/A,#N/A,FALSE,"BALANCE";#N/A,#N/A,FALSE,"CUENTA DE PYG";#N/A,#N/A,FALSE,"RATIOS"}</definedName>
    <definedName name="wrn.analisis1." localSheetId="10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wrn.analisis1." localSheetId="29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wrn.analisis1." localSheetId="33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wrn.analisis1.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wrn.analisis1.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wrn.analisis1._1_1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wrn.analisis1._2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wrn.analisis1._3" hidden="1">{#N/A,#N/A,FALSE,"CARATULA";#N/A,#N/A,FALSE,"M114701";#N/A,#N/A,FALSE,"M114702";#N/A,#N/A,FALSE,"M114703";#N/A,#N/A,FALSE,"M114704";#N/A,#N/A,FALSE,"M114705";#N/A,#N/A,FALSE,"M114707";#N/A,#N/A,FALSE,"M114708";#N/A,#N/A,FALSE,"M114709";#N/A,#N/A,FALSE,"M114710";#N/A,#N/A,FALSE,"M114711";#N/A,#N/A,FALSE,"M114712";#N/A,#N/A,FALSE,"M114714";#N/A,#N/A,FALSE,"M114715";#N/A,#N/A,FALSE,"M125004";#N/A,#N/A,FALSE,"M411401";#N/A,#N/A,FALSE,"M411405";#N/A,#N/A,FALSE,"M411406";#N/A,#N/A,FALSE,"M420102";#N/A,#N/A,FALSE,"M529001"}</definedName>
    <definedName name="wrn.andres." hidden="1">{#N/A,#N/A,FALSE,"107.R";#N/A,#N/A,FALSE,"113.R";#N/A,#N/A,FALSE,"114.R";#N/A,#N/A,FALSE,"115.R";#N/A,#N/A,FALSE,"117.R";#N/A,#N/A,FALSE,"117.1.R";#N/A,#N/A,FALSE,"117.2.R";#N/A,#N/A,FALSE,"117.3.R ";#N/A,#N/A,FALSE,"118.R";#N/A,#N/A,FALSE,"118.1.R";#N/A,#N/A,FALSE,"118.2.R";#N/A,#N/A,FALSE,"118.3.R";#N/A,#N/A,FALSE,"118.4.R";#N/A,#N/A,FALSE,"118.5.R";#N/A,#N/A,FALSE,"118.6.R";#N/A,#N/A,FALSE,"118.7.R";#N/A,#N/A,FALSE,"118.8.R";#N/A,#N/A,FALSE,"118.9.R";#N/A,#N/A,FALSE,"118.10.R";#N/A,#N/A,FALSE,"120.R";#N/A,#N/A,FALSE,"120.1.R ";#N/A,#N/A,FALSE,"120.2.R";#N/A,#N/A,FALSE,"120.3.R ";#N/A,#N/A,FALSE,"137.R";#N/A,#N/A,FALSE,"137.1.R";#N/A,#N/A,FALSE,"137.2.R";#N/A,#N/A,FALSE,"137.3.R";#N/A,#N/A,FALSE,"137.4.R";#N/A,#N/A,FALSE,"138.R";#N/A,#N/A,FALSE,"140.R";#N/A,#N/A,FALSE,"145.R";#N/A,#N/A,FALSE,"146.R"}</definedName>
    <definedName name="wrn.ANEXO10." hidden="1">{#N/A,#N/A,FALSE,"ANEXOS95";"ANEXO10",#N/A,FALSE,"ANEXOS95"}</definedName>
    <definedName name="wrn.ANEXO13." hidden="1">{#N/A,#N/A,FALSE,"ANEXOS95"}</definedName>
    <definedName name="wrn.Anexo4" hidden="1">{"Resumen",#N/A,FALSE,"Sheet1";"Detalle",#N/A,FALSE,"Sheet1"}</definedName>
    <definedName name="wrn.Anexo4." hidden="1">{"Resumen",#N/A,FALSE,"Sheet1";"Detalle",#N/A,FALSE,"Sheet1"}</definedName>
    <definedName name="wrn.anexos." hidden="1">{#N/A,#N/A,FALSE,"Page1";#N/A,#N/A,FALSE,"Page2";#N/A,#N/A,FALSE,"Page3";#N/A,#N/A,FALSE,"Page4";#N/A,#N/A,FALSE,"Page5";#N/A,#N/A,FALSE,"Page6";#N/A,#N/A,FALSE,"Page7";#N/A,#N/A,FALSE,"Page8";#N/A,#N/A,FALSE,"Page9";#N/A,#N/A,FALSE,"Page10";#N/A,#N/A,FALSE,"Page11"}</definedName>
    <definedName name="wrn.Anexos._.Informe._.de._.Gestión." hidden="1">{#N/A,#N/A,TRUE,"H";#N/A,#N/A,TRUE,"J"}</definedName>
    <definedName name="wrn.Annual._.Costs." hidden="1">{#N/A,#N/A,FALSE,"Annual Costs"}</definedName>
    <definedName name="wrn.Annual._.Recap." hidden="1">{"Annual Recap",#N/A,FALSE,"Annual Recap"}</definedName>
    <definedName name="wrn.Annual._.Report." hidden="1">{"ARPandL",#N/A,FALSE,"Report Annual";"ARCashflow",#N/A,FALSE,"Report Annual";"ARBalanceSheet",#N/A,FALSE,"Report Annual";"ARRatios",#N/A,FALSE,"Report Annual"}</definedName>
    <definedName name="wrn.Annual._.Summary." hidden="1">{"Annual Cash Flows",#N/A,FALSE,"Annual Summary"}</definedName>
    <definedName name="wrn.AnnualRentRoll." hidden="1">{"AnnualRentRoll",#N/A,FALSE,"RentRoll"}</definedName>
    <definedName name="wrn.APPROPRIATION." hidden="1">{"appropriation",#N/A,FALSE,"APPROP"}</definedName>
    <definedName name="wrn.Approval._.Rpt." hidden="1">{#N/A,#N/A,FALSE,"Cover (Japan)";#N/A,#N/A,FALSE,"Index";#N/A,#N/A,FALSE,"Comment sum"}</definedName>
    <definedName name="wrn.APURAÇÃO." hidden="1">{"APURAÇÃO",#N/A,FALSE,"C V M"}</definedName>
    <definedName name="wrn.AQUIROR._.DCF." hidden="1">{"AQUIRORDCF",#N/A,FALSE,"Merger consequences";"Acquirorassns",#N/A,FALSE,"Merger consequences"}</definedName>
    <definedName name="wrn.AR._.Meeting._.Schedules." hidden="1">{#N/A,#N/A,FALSE,"Quarterly Analysis";#N/A,#N/A,FALSE,"Sys Perf Issues $";#N/A,#N/A,FALSE,"Holdbacks";#N/A,#N/A,FALSE,"Extended Terms";#N/A,#N/A,FALSE,"Delinquent";#N/A,#N/A,FALSE,"China";#N/A,#N/A,FALSE,"Hong Kong";#N/A,#N/A,FALSE,"Korea";#N/A,#N/A,FALSE,"SE Asia";#N/A,#N/A,FALSE,"Overview";#N/A,#N/A,FALSE,"N.A. Action Plan";#N/A,#N/A,FALSE,"Pmt Terms";#N/A,#N/A,FALSE,"S.A. Action Plan";#N/A,#N/A,FALSE,"Çhina Del. Detail"}</definedName>
    <definedName name="wrn.ARA." hidden="1">{"ARA1",#N/A,FALSE,"ENG-ARA";"ARAhours",#N/A,FALSE,"ENG-ARA";"ARA$",#N/A,FALSE,"ENG-ARA"}</definedName>
    <definedName name="wrn.Areas._.Interior." hidden="1">{#N/A,#N/A,TRUE,"Caratula";#N/A,#N/A,TRUE,"Hoja 16 - Pamp";#N/A,#N/A,TRUE,"Hoja 17 - Lit";#N/A,#N/A,TRUE,"Hoja 18 -Centro";#N/A,#N/A,TRUE,"Hoja 19 - Nores";#N/A,#N/A,TRUE,"Hoja 20 - Cuyo";#N/A,#N/A,TRUE,"Hoja 21 - Patag";#N/A,#N/A,TRUE,"Hoja 22 - Norte"}</definedName>
    <definedName name="wrn.Areas._.Metro." hidden="1">{#N/A,#N/A,TRUE,"Caratula";#N/A,#N/A,TRUE,"Hoja 13-Super";#N/A,#N/A,TRUE,"Hoja 14-Mayor";#N/A,#N/A,TRUE,"Hoja 15-Distrib"}</definedName>
    <definedName name="wrn.ARGENTINA." hidden="1">{#N/A,#N/A,FALSE,"TAB.12"}</definedName>
    <definedName name="wrn.ARGENTINA.1" hidden="1">{#N/A,#N/A,FALSE,"TAB.12"}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ENTOS." hidden="1">{"ASIENTOS",#N/A,FALSE,"ASIENTOS INDI."}</definedName>
    <definedName name="wrn.assumptions." hidden="1">{"casespecific",#N/A,FALSE,"Assumptions"}</definedName>
    <definedName name="wrn.Assumptions1." hidden="1">{#N/A,#N/A,FALSE,"Assumptions1"}</definedName>
    <definedName name="wrn.Assumptions2." hidden="1">{#N/A,#N/A,FALSE,"Assumptions2"}</definedName>
    <definedName name="wrn.ATLANTA." hidden="1">{#N/A,#N/A,TRUE,"ACT  CAL";#N/A,#N/A,TRUE,"COMP"}</definedName>
    <definedName name="wrn.ATPASRESANALITICO." hidden="1">{"ATPASRESANALITICO",#N/A,FALSE,"C V M"}</definedName>
    <definedName name="wrn.ATPASRESINDGERENCIAL." hidden="1">{"ATPASRESINDGERENCIAL",#N/A,FALSE,"C V M"}</definedName>
    <definedName name="wrn.AUT._.ANALISE._.DESP." localSheetId="10" hidden="1">{"balanço dolares",#N/A,FALSE,"SIGADR$";"AUT BAL REAIS",#N/A,FALSE,"SIGADR$";"QUOCIENTES REAIS",#N/A,FALSE,"QUOCIENTES";"JUNH QUOCI DOLARES",#N/A,FALSE,"QUOCIENTES"}</definedName>
    <definedName name="wrn.AUT._.ANALISE._.DESP." localSheetId="1" hidden="1">{"balanço dolares",#N/A,FALSE,"SIGADR$";"AUT BAL REAIS",#N/A,FALSE,"SIGADR$";"QUOCIENTES REAIS",#N/A,FALSE,"QUOCIENTES";"JUNH QUOCI DOLARES",#N/A,FALSE,"QUOCIENTES"}</definedName>
    <definedName name="wrn.AUT._.ANALISE._.DESP." localSheetId="30" hidden="1">{"balanço dolares",#N/A,FALSE,"SIGADR$";"AUT BAL REAIS",#N/A,FALSE,"SIGADR$";"QUOCIENTES REAIS",#N/A,FALSE,"QUOCIENTES";"JUNH QUOCI DOLARES",#N/A,FALSE,"QUOCIENTES"}</definedName>
    <definedName name="wrn.AUT._.ANALISE._.DESP." localSheetId="29" hidden="1">{"balanço dolares",#N/A,FALSE,"SIGADR$";"AUT BAL REAIS",#N/A,FALSE,"SIGADR$";"QUOCIENTES REAIS",#N/A,FALSE,"QUOCIENTES";"JUNH QUOCI DOLARES",#N/A,FALSE,"QUOCIENTES"}</definedName>
    <definedName name="wrn.AUT._.ANALISE._.DESP." localSheetId="33" hidden="1">{"balanço dolares",#N/A,FALSE,"SIGADR$";"AUT BAL REAIS",#N/A,FALSE,"SIGADR$";"QUOCIENTES REAIS",#N/A,FALSE,"QUOCIENTES";"JUNH QUOCI DOLARES",#N/A,FALSE,"QUOCIENTES"}</definedName>
    <definedName name="wrn.AUT._.ANALISE._.DESP." localSheetId="2" hidden="1">{"balanço dolares",#N/A,FALSE,"SIGADR$";"AUT BAL REAIS",#N/A,FALSE,"SIGADR$";"QUOCIENTES REAIS",#N/A,FALSE,"QUOCIENTES";"JUNH QUOCI DOLARES",#N/A,FALSE,"QUOCIENTES"}</definedName>
    <definedName name="wrn.AUT._.ANALISE._.DESP." hidden="1">{"balanço dolares",#N/A,FALSE,"SIGADR$";"AUT BAL REAIS",#N/A,FALSE,"SIGADR$";"QUOCIENTES REAIS",#N/A,FALSE,"QUOCIENTES";"JUNH QUOCI DOLARES",#N/A,FALSE,"QUOCIENTES"}</definedName>
    <definedName name="wrn.AUT._.ANALISE._.DESP._1" hidden="1">{"balanço dolares",#N/A,FALSE,"SIGADR$";"AUT BAL REAIS",#N/A,FALSE,"SIGADR$";"QUOCIENTES REAIS",#N/A,FALSE,"QUOCIENTES";"JUNH QUOCI DOLARES",#N/A,FALSE,"QUOCIENTES"}</definedName>
    <definedName name="wrn.AUT._.ANALISE._.DESP._1_1" hidden="1">{"balanço dolares",#N/A,FALSE,"SIGADR$";"AUT BAL REAIS",#N/A,FALSE,"SIGADR$";"QUOCIENTES REAIS",#N/A,FALSE,"QUOCIENTES";"JUNH QUOCI DOLARES",#N/A,FALSE,"QUOCIENTES"}</definedName>
    <definedName name="wrn.AUT._.ANALISE._.DESP._2" hidden="1">{"balanço dolares",#N/A,FALSE,"SIGADR$";"AUT BAL REAIS",#N/A,FALSE,"SIGADR$";"QUOCIENTES REAIS",#N/A,FALSE,"QUOCIENTES";"JUNH QUOCI DOLARES",#N/A,FALSE,"QUOCIENTES"}</definedName>
    <definedName name="wrn.AUT._.DESPESAS." localSheetId="10" hidden="1">{"AUT ANALISE DESP",#N/A,TRUE,"AN.DESP. MR$"}</definedName>
    <definedName name="wrn.AUT._.DESPESAS." localSheetId="1" hidden="1">{"AUT ANALISE DESP",#N/A,TRUE,"AN.DESP. MR$"}</definedName>
    <definedName name="wrn.AUT._.DESPESAS." localSheetId="30" hidden="1">{"AUT ANALISE DESP",#N/A,TRUE,"AN.DESP. MR$"}</definedName>
    <definedName name="wrn.AUT._.DESPESAS." localSheetId="29" hidden="1">{"AUT ANALISE DESP",#N/A,TRUE,"AN.DESP. MR$"}</definedName>
    <definedName name="wrn.AUT._.DESPESAS." localSheetId="33" hidden="1">{"AUT ANALISE DESP",#N/A,TRUE,"AN.DESP. MR$"}</definedName>
    <definedName name="wrn.AUT._.DESPESAS." localSheetId="2" hidden="1">{"AUT ANALISE DESP",#N/A,TRUE,"AN.DESP. MR$"}</definedName>
    <definedName name="wrn.AUT._.DESPESAS." hidden="1">{"AUT ANALISE DESP",#N/A,TRUE,"AN.DESP. MR$"}</definedName>
    <definedName name="wrn.AUT._.DESPESAS._1" hidden="1">{"AUT ANALISE DESP",#N/A,TRUE,"AN.DESP. MR$"}</definedName>
    <definedName name="wrn.AUT._.DESPESAS._1_1" hidden="1">{"AUT ANALISE DESP",#N/A,TRUE,"AN.DESP. MR$"}</definedName>
    <definedName name="wrn.AUT._.DESPESAS._2" hidden="1">{"AUT ANALISE DESP",#N/A,TRUE,"AN.DESP. MR$"}</definedName>
    <definedName name="wrn.autoproj." hidden="1">{#N/A,#N/A,FALSE,"Project Properties";#N/A,#N/A,FALSE,"Eng %";#N/A,#N/A,FALSE,"ENGFORM";#N/A,#N/A,FALSE,"staffing";#N/A,#N/A,FALSE,"spending"}</definedName>
    <definedName name="wrn.away." hidden="1">{"away stand alones",#N/A,FALSE,"Target"}</definedName>
    <definedName name="wrn.B._.Reports." hidden="1">{"bprofit",#N/A,FALSE,"Reports (B)";"bcash",#N/A,FALSE,"Reports (B)";"bbsheet",#N/A,FALSE,"Reports (B)"}</definedName>
    <definedName name="wrn.B_1." hidden="1">{"Schedule_B1 (Schedules (A-1,B-(1&amp;2),C-1,D-1))",#N/A,FALSE,"Schedules (A-1,B-(1&amp;2),C-1,D-1)"}</definedName>
    <definedName name="wrn.B_2." hidden="1">{"Schedule_B2 (Schedules (A-1,B-(1&amp;2),C-1,D-1))",#N/A,FALSE,"Schedules (A-1,B-(1&amp;2),C-1,D-1)"}</definedName>
    <definedName name="wrn.B10." hidden="1">{"B10-2000",#N/A,FALSE,"BL2000"}</definedName>
    <definedName name="wrn.ba_summary." hidden="1">{#N/A,#N/A,FALSE,"BA-N";#N/A,#N/A,FALSE,"BA-S";#N/A,#N/A,FALSE,"BA Total"}</definedName>
    <definedName name="wrn.Backup." hidden="1">{#N/A,#N/A,FALSE,"Balance";#N/A,#N/A,FALSE,"TDFX";#N/A,#N/A,FALSE,"TDDDF";#N/A,#N/A,FALSE,"ADI";#N/A,#N/A,FALSE,"CUBE";#N/A,#N/A,FALSE,"DIMD";#N/A,#N/A,FALSE,"ZRAN";#N/A,#N/A,FALSE,"GNMC"}</definedName>
    <definedName name="wrn.Badep._.All." hidden="1">{#N/A,#N/A,FALSE,"DMC schedule";#N/A,#N/A,FALSE,"DMC_THC Revenue";#N/A,#N/A,FALSE,"Personnel plan";#N/A,#N/A,FALSE,"Capex HW+SW";#N/A,#N/A,FALSE,"P&amp;L"}</definedName>
    <definedName name="wrn.balance." hidden="1">{"balance",#N/A,TRUE,"Balance Energético de pèrdidas";"tecnicas y no tecnicas",#N/A,TRUE,"Pérdidas contra presupuesto";"evolucion",#N/A,TRUE,"Evolucion de las perdidas";"movil",#N/A,TRUE,"año móvil"}</definedName>
    <definedName name="wrn.BALANCE._.CREDICORP." hidden="1">{#N/A,#N/A,FALSE,"ANALSET"}</definedName>
    <definedName name="wrn.Balance._.de._.Masa._.Cerro._.Matoso." hidden="1">{#N/A,#N/A,TRUE,"BM_mes";#N/A,#N/A,TRUE,"BM_Resum_Fin";#N/A,#N/A,TRUE,"INV_Prep_Min";#N/A,#N/A,TRUE,"INV_RKEF";#N/A,#N/A,TRUE,"INV_Refineria"}</definedName>
    <definedName name="wrn.Balance._.de._.masa._.financiero." hidden="1">{#N/A,#N/A,FALSE,"BM_mes";#N/A,#N/A,FALSE,"BM_Resum_Fin";#N/A,#N/A,FALSE,"Inf-Min-Mina"}</definedName>
    <definedName name="wrn.balance._.detallado." hidden="1">{#N/A,#N/A,FALSE,"11) Det. Balance"}</definedName>
    <definedName name="wrn.BALANCE._.LOCAL." hidden="1">{"12plazos bs 3eros",#N/A,FALSE,"PRESENTACION BALANCE";"14nota   eoaf",#N/A,FALSE,"PRESENTACION BALANCE";"15operaciones",#N/A,FALSE,"PRESENTACION BALANCE";"13ventas financieros",#N/A,FALSE,"PRESENTACION BALANCE";"eoafconsol",#N/A,FALSE,"reseña";"Rdosconsol",#N/A,FALSE,"reseña";"bceconsol",#N/A,FALSE,"reseña";"22anexoh",#N/A,FALSE,"reseña";"21anexog",#N/A,FALSE,"reseña";"20anexof",#N/A,FALSE,"reseña";"19anexoe",#N/A,FALSE,"reseña";"17ANEXOC",#N/A,FALSE,"reseña";"17ANEXOC",#N/A,FALSE,"reseña";"18ANEXOD",#N/A,FALSE,"reseña";"16ANEXOA",#N/A,FALSE,"reseña";"12plazos bs 3eros",#N/A,FALSE,"reseña";"11nota6a8bscbio ctas por pagar prestamos",#N/A,FALSE,"reseña";"10nota otros creditos",#N/A,FALSE,"reseña";"9nota3y4",#N/A,FALSE,"reseña";"8nota2cont",#N/A,FALSE,"reseña";"1reseña",#N/A,FALSE,"reseña";"7eoaf",#N/A,FALSE,"reseña";"6patrimonioneto",#N/A,FALSE,"reseña";"5estadoresultados",#N/A,FALSE,"reseña";"4balancegral",#N/A,FALSE,"reseña";"3caratula",#N/A,FALSE,"reseña";"2reseña",#N/A,FALSE,"reseña";"81nota1",#N/A,FALSE,"PRESENTACION BALANCE"}</definedName>
    <definedName name="wrn.Balance._.Sheet." hidden="1">{#N/A,#N/A,TRUE,"B'Sheet";#N/A,#N/A,TRUE,"Scedule A01a";#N/A,#N/A,TRUE,"Schedule A01b";#N/A,#N/A,TRUE,"Schedule A02";#N/A,#N/A,TRUE,"Schedule A03";#N/A,#N/A,TRUE,"Schedule A04";#N/A,#N/A,TRUE,"Schedule A05";#N/A,#N/A,TRUE,"Schedule A06";#N/A,#N/A,TRUE,"Schedule A07";#N/A,#N/A,TRUE,"Schedule A08"}</definedName>
    <definedName name="wrn.BALANCE._.SHEET._.ALL." hidden="1">{"balance sheet us",#N/A,FALSE,"Bal. Sht.- Work Cap";"balance sheet ex",#N/A,FALSE,"Bal.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ALGESTION." hidden="1">{#N/A,#N/A,TRUE,"Bal_mes";#N/A,#N/A,TRUE,"AXANEXOS";#N/A,#N/A,TRUE,"PXANEXOS"}</definedName>
    <definedName name="wrn.BALSHE." hidden="1">{#N/A,#N/A,FALSE,"BALR$97";#N/A,#N/A,FALSE,"INCR$97";#N/A,#N/A,FALSE,"BALUS$97";#N/A,#N/A,FALSE,"FINANC97";#N/A,#N/A,FALSE,"CFLOW97";#N/A,#N/A,FALSE,"INCUS$97";#N/A,#N/A,FALSE,"CASH97";#N/A,#N/A,FALSE,"STOCKH97"}</definedName>
    <definedName name="wrn.BALSHEGESPA." hidden="1">{#N/A,#N/A,FALSE,"BALUS$97";#N/A,#N/A,FALSE,"INCUS$97";#N/A,#N/A,FALSE,"BALR$97";#N/A,#N/A,FALSE,"INCR$97";#N/A,#N/A,FALSE,"STOCKH97";#N/A,#N/A,FALSE,"FINANC97";#N/A,#N/A,FALSE,"CFLOW97"}</definedName>
    <definedName name="wrn.banco." hidden="1">{#N/A,#N/A,FALSE,"CAJA CENTRAL";#N/A,#N/A,FALSE,"Fdo.Fijo";#N/A,#N/A,FALSE,"BCI";#N/A,#N/A,FALSE,"SANTANDER";#N/A,#N/A,FALSE,"SANTIAGO";#N/A,#N/A,FALSE,"BICE ";#N/A,#N/A,FALSE,"REAL";#N/A,#N/A,FALSE,"BICE US$"}</definedName>
    <definedName name="wrn.Barbara._.Modular._.Indirects." hidden="1">{#N/A,#N/A,FALSE,"COVER";#N/A,#N/A,FALSE,"RECAP";#N/A,#N/A,FALSE,"SANTA BARBARA NONMANUAL";#N/A,#N/A,FALSE,"CEQUIP";#N/A,#N/A,FALSE,"WRATE";#N/A,#N/A,FALSE,"INDIRECT";#N/A,#N/A,FALSE,"TRAIN";#N/A,#N/A,FALSE,"MANLOADED SCHEDULE"}</definedName>
    <definedName name="wrn.Base._.Case." hidden="1">{"Cover",#N/A,TRUE,"Cover";"TOC",#N/A,TRUE,"TOC";"Assumptions",#N/A,TRUE,"Assum";"Income Statement",#N/A,TRUE,"Base";"Rev_opExp",#N/A,TRUE,"Base";"Interest",#N/A,TRUE,"Base";"Balance Sheets",#N/A,TRUE,"Base";"Cash Flow",#N/A,TRUE,"Base";"CovTest",#N/A,TRUE,"Base";"CovTest WKS",#N/A,TRUE,"Base"}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CE._.CLASIFICADO." hidden="1">{"BCE PATRIMONIO",#N/A,FALSE,"BALANCE'2000";"EERR",#N/A,FALSE,"BALANCE'2000"}</definedName>
    <definedName name="wrn.Bces.._.Individuales." hidden="1">{#N/A,#N/A,FALSE,"Caratula Indiv.";#N/A,#N/A,FALSE,"Indice";#N/A,#N/A,FALSE,"Capitales";#N/A,#N/A,FALSE,"Corredora";#N/A,#N/A,FALSE,"Leasing";#N/A,#N/A,FALSE,"F.Mutuo";#N/A,#N/A,FALSE,"F.Inv.";#N/A,#N/A,FALSE,"Securitiz.";#N/A,#N/A,FALSE,"Factoring";#N/A,#N/A,FALSE,"Mutuo Hipotecario";#N/A,#N/A,FALSE,"CB Equity";#N/A,#N/A,FALSE,"Capitales Argentina"}</definedName>
    <definedName name="wrn.BD_CONTABIL." hidden="1">{#N/A,#N/A,FALSE,"Banco de Dados"}</definedName>
    <definedName name="wrn.BD_HISTORICAL." hidden="1">{#N/A,#N/A,FALSE,"Banco de Dados"}</definedName>
    <definedName name="wrn.BDT." hidden="1">{"BDT",#N/A,FALSE,"CBA"}</definedName>
    <definedName name="wrn.bechtel._.hours." hidden="1">{"bechtel1",#N/A,TRUE,"BECHTEL";"bechtelhours",#N/A,TRUE,"BECHTEL";"bechtel$",#N/A,TRUE,"BECHTEL"}</definedName>
    <definedName name="wrn.Bethune." hidden="1">{"BE",#N/A,TRUE,"Sorting"}</definedName>
    <definedName name="wrn.Bewegungsbilanz." hidden="1">{#N/A,#N/A,FALSE,"Mittelherkunft";#N/A,#N/A,FALSE,"Mittelverwendung"}</definedName>
    <definedName name="wrn.BIENES._.DE._.USO." hidden="1">{#N/A,#N/A,FALSE,"OFF.DEVICES";#N/A,#N/A,FALSE,"M-UTILES";#N/A,#N/A,FALSE,"COMPUTER EQ";#N/A,#N/A,FALSE,"RODADOS";#N/A,#N/A,FALSE,"TOT.RUBROS"}</definedName>
    <definedName name="wrn.Bilanz." hidden="1">{#N/A,#N/A,FALSE,"Layout Aktiva";#N/A,#N/A,FALSE,"Layout Passiva"}</definedName>
    <definedName name="wrn.BiPolar." hidden="1">{#N/A,#N/A,FALSE,"Bi-Polar"}</definedName>
    <definedName name="wrn.Birdie." hidden="1">{#N/A,#N/A,FALSE,"Trans Summary";#N/A,#N/A,FALSE,"Proforma Five Yr";#N/A,#N/A,FALSE,"Occ and Rate"}</definedName>
    <definedName name="wrn.BL." hidden="1">{"BL2000",#N/A,FALSE,"BL2000"}</definedName>
    <definedName name="wrn.BONITO1." hidden="1">{#N/A,#N/A,FALSE,"Rtdos. Extraordinarios";#N/A,#N/A,FALSE,"Aportación Rtdos. I.Global";#N/A,#N/A,FALSE,"Participación en Beneficios";#N/A,#N/A,FALSE,"Rtdos. Puesta Equivalencia";#N/A,#N/A,FALSE,"Ingr. y Gtos. Empresas Grupo";#N/A,#N/A,FALSE,"Sociedades Apéndice";#N/A,#N/A,FALSE,"Fondo de Comercio"}</definedName>
    <definedName name="wrn.BONITO2." hidden="1">{#N/A,#N/A,FALSE,"Préstamos a Largo Plazo";#N/A,#N/A,FALSE,"Cuentas con Emp. del Grupo";#N/A,#N/A,FALSE,"Inmov. Material";#N/A,#N/A,FALSE,"Inv. Financieras Temporales";#N/A,#N/A,FALSE,"Movimiento de Reservas";#N/A,#N/A,FALSE,"Obligaciones";#N/A,#N/A,FALSE,"Socios Externos";#N/A,#N/A,FALSE,"Inmovilizado inmaterial";#N/A,#N/A,FALSE,"Fondos Própios"}</definedName>
    <definedName name="wrn.BOOK." hidden="1">{"IMPARES",#N/A,FALSE,"Posesión - C.Negro";"PARES",#N/A,FALSE,"Posesión - C.Negro"}</definedName>
    <definedName name="wrn.BP._.Change." hidden="1">{#N/A,#N/A,FALSE,"BP change";#N/A,#N/A,FALSE,"trg red"}</definedName>
    <definedName name="wrn.BP._.print." hidden="1">{#N/A,#N/A,FALSE,"BANNERS";#N/A,#N/A,FALSE,"Market";#N/A,#N/A,FALSE,"Tel Rev";#N/A,#N/A,FALSE,"Revenues IOL";#N/A,#N/A,FALSE,"Invest";#N/A,#N/A,FALSE,"Op Cost1";#N/A,#N/A,FALSE,"Op Cost2";#N/A,#N/A,FALSE,"Oth_&amp;_Tot_Revenues";#N/A,#N/A,FALSE,"Fin Mod";#N/A,#N/A,FALSE,"FinMod_RoW";#N/A,#N/A,FALSE,"P&amp;E Burocrat";#N/A,#N/A,FALSE,"cash flow"}</definedName>
    <definedName name="wrn.BRASIL." hidden="1">{#N/A,#N/A,FALSE,"TAB.12"}</definedName>
    <definedName name="wrn.Brasil.1" hidden="1">{#N/A,#N/A,FALSE,"TAB.12"}</definedName>
    <definedName name="wrn.brian." hidden="1">{#N/A,#N/A,FALSE,"output";#N/A,#N/A,FALSE,"contrib";#N/A,#N/A,FALSE,"profile";#N/A,#N/A,FALSE,"comps"}</definedName>
    <definedName name="wrn.BRMBRLPL." hidden="1">{#N/A,#N/A,TRUE,"MODEL";#N/A,#N/A,TRUE,"INPUT";#N/A,#N/A,TRUE,"BRMBRLPL12";#N/A,#N/A,TRUE,"ISAPRIMPL12";#N/A,#N/A,TRUE,"BRMPRIMPL12";#N/A,#N/A,TRUE,"SECPL12";#N/A,#N/A,TRUE,"NFSECPL12";#N/A,#N/A,TRUE,"NFSEC Workings";#N/A,#N/A,TRUE,"NFSEC fcast";#N/A,#N/A,TRUE,"WFSECPL12";#N/A,#N/A,TRUE,"CORPPL12";#N/A,#N/A,TRUE,"INDIR COSTS";#N/A,#N/A,TRUE,"DIR COSTS";#N/A,#N/A,TRUE,"CAPEX";#N/A,#N/A,TRUE,"BAL SHT";#N/A,#N/A,TRUE,"CASH12";#N/A,#N/A,TRUE,"WORK CAP";#N/A,#N/A,TRUE,"MIMP&amp;L";#N/A,#N/A,TRUE,"MIMP&amp;L Detail";#N/A,#N/A,TRUE,"MIMCash";#N/A,#N/A,TRUE,"MIM Bal Sht"}</definedName>
    <definedName name="wrn.BROCHURE." hidden="1">{#N/A,#N/A,FALSE,"T1A";#N/A,#N/A,FALSE,"T1B";#N/A,#N/A,FALSE,"T2";#N/A,#N/A,FALSE,"T4";#N/A,#N/A,FALSE,"T5_6";#N/A,#N/A,FALSE,"T9";#N/A,#N/A,FALSE,"T11";#N/A,#N/A,FALSE,"T12";#N/A,#N/A,FALSE,"T13";#N/A,#N/A,FALSE,"T14A";#N/A,#N/A,FALSE,"T14B";#N/A,#N/A,FALSE,"T14C";#N/A,#N/A,FALSE,"T15";#N/A,#N/A,FALSE,"T16";#N/A,#N/A,FALSE,"T17";#N/A,#N/A,FALSE,"T18";#N/A,#N/A,FALSE,"T19";#N/A,#N/A,FALSE,"T20";#N/A,#N/A,FALSE,"T21";#N/A,#N/A,FALSE,"T22"}</definedName>
    <definedName name="wrn.bs_print.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bs_print._1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bs_print._2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bs_print._3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bs_print._4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bsprint." hidden="1">{#N/A,#N/A,FALSE,"03070001";#N/A,#N/A,FALSE,"03070002";#N/A,#N/A,FALSE,"03090003";#N/A,#N/A,FALSE,"23190001";#N/A,#N/A,FALSE,"24470001"}</definedName>
    <definedName name="wrn.Budget." hidden="1">{"QBudg",#N/A,FALSE,"Consol - QP&amp;L";"PLBudg",#N/A,FALSE,"Consol - P&amp;L";"BalBudg",#N/A,FALSE,"Consol - BALSH";"CashBudg",#N/A,FALSE,"Consol CashFlow"}</definedName>
    <definedName name="wrn.budget._.balance._.sheet." hidden="1">{"bugdet992000 balance sheet",#N/A,FALSE,"Celtel alternative 6"}</definedName>
    <definedName name="wrn.Budget._.Book._.1998." hidden="1">{#N/A,#N/A,FALSE,"Cover sheet";#N/A,#N/A,FALSE,"Blank page";#N/A,#N/A,FALSE,"Contents";#N/A,#N/A,FALSE,"Blank page";#N/A,#N/A,FALSE,"Section 1";#N/A,#N/A,FALSE,"Blank page";#N/A,#N/A,FALSE,"Trading 98";#N/A,#N/A,FALSE,"ISK P&amp;L 98";#N/A,#N/A,FALSE,"Cash Flow 98";#N/A,#N/A,FALSE,"WCap ISK impact";#N/A,#N/A,FALSE,"Section 2";#N/A,#N/A,FALSE,"Blank page";#N/A,#N/A,FALSE,"Exchange profile";#N/A,#N/A,FALSE,"P&amp;L";#N/A,#N/A,FALSE,"Trading Account";#N/A,#N/A,FALSE,"Fixed Costs";#N/A,#N/A,FALSE,"M&amp;S Fixed Cost";#N/A,#N/A,FALSE,"AI VPC";#N/A,#N/A,FALSE,"Sundry";#N/A,#N/A,FALSE,"Product Report";#N/A,#N/A,FALSE,"Strategic HQ";#N/A,#N/A,FALSE,"Misc.";#N/A,#N/A,FALSE,"Cash Flow";#N/A,#N/A,FALSE,"Balance sheet";#N/A,#N/A,FALSE,"WCap";#N/A,#N/A,FALSE,"Capital";#N/A,#N/A,FALSE,"Blank page";#N/A,#N/A,FALSE,"Section 3";#N/A,#N/A,FALSE,"EU";#N/A,#N/A,FALSE,"NA";#N/A,#N/A,FALSE,"AP";#N/A,#N/A,FALSE,"LA";#N/A,#N/A,FALSE,"SU";#N/A,#N/A,FALSE,"Section 4";#N/A,#N/A,FALSE,"Cumulative Phased TA";#N/A,#N/A,FALSE,"Cumulative Phased ISK TA";#N/A,#N/A,FALSE,"Blank page";#N/A,#N/A,FALSE,"Cumulative Phased CF";#N/A,#N/A,FALSE,"Cumulative Phased Sundry";#N/A,#N/A,FALSE,"Cumulative Post ISK Phased WC";#N/A,#N/A,FALSE,"Blank page";#N/A,#N/A,FALSE,"Section 5";#N/A,#N/A,FALSE,"Discrete Phased TA";#N/A,#N/A,FALSE,"Discrete Phased ISK TA";#N/A,#N/A,FALSE,"Blank page";#N/A,#N/A,FALSE,"Discrete Phased CF";#N/A,#N/A,FALSE,"Discrete Phased Sundry"}</definedName>
    <definedName name="wrn.budget._.capex." hidden="1">{"budget992000 capex",#N/A,FALSE,"Celtel alternative 6"}</definedName>
    <definedName name="wrn.budget._.customers." hidden="1">{"budget992000_customers",#N/A,FALSE,"Celtel alternative 6"}</definedName>
    <definedName name="wrn.budget._.profit._.and._.loss.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98." hidden="1">{#N/A,#N/A,FALSE,"contents";#N/A,#N/A,FALSE,"general";#N/A,#N/A,FALSE,"auswertung";#N/A,#N/A,FALSE,"roic_free_cf";#N/A,#N/A,FALSE,"order_intake_own_europe";#N/A,#N/A,FALSE,"order_intake_europe";#N/A,#N/A,FALSE,"sales_own_europe";#N/A,#N/A,FALSE,"order_intake_oversea";#N/A,#N/A,FALSE,"sales_own_oversea";#N/A,#N/A,FALSE,"financial_status";#N/A,#N/A,FALSE,"Investments";#N/A,#N/A,FALSE,"objektives";#N/A,#N/A,FALSE,"cash_flow_budget";#N/A,#N/A,FALSE,"profit-statement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1" hidden="1">{"ACQ",#N/A,FALSE,"ACQUISITIONS";"ACQF",#N/A,FALSE,"ACQUISITIONS";"PF",#N/A,FALSE,"PROYECTOVILA";"PV",#N/A,FALSE,"PROYECTOVILA";"Fee Dev",#N/A,FALSE,"DEVELOPMENT GROWTH";"gd",#N/A,FALSE,"DEVELOPMENT GROWTH"}</definedName>
    <definedName name="wrn.buildups.1_1" hidden="1">{"ACQ",#N/A,FALSE,"ACQUISITIONS";"ACQF",#N/A,FALSE,"ACQUISITIONS";"PF",#N/A,FALSE,"PROYECTOVILA";"PV",#N/A,FALSE,"PROYECTOVILA";"Fee Dev",#N/A,FALSE,"DEVELOPMENT GROWTH";"gd",#N/A,FALSE,"DEVELOPMENT GROWTH"}</definedName>
    <definedName name="wrn.Business._.Results." hidden="1">{#N/A,#N/A,TRUE,"CVR";#N/A,#N/A,TRUE,"T OF C";#N/A,#N/A,TRUE,"FH";#N/A,#N/A,TRUE,"EP";#N/A,#N/A,TRUE,"E TO S";#N/A,#N/A,TRUE,"MA";#N/A,#N/A,TRUE,"Total Sales";#N/A,#N/A,TRUE,"TEN";#N/A,#N/A,TRUE,"CN"}</definedName>
    <definedName name="wrn.BUSPLAN." hidden="1">{#N/A,#N/A,TRUE,"MODEL";#N/A,#N/A,TRUE,"INPUT";#N/A,#N/A,TRUE,"BRMBRLPL12";#N/A,#N/A,TRUE,"ISAPRIMPL12";#N/A,#N/A,TRUE,"BRMPRIMPL12";#N/A,#N/A,TRUE,"SECPL12";#N/A,#N/A,TRUE,"NFSECPL12";#N/A,#N/A,TRUE,"WFSECPL12";#N/A,#N/A,TRUE,"CORPPL12";#N/A,#N/A,TRUE,"CAPEX";#N/A,#N/A,TRUE,"BAL SHT";#N/A,#N/A,TRUE,"CASH12";#N/A,#N/A,TRUE,"WORK CAP";#N/A,#N/A,TRUE,"MIMP&amp;L";#N/A,#N/A,TRUE,"MIMP&amp;L Detail";#N/A,#N/A,TRUE,"MIMCash";#N/A,#N/A,TRUE,"MIM Bal Sht";#N/A,#N/A,TRUE,"INDIR COSTS";#N/A,#N/A,TRUE,"DIR COSTS"}</definedName>
    <definedName name="wrn.Buyout." hidden="1">{#N/A,#N/A,FALSE,"Buyout"}</definedName>
    <definedName name="wrn.C._.15." hidden="1">{#N/A,#N/A,FALSE,"RESUMO";#N/A,#N/A,FALSE,"DISTRIB";#N/A,#N/A,FALSE,"CB";#N/A,#N/A,FALSE,"FERTCUB";#N/A,#N/A,FALSE,"FERTCAT";#N/A,#N/A,FALSE,"TRADE";#N/A,#N/A,FALSE,"DISTSELGA"}</definedName>
    <definedName name="wrn.C_1." hidden="1">{"Schedule_C1 (Schedules (A-1,B-(1&amp;2),C-1,D-1))",#N/A,FALSE,"Schedules (A-1,B-(1&amp;2),C-1,D-1)"}</definedName>
    <definedName name="wrn.C_G_Hele." hidden="1">{"Side 1",#N/A,FALSE,"Hovedark";"Side 2",#N/A,FALSE,"Hovedark";"Cash Flow",#N/A,FALSE,"Hovedark";"Butik_oms",#N/A,FALSE,"Omsætning";"Lande_oms",#N/A,FALSE,"Land";"Halvår",#N/A,FALSE,"Halvår";"Valuation",#N/A,FALSE,"Valuation";"DCF",#N/A,FALSE,"DCF";"Bidrag",#N/A,FALSE,"Bidrag";"Bagside DK",#N/A,FALSE,"Bagside"}</definedName>
    <definedName name="wrn.C_G_Hele._1" hidden="1">{"Side 1",#N/A,FALSE,"Hovedark";"Side 2",#N/A,FALSE,"Hovedark";"Cash Flow",#N/A,FALSE,"Hovedark";"Butik_oms",#N/A,FALSE,"Omsætning";"Lande_oms",#N/A,FALSE,"Land";"Halvår",#N/A,FALSE,"Halvår";"Valuation",#N/A,FALSE,"Valuation";"DCF",#N/A,FALSE,"DCF";"Bidrag",#N/A,FALSE,"Bidrag";"Bagside DK",#N/A,FALSE,"Bagside"}</definedName>
    <definedName name="wrn.C_G_Hele._2" hidden="1">{"Side 1",#N/A,FALSE,"Hovedark";"Side 2",#N/A,FALSE,"Hovedark";"Cash Flow",#N/A,FALSE,"Hovedark";"Butik_oms",#N/A,FALSE,"Omsætning";"Lande_oms",#N/A,FALSE,"Land";"Halvår",#N/A,FALSE,"Halvår";"Valuation",#N/A,FALSE,"Valuation";"DCF",#N/A,FALSE,"DCF";"Bidrag",#N/A,FALSE,"Bidrag";"Bagside DK",#N/A,FALSE,"Bagside"}</definedName>
    <definedName name="wrn.ca" hidden="1">{"salcali",#N/A,FALSE,"PERSONAL";"precali",#N/A,FALSE,"PERSONAL";"orgcali",#N/A,FALSE,"PERSONAL"}</definedName>
    <definedName name="wrn.cal" hidden="1">{"salcali",#N/A,FALSE,"PERSONAL";"precali",#N/A,FALSE,"PERSONAL";"orgcali",#N/A,FALSE,"PERSONAL"}</definedName>
    <definedName name="wrn.Cal_Día." hidden="1">{"Cal_Día",#N/A,FALSE,"Calculo_Día"}</definedName>
    <definedName name="wrn.Calculations." hidden="1">{"Calc 1",#N/A,FALSE,"CAL";"Calc 2",#N/A,FALSE,"CAL";"Calc 3",#N/A,FALSE,"CAL";"Calc 4",#N/A,FALSE,"CAL";"Calc 5",#N/A,FALSE,"CAL";"Calc 6",#N/A,FALSE,"CAL";"Calc 7",#N/A,FALSE,"CAL";"Calc 8",#N/A,FALSE,"CAL";"Calc 9",#N/A,FALSE,"CAL";"Calc 10",#N/A,FALSE,"CAL";"Calc 11",#N/A,FALSE,"CAL";"Calc 12",#N/A,FALSE,"CAL";"Calc 13",#N/A,FALSE,"CAL";"Calc 14",#N/A,FALSE,"CAL";"Calc 15",#N/A,FALSE,"CAL";"Calc 16",#N/A,FALSE,"CAL";"Calc 17",#N/A,FALSE,"CAL";"Calc 18",#N/A,FALSE,"CAL"}</definedName>
    <definedName name="wrn.CALENDAR." hidden="1">{"look1",#N/A,FALSE,"Calendar";"look2",#N/A,FALSE,"Calendar";"look3",#N/A,FALSE,"Calendar"}</definedName>
    <definedName name="wrn.Calidad." hidden="1">{"salcali",#N/A,FALSE,"PERSONAL";"precali",#N/A,FALSE,"PERSONAL";"orgcali",#N/A,FALSE,"PERSONAL"}</definedName>
    <definedName name="wrn.Capacity." hidden="1">{#N/A,#N/A,FALSE,"Capacity"}</definedName>
    <definedName name="wrn.CAPEX." hidden="1">{"capex_annual",#N/A,TRUE,"CAPEX";"capex_monthly",#N/A,TRUE,"CAPEX"}</definedName>
    <definedName name="wrn.capital._.schedules." hidden="1">{"rf19",#N/A,FALSE,"RF19";"rf20",#N/A,FALSE,"RF20";"rf20a",#N/A,FALSE,"RF20A";"rf21",#N/A,FALSE,"RF21";"rf21a",#N/A,FALSE,"RF21A";"rf21b",#N/A,FALSE,"RF21B";"rf22",#N/A,FALSE,"RF22";"rf22a",#N/A,FALSE,"RF22A";"rf22b",#N/A,FALSE,"RF22B"}</definedName>
    <definedName name="wrn.CAPREIT." hidden="1">{#N/A,#N/A,FALSE,"CAPREIT"}</definedName>
    <definedName name="wrn.CAPREIT2" hidden="1">{#N/A,#N/A,FALSE,"CAPREIT"}</definedName>
    <definedName name="wrn.Capx." hidden="1">{"Capx/exp",#N/A,FALSE,"CapX"}</definedName>
    <definedName name="wrn.caratula_completa." hidden="1">{"bce_clasif_acum",#N/A,FALSE,"bce_clasif_acum";"bce_clasif_compar",#N/A,FALSE,"bce_clasif_compar";"est_resul",#N/A,FALSE,"est_resul";"est_resul_compar",#N/A,FALSE,"est_resul_compar";"est_resul_compar_act",#N/A,FALSE,"est_resul_compar";"dedicado",#N/A,FALSE,"est_resul"}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Flow." hidden="1">{#N/A,#N/A,FALSE,"Cash Flow"}</definedName>
    <definedName name="wrn.CASH._.FLOW._.ALL." hidden="1">{"cash flow ww",#N/A,FALSE,"Cash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Report." hidden="1">{#N/A,#N/A,FALSE,"Total_LAAM_w_Acct_Changes";#N/A,#N/A,FALSE,"Compare CY";#N/A,#N/A,FALSE,"Argentina";#N/A,#N/A,FALSE,"Brazil";#N/A,#N/A,FALSE,"Uruguay";#N/A,#N/A,FALSE,"Plan_Chevrolet";#N/A,#N/A,FALSE,"Chile";#N/A,#N/A,FALSE,"Colombia";#N/A,#N/A,FALSE,"Venezuela";#N/A,#N/A,FALSE,"Peru";#N/A,#N/A,FALSE,"OBB";#N/A,#N/A,FALSE,"Ecuador";#N/A,#N/A,FALSE,"Chevy_Plan";#N/A,#N/A,FALSE,"Kenya";#N/A,#N/A,FALSE,"IPC";#N/A,#N/A,FALSE,"MEDC"}</definedName>
    <definedName name="wrn.CASH._.FLOW._.US." hidden="1">{"cash flow us",#N/A,FALSE,"Cash Flow"}</definedName>
    <definedName name="wrn.CASH._.FLOW._.WW." hidden="1">{"cash flow ww",#N/A,FALSE,"Cash Flow"}</definedName>
    <definedName name="wrn.cash._.forecast." hidden="1">{"summary",#N/A,FALSE,"cash forecast";"expenditures",#N/A,FALSE,"cash forecast";"inc statemt plus notes",#N/A,FALSE,"cash forecast"}</definedName>
    <definedName name="wrn.Cash._.Plan." hidden="1">{"cash plan",#N/A,FALSE,"fccashflow"}</definedName>
    <definedName name="wrn.Cashflow._.Summary." hidden="1">{#N/A,#N/A,FALSE,"Cashflow"}</definedName>
    <definedName name="wrn.CASO._.BASE." hidden="1">{"SCENARIOS",#N/A,FALSE,"Resumen de escenario";"INFORHIPOT",#N/A,FALSE,"hipotesis";"INFORA8",#N/A,FALSE,"A-8";"INFORSS",#N/A,FALSE,"SSUR";"SCENARIOS",#N/A,FALSE,"consolidado"}</definedName>
    <definedName name="wrn.ccialtoy" hidden="1">{"salccialt",#N/A,FALSE,"PERSONAL";"preccialt",#N/A,FALSE,"PERSONAL";"orgccialt",#N/A,FALSE,"PERSONAL"}</definedName>
    <definedName name="wrn.cciarren" hidden="1">{"salccialr",#N/A,FALSE,"PERSONAL";"preccialr",#N/A,FALSE,"PERSONAL";"orgccialr",#N/A,FALSE,"PERSONAL"}</definedName>
    <definedName name="wrn.Central." hidden="1">{"Side 1",#N/A,FALSE,"Hovedark";"Side 2",#N/A,FALSE,"Hovedark";"Side 3",#N/A,FALSE,"Hovedark"}</definedName>
    <definedName name="wrn.Central._1" hidden="1">{"Side 1",#N/A,FALSE,"Hovedark";"Side 2",#N/A,FALSE,"Hovedark";"Side 3",#N/A,FALSE,"Hovedark"}</definedName>
    <definedName name="wrn.Central._2" hidden="1">{"Side 1",#N/A,FALSE,"Hovedark";"Side 2",#N/A,FALSE,"Hovedark";"Side 3",#N/A,FALSE,"Hovedark"}</definedName>
    <definedName name="wrn.certificados." hidden="1">{#N/A,#N/A,FALSE,"DERSA";#N/A,#N/A,FALSE,"QUILICURA";#N/A,#N/A,FALSE,"AUSTRAL";#N/A,#N/A,FALSE,"INPESCA";#N/A,#N/A,FALSE,"INTEL";#N/A,#N/A,FALSE,"INTECO"}</definedName>
    <definedName name="wrn.CFI." hidden="1">{#N/A,#N/A,FALSE,"PRODUCCION";#N/A,#N/A,FALSE,"CONSUMO";#N/A,#N/A,FALSE,"MXL_APIL."}</definedName>
    <definedName name="wrn.Chancado." hidden="1">{"Chancado",#N/A,TRUE,"Report_Día"}</definedName>
    <definedName name="wrn.CHART." hidden="1">{"CHART",#N/A,FALSE,"Arch Communications"}</definedName>
    <definedName name="wrn.CHILE." hidden="1">{"PAGE A",#N/A,FALSE,"TERM SHEET";"PAGE B",#N/A,FALSE,"TERM SHEET";"PAGE C",#N/A,FALSE,"TERM SHEET";"RETURN A",#N/A,FALSE,"IRR";"RETURN B",#N/A,FALSE,"IRR";"FTC A",#N/A,FALSE,"IRR";"FTC B",#N/A,FALSE,"IRR";"PAGE 1",#N/A,FALSE,"PRO FIN";"PAGE 2A",#N/A,FALSE,"CONS";"PAGE 2B",#N/A,FALSE,"CONS";"PAGE 2C",#N/A,FALSE,"CONS";"PAGE 2D",#N/A,FALSE,"CONS";"PAGE 2E",#N/A,FALSE,"CONS";"PAGE 2F",#N/A,FALSE,"CONS";"PAGE 2G",#N/A,FALSE,"CONS";"PAGE 2H",#N/A,FALSE,"CONS";"PAGE 3A",#N/A,FALSE,"CONS FIN";"PAGE 3B",#N/A,FALSE,"CONS FIN";"PAGE 3C",#N/A,FALSE,"CONS FIN";"PAGE 3D",#N/A,FALSE,"CONS FIN";"PAGE 4A",#N/A,FALSE,"DEBT";"PAGE 4B",#N/A,FALSE,"DEBT";"PAGE 5",#N/A,FALSE,"INCOME";"PAGE 6",#N/A,FALSE,"BALANCE";"PAGE 6",#N/A,FALSE,"C-F";"PAGE 7",#N/A,FALSE,"C-F";"PAGE 8A",#N/A,FALSE,"H&amp;F";"PAGE 8B",#N/A,FALSE,"H&amp;F";"PAGE 9",#N/A,FALSE,"SPOT";"PAGE 10",#N/A,FALSE,"O&amp;M Cost";"PAGE 12",#N/A,FALSE,"ASSP";"PAGE 13",#N/A,FALSE,"STM DEP";"PAGE 14",#N/A,FALSE,"SIM DEP";"PAGE 15",#N/A,FALSE,"VAT"}</definedName>
    <definedName name="wrn.CifraVentasRenault." hidden="1">{"UnidadesRenault",#N/A,FALSE,"MixRen";"PreciosVentaRenault",#N/A,FALSE,"MixRen";"%Increm.PreciosRenault",#N/A,FALSE,"MixRen";"VentasEnMillRenault",#N/A,FALSE,"MixRen";"CifraVentasImportadosRenault",#N/A,FALSE,"MixToy"}</definedName>
    <definedName name="wrn.CifraVentasToyota." hidden="1">{"UnidadesToyota",#N/A,FALSE,"MixToy";"PreciosVentaToyota",#N/A,FALSE,"MixToy";"%Increm.PreciosToyota",#N/A,FALSE,"MixToy";"VentasEnMillToyota",#N/A,FALSE,"MixToy";"CifraVentasImportadosToyota",#N/A,FALSE,"MixToy"}</definedName>
    <definedName name="wrn.CIGG." hidden="1">{"CI+GG(BASE)",#N/A,FALSE,"CI+GG(BASE)";"GG",#N/A,FALSE,"CI+GG(BASE)";"CI",#N/A,FALSE,"CI+GG(BASE)"}</definedName>
    <definedName name="wrn.circulantes." hidden="1">{#N/A,#N/A,FALSE,"INFORME (2)";#N/A,#N/A,FALSE,"POZO CHINO";#N/A,#N/A,FALSE,"CIRCULANTE CANCHA CONJUNTO";#N/A,#N/A,FALSE,"CIRCULANTE NAVE";#N/A,#N/A,FALSE,"PATIO CHANCADO"}</definedName>
    <definedName name="wrn.civil._.works." hidden="1">{#N/A,#N/A,TRUE,"1842CWN0"}</definedName>
    <definedName name="wrn.Clientes." hidden="1">{#N/A,#N/A,TRUE,"Caratula";#N/A,#N/A,TRUE,"Hoja 3-Cte-AreaxMes$ ";#N/A,#N/A,TRUE,"Hoja 3-Cte-AreaxMesTn";#N/A,#N/A,TRUE,"Hoja 10-Cte_Area";#N/A,#N/A,TRUE,"Hoja 23-Acum_Cte-Area"}</definedName>
    <definedName name="wrn.CO." hidden="1">{#N/A,#N/A,FALSE,"datos_tecnicos";#N/A,#N/A,FALSE,"actividad";#N/A,#N/A,FALSE,"egastos"}</definedName>
    <definedName name="wrn.COBRANZA." hidden="1">{#N/A,#N/A,FALSE,"5";#N/A,#N/A,FALSE,"COBRANZA"}</definedName>
    <definedName name="wrn.COMBINED." hidden="1">{#N/A,#N/A,FALSE,"INPUTS";#N/A,#N/A,FALSE,"PROFORMA BSHEET";#N/A,#N/A,FALSE,"COMBINED";#N/A,#N/A,FALSE,"HIGH YIELD";#N/A,#N/A,FALSE,"COMB_GRAPHS"}</definedName>
    <definedName name="wrn.comco." hidden="1">{"all",#N/A,FALSE,"Compco";"summary",#N/A,FALSE,"Compco"}</definedName>
    <definedName name="wrn.comer" hidden="1">{"salccialr",#N/A,FALSE,"PERSONAL";"preccialr",#N/A,FALSE,"PERSONAL";"orgccialr",#N/A,FALSE,"PERSONAL"}</definedName>
    <definedName name="wrn.Comercial._.Renault." hidden="1">{"salccialr",#N/A,FALSE,"PERSONAL";"preccialr",#N/A,FALSE,"PERSONAL";"orgccialr",#N/A,FALSE,"PERSONAL"}</definedName>
    <definedName name="wrn.Comercial._.Toyota." hidden="1">{"salccialt",#N/A,FALSE,"PERSONAL";"preccialt",#N/A,FALSE,"PERSONAL";"orgccialt",#N/A,FALSE,"PERSONAL"}</definedName>
    <definedName name="wrn.comet" hidden="1">{"salccialt",#N/A,FALSE,"PERSONAL";"preccialt",#N/A,FALSE,"PERSONAL";"orgccialt",#N/A,FALSE,"PERSONAL"}</definedName>
    <definedName name="wrn.COMITE." hidden="1">{"COMITE",#N/A,FALSE,"COMITE"}</definedName>
    <definedName name="wrn.COMM." hidden="1">{#N/A,#N/A,FALSE,"KPI_PG1";#N/A,#N/A,FALSE,"KPI_PG2";#N/A,#N/A,FALSE,"REV2";#N/A,#N/A,FALSE,"OPINC2";#N/A,#N/A,FALSE,"CashF_Act";#N/A,#N/A,FALSE,"Inv_Act"}</definedName>
    <definedName name="wrn.COMM1." hidden="1">{#N/A,#N/A,FALSE,"KPI_PG1";#N/A,#N/A,FALSE,"KPI_PG2";#N/A,#N/A,FALSE,"REV2";#N/A,#N/A,FALSE,"OPINC2";#N/A,#N/A,FALSE,"CashF_Act";#N/A,#N/A,FALSE,"Inv_Act"}</definedName>
    <definedName name="wrn.COMNUS." hidden="1">{"COMNUS2000",#N/A,FALSE,"BL2000"}</definedName>
    <definedName name="wrn.Comp._.and._.Prices." hidden="1">{#N/A,#N/A,FALSE,"comp";#N/A,#N/A,FALSE,"Alpha";#N/A,#N/A,FALSE,"Hi";#N/A,#N/A,FALSE,"Lo";#N/A,#N/A,FALSE,"Mkt. Cap";#N/A,#N/A,FALSE,"Categ."}</definedName>
    <definedName name="wrn.compa." hidden="1">{"cuadro1",#N/A,FALSE,"periodos entre Opciones";"cuadro2",#N/A,FALSE,"periodos entre Opciones"}</definedName>
    <definedName name="wrn.Company." hidden="1">{#N/A,#N/A,FALSE,"Synthesis Economic";#N/A,#N/A,FALSE,"Analysis Variance";#N/A,#N/A,FALSE,"Fixed Cost Analysis";#N/A,#N/A,FALSE,"Man Power"}</definedName>
    <definedName name="wrn.COMPARA." hidden="1">{"COMPARA_COL",#N/A,FALSE,"compara";"COMPARA_UNI",#N/A,FALSE,"compara"}</definedName>
    <definedName name="wrn.Comparative." hidden="1">{"QComp",#N/A,FALSE,"Consol - QP&amp;L";"PLComp",#N/A,FALSE,"Consol - P&amp;L";"BalComp",#N/A,FALSE,"Consol - BALSH";"CashComp",#N/A,FALSE,"Consol CashFlow"}</definedName>
    <definedName name="wrn.Comparativo." localSheetId="10" hidden="1">{#N/A,#N/A,TRUE,"ComparativoII"}</definedName>
    <definedName name="wrn.Comparativo." localSheetId="1" hidden="1">{#N/A,#N/A,TRUE,"ComparativoII"}</definedName>
    <definedName name="wrn.Comparativo." localSheetId="30" hidden="1">{#N/A,#N/A,TRUE,"ComparativoII"}</definedName>
    <definedName name="wrn.Comparativo." localSheetId="29" hidden="1">{#N/A,#N/A,TRUE,"ComparativoII"}</definedName>
    <definedName name="wrn.Comparativo." localSheetId="33" hidden="1">{#N/A,#N/A,TRUE,"ComparativoII"}</definedName>
    <definedName name="wrn.Comparativo." localSheetId="2" hidden="1">{#N/A,#N/A,TRUE,"ComparativoII"}</definedName>
    <definedName name="wrn.Comparativo." hidden="1">{#N/A,#N/A,TRUE,"ComparativoII"}</definedName>
    <definedName name="wrn.Comparativo._1" hidden="1">{#N/A,#N/A,TRUE,"ComparativoII"}</definedName>
    <definedName name="wrn.Comparativo._1_1" hidden="1">{#N/A,#N/A,TRUE,"ComparativoII"}</definedName>
    <definedName name="wrn.Comparativo._2" hidden="1">{#N/A,#N/A,TRUE,"ComparativoII"}</definedName>
    <definedName name="wrn.Comparison." hidden="1">{"COMPARISON",#N/A,FALSE,"Comparison"}</definedName>
    <definedName name="wrn.compco." hidden="1">{"page1",#N/A,FALSE,"BHCOMPC5";"page2",#N/A,FALSE,"BHCOMPC5";"page3",#N/A,FALSE,"BHCOMPC5";"page4",#N/A,FALSE,"BHCOMPC5"}</definedName>
    <definedName name="wrn.compco2" hidden="1">{"page1",#N/A,FALSE,"BHCOMPC5";"page2",#N/A,FALSE,"BHCOMPC5";"page3",#N/A,FALSE,"BHCOMPC5";"page4",#N/A,FALSE,"BHCOMPC5"}</definedName>
    <definedName name="wrn.COMPJPN." hidden="1">{"COMJPN2000",#N/A,FALSE,"BL2000"}</definedName>
    <definedName name="wrn.COMPLETA." hidden="1">{"IMD AUTOPISTAS",#N/A,FALSE,"IMD 00-01 e incrs por autop.";"CURVAS IMD CONCESION",#N/A,FALSE,"IMD 00-01 e incrs por autop.";"TAM",#N/A,FALSE,"Crecimiento IMD 99-01 mes-acum";"IMD ASETA",#N/A,FALSE,"IMD ASETA- crecs. mens-acums.";"INGRESOS",#N/A,FALSE,"GRÁFICO"}</definedName>
    <definedName name="wrn.Complete._.Report." hidden="1">{#N/A,#N/A,FALSE,"Front Cover";#N/A,#N/A,FALSE,"Index";#N/A,#N/A,FALSE,"President's Cover";#N/A,#N/A,FALSE,"A.1 1999 Objectives";#N/A,#N/A,FALSE,"A.2 President's Measures";#N/A,#N/A,FALSE,"A.3 Commentary";#N/A,#N/A,FALSE,"B.1 Bal. Sheet";#N/A,#N/A,FALSE,"B.2 Income and Ret. Erngs.";#N/A,#N/A,FALSE,"B.3 Cash Flows";#N/A,#N/A,FALSE,"B.4  Performance Measures";#N/A,#N/A,FALSE,"B.5  Perf Measures Data";#N/A,#N/A,FALSE,"C.1 Sup Sch 1";#N/A,#N/A,FALSE,"C.2 Sup Sch 2";#N/A,#N/A,FALSE,"C.3 Sup Sch 3";#N/A,#N/A,FALSE,"C.4 Sup Sch 4";#N/A,#N/A,FALSE,"C.5 Sup Sch 5";#N/A,#N/A,FALSE,"C.6 Sup Sch 6";#N/A,#N/A,FALSE,"C.7 Sup Sch 7";#N/A,#N/A,FALSE,"C.8 Sup Sch 8";#N/A,#N/A,FALSE,"C.9 Sup Sch 9";#N/A,#N/A,FALSE,"C.10 Sup Sch 10";#N/A,#N/A,FALSE,"C.11 Sup Sch 11";#N/A,#N/A,FALSE,"C.12 Sup Sch 12";#N/A,#N/A,FALSE,"C.13 Sup Sch 13";#N/A,#N/A,FALSE,"C.14 Sup Sch 14";#N/A,#N/A,FALSE,"C.15 Sup Sch 15";#N/A,#N/A,FALSE,"C.16 Other Supp. Info.";#N/A,#N/A,FALSE,"C.17 SCF Proof";#N/A,#N/A,FALSE,"Forecast Cover";#N/A,#N/A,FALSE,"D.1 Bal. Sheet";#N/A,#N/A,FALSE,"D.2 Income Statement";#N/A,#N/A,FALSE,"D.3 Quarterly Forecast";#N/A,#N/A,FALSE,"E.1 Monthly Forecast Q3";#N/A,#N/A,FALSE,"E.2 Monthly Forecast Q2";#N/A,#N/A,FALSE,"E.3 Monthly Forecast Q1";#N/A,#N/A,FALSE,"E.4 Monthly Plan";#N/A,#N/A,FALSE,"E.5 1999 Monthly";#N/A,#N/A,FALSE,"E.6 1998 Monthly";#N/A,#N/A,FALSE,"E.7 Capital";#N/A,#N/A,FALSE,"E.8 Research &amp; Development";#N/A,#N/A,FALSE,"E.9 New Business Development";#N/A,#N/A,FALSE,"E.10 Tax Information";#N/A,#N/A,FALSE,"A.2 President's Measures"}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o." hidden="1">{"Sin detalle",#N/A,FALSE,"Flujo (redondeado)";"Detallado",#N/A,FALSE,"Flujo (redondeado)"}</definedName>
    <definedName name="wrn.COMPOSIÇÃO." hidden="1">{"COMPOSIÇÃO",#N/A,FALSE,"C V M"}</definedName>
    <definedName name="wrn.composito." hidden="1">{#N/A,#N/A,FALSE,"Cobret"}</definedName>
    <definedName name="wrn.comps." hidden="1">{"comps",#N/A,FALSE,"comps";"notes",#N/A,FALSE,"comps"}</definedName>
    <definedName name="wrn.Comps1_Printing." hidden="1">{"comps1_1",#N/A,FALSE,"Comps1";"comps1_2",#N/A,FALSE,"Comps1";"comps1_3",#N/A,FALSE,"Comps1";"comps1_4",#N/A,FALSE,"Comps1";"comps1_5",#N/A,FALSE,"Comps1"}</definedName>
    <definedName name="wrn.Comps2_Printing." hidden="1">{"comps2_1",#N/A,FALSE,"Comps2";"comps2_2",#N/A,FALSE,"Comps2";"comps2_3",#N/A,FALSE,"Comps2";"comps2_4",#N/A,FALSE,"Comps2";"comps2_5",#N/A,FALSE,"Comps2"}</definedName>
    <definedName name="wrn.consejo." hidden="1">{#N/A,#N/A,FALSE,"Rdos_96_97 (N)";#N/A,#N/A,FALSE,"Rdos_96_97";#N/A,#N/A,FALSE,"Gestión Agosto 97 Abv.";#N/A,#N/A,FALSE,"Resultados Agosto 97 (2)";#N/A,#N/A,FALSE,"Margenes Agost97  Abv sin prov.";#N/A,#N/A,FALSE,"Margenes Agosto97 Abv.";#N/A,#N/A,FALSE,"Carat Balance (2)";#N/A,#N/A,FALSE,"Bal Consol Agosto  97";#N/A,#N/A,FALSE,"Carat EE.FF";#N/A,#N/A,FALSE,"Carat Balance";#N/A,#N/A,FALSE,"Carat Cascada";#N/A,#N/A,FALSE,"Carat Margenes";#N/A,#N/A,FALSE,"Balance Agosto  97";#N/A,#N/A,FALSE,"Margenes Agosto 97"}</definedName>
    <definedName name="wrn.Consejo._.Santillana." hidden="1">{#N/A,#N/A,FALSE,"Resultados_is";#N/A,#N/A,FALSE,"IngresosG_is";#N/A,#N/A,FALSE,"Ingresosp_is";#N/A,#N/A,FALSE,"Financiero_is";#N/A,#N/A,FALSE,"Estructura_is";#N/A,#N/A,FALSE,"EstructuraG_is";#N/A,#N/A,FALSE,"FComercio_is";#N/A,#N/A,FALSE,"Pbeneficios_is";#N/A,#N/A,FALSE,"Gerenciamiento_is";#N/A,#N/A,FALSE,"Desinv_is"}</definedName>
    <definedName name="wrn.CONSELL." hidden="1">{#N/A,#N/A,FALSE,"trafmes PROPOSTA";#N/A,#N/A,FALSE,"trafacum PROPOSTA";#N/A,#N/A,FALSE,"grafimd";#N/A,#N/A,FALSE,"grafimdmes";#N/A,#N/A,FALSE,"grafimdperiodo";#N/A,#N/A,FALSE,"dtamgrafic (1)";#N/A,#N/A,FALSE,"dtamgrafic (2)";#N/A,#N/A,FALSE,"ingmes";#N/A,#N/A,FALSE,"ingacum";#N/A,#N/A,FALSE,"asetapantalla"}</definedName>
    <definedName name="wrn.CONSOL_MODEL." hidden="1">{#N/A,#N/A,FALSE,"MENU";#N/A,#N/A,FALSE,"P&amp;L-Commercial Consolidated";#N/A,#N/A,FALSE,"P&amp;L-Consolidated PR Inc";#N/A,#N/A,FALSE,"P&amp;L-PR Inc";#N/A,#N/A,FALSE,"P&amp;L-Juncos Commercial";#N/A,#N/A,FALSE,"P&amp;L-Mennen Commercial";#N/A,#N/A,FALSE,"P&amp;L-PR Consolidated Distributor";#N/A,#N/A,FALSE,"P&amp;L-PR Distributor";#N/A,#N/A,FALSE,"P&amp;L-Princess House";#N/A,#N/A,FALSE,"P&amp;L-Juncos";#N/A,#N/A,FALSE,"BS-Commercial &amp; Juncos";#N/A,#N/A,FALSE,"BS-Commercial";#N/A,#N/A,FALSE,"BS-Juncos";#N/A,#N/A,FALSE,"CGen-Commercial+Juncos";#N/A,#N/A,FALSE,"CGen-Commercial";#N/A,#N/A,FALSE,"CGen-Juncos"}</definedName>
    <definedName name="wrn.consol1." hidden="1">{#N/A,#N/A,FALSE,"TISA";#N/A,#N/A,FALSE,"T.I.H.B.V.";#N/A,#N/A,FALSE,"Venezuela";#N/A,#N/A,FALSE,"Chile BV";#N/A,#N/A,FALSE,"Chile";#N/A,#N/A,FALSE,"Luxemburgo";#N/A,#N/A,FALSE,"Eliminaciones";#N/A,#N/A,FALSE,"Perú";#N/A,#N/A,FALSE,"Holdings";#N/A,#N/A,FALSE,"Ajustes"}</definedName>
    <definedName name="wrn.consol2." hidden="1">{#N/A,#N/A,FALSE,"Finales";#N/A,#N/A,FALSE,"Venezuela";#N/A,#N/A,FALSE,"Chile";#N/A,#N/A,FALSE,"ChileBV";#N/A,#N/A,FALSE,"TIHBV";#N/A,#N/A,FALSE,"Perú";#N/A,#N/A,FALSE,"Luxemburgo";#N/A,#N/A,FALSE,"TISA";#N/A,#N/A,FALSE,"Finance"}</definedName>
    <definedName name="wrn.CONSOLIDADO." hidden="1">{#N/A,#N/A,FALSE,"Caratula";#N/A,#N/A,FALSE,"Comentario";#N/A,#N/A,FALSE,"A";#N/A,#N/A,FALSE,"d";#N/A,#N/A,FALSE,"E";#N/A,#N/A,FALSE,"ANEXO 1";#N/A,#N/A,FALSE,"Hoja2";#N/A,#N/A,FALSE,"Hoja3";#N/A,#N/A,FALSE,"H.T. A";#N/A,#N/A,FALSE,"Hoja4"}</definedName>
    <definedName name="wrn.Consolidated." hidden="1">{"Cons_CF",#N/A,FALSE,"FinAnal";"Cons_PNL",#N/A,FALSE,"FinAnal"}</definedName>
    <definedName name="wrn.Consolidated._.IFO._.Reports." hidden="1">{"Growth Presentation",#N/A,FALSE,"Consolidated IFO";"Variance Presentation",#N/A,FALSE,"Consolidated IFO";"Backup",#N/A,FALSE,"Consolidated IFO"}</definedName>
    <definedName name="wrn.Constr._.spend." hidden="1">{#N/A,#N/A,FALSE,"constr spend"}</definedName>
    <definedName name="wrn.Construction._.Costs." hidden="1">{"Construction Costs",#N/A,FALSE,"Total Costs"}</definedName>
    <definedName name="wrn.Construction._.Period._.Summary." hidden="1">{#N/A,#N/A,FALSE,"Construction Period (Annual)"}</definedName>
    <definedName name="wrn.Construction_Monthly." hidden="1">{#N/A,#N/A,FALSE,"CAPEX&amp;Loans"}</definedName>
    <definedName name="wrn.Constructora._.Almagro." hidden="1">{"Constructora_Almagro",#N/A,FALSE,"Estado de Resultado por Empresa"}</definedName>
    <definedName name="wrn.Contabilidade." hidden="1">{#N/A,#N/A,TRUE,"CAP. TOTAL";#N/A,#N/A,TRUE,"TRANCHE 1";#N/A,#N/A,TRUE,"TRANCHE 2";#N/A,#N/A,TRUE,"APLIC TOTAL";#N/A,#N/A,TRUE,"APLIC 1";#N/A,#N/A,TRUE,"APLIC 2"}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ntractual._.Minera._.Escondida." localSheetId="10" hidden="1">{#N/A,#N/A,FALSE,"cmcrli";#N/A,#N/A,FALSE,"Futcmc";#N/A,#N/A,FALSE,"PPM-CMC"}</definedName>
    <definedName name="wrn.Contractual._.Minera._.Escondida." localSheetId="29" hidden="1">{#N/A,#N/A,FALSE,"cmcrli";#N/A,#N/A,FALSE,"Futcmc";#N/A,#N/A,FALSE,"PPM-CMC"}</definedName>
    <definedName name="wrn.Contractual._.Minera._.Escondida." localSheetId="33" hidden="1">{#N/A,#N/A,FALSE,"cmcrli";#N/A,#N/A,FALSE,"Futcmc";#N/A,#N/A,FALSE,"PPM-CMC"}</definedName>
    <definedName name="wrn.Contractual._.Minera._.Escondida." hidden="1">{#N/A,#N/A,FALSE,"cmcrli";#N/A,#N/A,FALSE,"Futcmc";#N/A,#N/A,FALSE,"PPM-CMC"}</definedName>
    <definedName name="wrn.Contractual._.Minera._.Escondida._1" hidden="1">{#N/A,#N/A,FALSE,"cmcrli";#N/A,#N/A,FALSE,"Futcmc";#N/A,#N/A,FALSE,"PPM-CMC"}</definedName>
    <definedName name="wrn.contribution." hidden="1">{#N/A,#N/A,FALSE,"Contribution Analysis"}</definedName>
    <definedName name="wrn.CONTROL._.ARCHIVO." hidden="1">{"Control_Consolidado",#N/A,FALSE,"Cons.";"Control_Tunel",#N/A,FALSE,"Cons.";"Control_Melip",#N/A,FALSE,"Cons.";"Control_Gualleco",#N/A,FALSE,"Cons.";"Control_Sara L",#N/A,FALSE,"Cons.";"Control_Quellon",#N/A,FALSE,"Cons.";"Control_Biolix",#N/A,FALSE,"Cons.";"Control_Oficina",#N/A,FALSE,"Cons.";"Control_Consorcio",#N/A,FALSE,"Cons."}</definedName>
    <definedName name="wrn.conuar." hidden="1">{#N/A,#N/A,FALSE,"provis";#N/A,#N/A,FALSE,"desimp";#N/A,#N/A,FALSE,"DEPCON";#N/A,#N/A,FALSE,"CONTAMB";#N/A,#N/A,FALSE,"RESTRU";#N/A,#N/A,FALSE,"JUILAB";#N/A,#N/A,FALSE,"ENACE";#N/A,#N/A,FALSE,"VPP";#N/A,#N/A,FALSE,"L.24475";#N/A,#N/A,FALSE,"REPRES";#N/A,#N/A,FALSE,"HONDIRE"}</definedName>
    <definedName name="wrn.cooper." hidden="1">{#N/A,#N/A,TRUE,"Pro Forma";#N/A,#N/A,TRUE,"PF_Bal";#N/A,#N/A,TRUE,"PF_INC";#N/A,#N/A,TRUE,"CBE";#N/A,#N/A,TRUE,"SWK"}</definedName>
    <definedName name="wrn.Core._.Scenario." hidden="1">{"test","Core Scenario",FALSE,"Cash Flow Analysis"}</definedName>
    <definedName name="wrn.CorpB_Reports." hidden="1">{"CorpB_Profit",#N/A,FALSE,"Reports (B)";"CorpB_cash",#N/A,FALSE,"Reports (B)";"CorpB_Cash1",#N/A,FALSE,"Reports (B)";"CorpB_Bsheet",#N/A,FALSE,"Reports (B)"}</definedName>
    <definedName name="wrn.CorpRS_Reports." hidden="1">{"CorpRS_Profit",#N/A,FALSE,"Reports (RS)";"CorpRS_Cash",#N/A,FALSE,"Reports (RS)";"CorpRS_Cash1",#N/A,FALSE,"Reports (RS)";"CorpRS_Bsheet",#N/A,FALSE,"Reports (RS)"}</definedName>
    <definedName name="wrn.corredores." hidden="1">{#N/A,#N/A,FALSE,"SANTANDER";#N/A,#N/A,FALSE,"LARRAIN VIAL"}</definedName>
    <definedName name="wrn.Cosechas." hidden="1">{"Cosechas",#N/A,FALSE,"Estado de Resultado por Empresa"}</definedName>
    <definedName name="wrn.COST._.OF._.GOODS._.SOLD." hidden="1">{"cogs",#N/A,FALSE,"Cost Of Goods Sold"}</definedName>
    <definedName name="wrn.COST_SHEETS." hidden="1">{#N/A,#N/A,FALSE,"WBS 1.06";#N/A,#N/A,FALSE,"WBS 1.14";#N/A,#N/A,FALSE,"WBS 1.17";#N/A,#N/A,FALSE,"WBS 1.18"}</definedName>
    <definedName name="wrn.COSTIMP." hidden="1">{"sch56",#N/A,FALSE,"savings";"sch64",#N/A,FALSE,"savings"}</definedName>
    <definedName name="wrn.Costing." hidden="1">{"costing",#N/A,FALSE,"Costing DM"}</definedName>
    <definedName name="WRN.COSTING2" hidden="1">{"Costing 3518-01T JF",#N/A,FALSE,"Costing 3518-01T JF";"Costing 3518-02D DM",#N/A,FALSE,"Costing 3518-02D DM"}</definedName>
    <definedName name="wrn.Costo._.de._.Ventas." hidden="1">{"costo de ventas",#N/A,FALSE,"Anexo de Costo"}</definedName>
    <definedName name="wrn.Costos." hidden="1">{#N/A,#N/A,FALSE,"Flota Thno"}</definedName>
    <definedName name="wrn.Cottage._.Summary." hidden="1">{"cot1",#N/A,FALSE,"Cottages";"cot2",#N/A,FALSE,"Cottages";"cot3",#N/A,FALSE,"Cottages"}</definedName>
    <definedName name="wrn.cover." hidden="1">{#N/A,#N/A,FALSE,"Cover"}</definedName>
    <definedName name="wrn.CQCA._.Joint._.Venture." hidden="1">{"Report",#N/A,FALSE,"Cover";"Report",#N/A,FALSE,"Contents";"Report",#N/A,FALSE,"Executive Summary";"Report",#N/A,FALSE,"Safety Review";"Report",#N/A,FALSE,"Key Financial Targets";"Report",#N/A,FALSE,"Marketing Outlook";"Report",#N/A,FALSE,"Marketing Outlook (2)";"Report",#N/A,FALSE,"Operations Review";"Report",#N/A,FALSE,"Human Resource Review";"Report",#N/A,FALSE,"Variance Budget Ytd";"Report",#N/A,FALSE,"Variance Budget Ytd (JV)";"Report",#N/A,FALSE,"Variance Budget FY";"Report",#N/A,FALSE,"Variance Budget FY (JV)";"Report",#N/A,FALSE,"Income Statement";"Report",#N/A,FALSE,"Income Statement (JV)";"Report",#N/A,FALSE,"Revenue Analysis - FY";"Report",#N/A,FALSE,"Revenue Analysis - FY (JV)";"Report",#N/A,FALSE,"Cost Analysis - FY";"Report",#N/A,FALSE,"Cost Analysis - FY (JV)";"Report",#N/A,FALSE,"Financial Targets";"Report",#N/A,FALSE,"Financial Targets (JV)";"Report",#N/A,FALSE,"Environmental";"Report",#N/A,FALSE,"Production KPIs";"Report",#N/A,FALSE,"Production KPIs (1)";"Report",#N/A,FALSE,"Cost KPIs";"Report",#N/A,FALSE,"Cost KPIs (2)";"Report",#N/A,FALSE,"Asset KPIs";"Report",#N/A,FALSE,"Asset KPIs (2)";"Report",#N/A,FALSE,"Asset KPIs CAPEX";"Report",#N/A,FALSE,"Asset KPIs - CAPEX (2)";"Report",#N/A,FALSE,"Revenue KPIs";"Report",#N/A,FALSE,"Revenue KPIs (2)";"Report",#N/A,FALSE,"Safety KPIs";"Report",#N/A,FALSE,"People KPIs";"Report",#N/A,FALSE,"People KPIs (2)";"Report",#N/A,FALSE,"Debtors"}</definedName>
    <definedName name="wrn.cr" hidden="1">{"salccialr",#N/A,FALSE,"PERSONAL";"preccialr",#N/A,FALSE,"PERSONAL";"orgccialr",#N/A,FALSE,"PERSONAL"}</definedName>
    <definedName name="wrn.csc." hidden="1">{"orixcsc",#N/A,FALSE,"ORIX CSC";"orixcsc2",#N/A,FALSE,"ORIX CSC"}</definedName>
    <definedName name="wrn.csc2." hidden="1">{#N/A,#N/A,FALSE,"ORIX CSC"}</definedName>
    <definedName name="wrn.CSOCIAL." hidden="1">{#N/A,#N/A,FALSE,"CSOCIAL"}</definedName>
    <definedName name="wrn.ct" hidden="1">{"salccialt",#N/A,FALSE,"PERSONAL";"preccialt",#N/A,FALSE,"PERSONAL";"orgccialt",#N/A,FALSE,"PERSONAL"}</definedName>
    <definedName name="wrn.CUADRO._.14._.2." hidden="1">{"CUADRO 14 2",#N/A,FALSE,"15-2Y14-2"}</definedName>
    <definedName name="wrn.CUADRO._.15._.2." hidden="1">{"CUADRO 15 2",#N/A,FALSE,"15-2Y14-2"}</definedName>
    <definedName name="wrn.CUADRO._.17.1." hidden="1">{"CUADRO 17.1",#N/A,FALSE,"17-1CONS"}</definedName>
    <definedName name="wrn.CUADRO._.REGIONES." hidden="1">{"CUADRO REGIONES",#N/A,FALSE,"17-2Y3"}</definedName>
    <definedName name="wrn.CUADRO._.ZONAS." hidden="1">{"CUADRO ZONAS",#N/A,FALSE,"17-2Y3"}</definedName>
    <definedName name="wrn.CUADROD._.TESA." hidden="1">{#N/A,#N/A,FALSE,"Participaciones";#N/A,#N/A,FALSE,"Gastos Distribuir";#N/A,#N/A,FALSE,"Fondo de Comercio";#N/A,#N/A,FALSE,"Cuentas deudoras y acreedoras";#N/A,#N/A,FALSE,"Prov. Riesgos y gastos";#N/A,#N/A,FALSE,"Préstamos Vencimientos";#N/A,#N/A,FALSE,"Préstamos formato TESA";#N/A,#N/A,FALSE,"Información Swap´s";#N/A,#N/A,FALSE,"Tipos de prestamos";#N/A,#N/A,FALSE,"Obligaciones Vencimientos";#N/A,#N/A,FALSE,"Obligaciones Movimiento";#N/A,#N/A,FALSE,"Coste Financiero Obligaciones";#N/A,#N/A,FALSE,"Coef. Amortizacion";#N/A,#N/A,FALSE,"Venta de Participaciones";#N/A,#N/A,FALSE,"Admones. Pcas.";#N/A,#N/A,FALSE,"Acreedores diversos";#N/A,#N/A,FALSE,"Ingresos y Gastos emp. grupo";#N/A,#N/A,FALSE,"Invovilizado Amortizado";#N/A,#N/A,FALSE,"Ingresos y gastos extraord.";#N/A,#N/A,FALSE,"Personal Categorías y Lineas";#N/A,#N/A,FALSE,"Cotizaciones";#N/A,#N/A,FALSE,"Desglose Inst. Telefónicas";#N/A,#N/A,FALSE,"Inmovilizado Inmaterial";#N/A,#N/A,FALSE,"Inmovilizado Material";#N/A,#N/A,FALSE,"Impuestos antic. y diferidos";#N/A,#N/A,FALSE,"Diferencias de cambio"}</definedName>
    <definedName name="wrn.Cuadros." hidden="1">{"Acumulado",#N/A,FALSE,"RESUMEN";"Balance",#N/A,FALSE,"RESUMEN";"Flujo",#N/A,FALSE,"RESUMEN"}</definedName>
    <definedName name="wrn.cuadrs" hidden="1">{#N/A,#N/A,FALSE,"FASA";#N/A,#N/A,FALSE,"FASA2";#N/A,#N/A,FALSE,"BASA";#N/A,#N/A,FALSE,"BASA2";#N/A,#N/A,FALSE,"FVSA";#N/A,#N/A,FALSE,"FVSA2";#N/A,#N/A,FALSE,"fcsa";#N/A,#N/A,FALSE,"fcsa2"}</definedName>
    <definedName name="wrn.Current._.Year._.Plan._.Only." hidden="1">{#N/A,#N/A,FALSE,"Part C";#N/A,#N/A,FALSE,"C.1(a) Key Financial Objectives";#N/A,#N/A,FALSE,"C.1(b) Key HR Objectives";#N/A,#N/A,FALSE,"C.2 Financial Summary";#N/A,#N/A,FALSE,"C.3 Assumptions";#N/A,#N/A,FALSE,"C.4 Sensitivities - 2000";#N/A,#N/A,FALSE,"C.5 Sensitivities - 2001";#N/A,#N/A,FALSE,"C.6 Bal. Sheet";#N/A,#N/A,FALSE,"C.7 Income by Qtr - 2000";#N/A,#N/A,FALSE,"C.8 Income by Qtr - 2001";#N/A,#N/A,FALSE,"C.9 Cash Flows - 2000";#N/A,#N/A,FALSE,"C.10 Cash Flows - 2001"}</definedName>
    <definedName name="wrn.Customer._.Facing._.Associate._.Absence." hidden="1">{#N/A,#N/A,FALSE,"Customer Facing"}</definedName>
    <definedName name="wrn.cvlines_2000." hidden="1">{#N/A,#N/A,FALSE,"BA-COMBINED";#N/A,#N/A,FALSE,"BA-N";#N/A,#N/A,FALSE,"BA-S";#N/A,#N/A,FALSE,"NY";#N/A,#N/A,FALSE,"MA";#N/A,#N/A,FALSE,"ME";#N/A,#N/A,FALSE,"NH";#N/A,#N/A,FALSE,"RI";#N/A,#N/A,FALSE,"VT";#N/A,#N/A,FALSE,"NJ";#N/A,#N/A,FALSE,"PA";#N/A,#N/A,FALSE,"DE";#N/A,#N/A,FALSE,"DC";#N/A,#N/A,FALSE,"MD";#N/A,#N/A,FALSE,"VA";#N/A,#N/A,FALSE,"WV";#N/A,#N/A,FALSE,"New England"}</definedName>
    <definedName name="wrn.cvlines2Ka." hidden="1">{#N/A,#N/A,FALSE,"BA-COMBINED";#N/A,#N/A,FALSE,"BA-N";#N/A,#N/A,FALSE,"BA-S";#N/A,#N/A,FALSE,"NY";#N/A,#N/A,FALSE,"MA";#N/A,#N/A,FALSE,"ME";#N/A,#N/A,FALSE,"NH";#N/A,#N/A,FALSE,"RI";#N/A,#N/A,FALSE,"VT";#N/A,#N/A,FALSE,"NJ";#N/A,#N/A,FALSE,"PA";#N/A,#N/A,FALSE,"DE";#N/A,#N/A,FALSE,"DC";#N/A,#N/A,FALSE,"MD";#N/A,#N/A,FALSE,"VA";#N/A,#N/A,FALSE,"WV";#N/A,#N/A,FALSE,"WV"}</definedName>
    <definedName name="wrn.Dahl." hidden="1">{"Resultat",#N/A,TRUE,"Hovedtal";"Balance",#N/A,TRUE,"Hovedtal";"Cash_Flow",#N/A,TRUE,"Hovedtal"}</definedName>
    <definedName name="wrn.Dahl._1" hidden="1">{"Resultat",#N/A,TRUE,"Hovedtal";"Balance",#N/A,TRUE,"Hovedtal";"Cash_Flow",#N/A,TRUE,"Hovedtal"}</definedName>
    <definedName name="wrn.Dahl._2" hidden="1">{"Resultat",#N/A,TRUE,"Hovedtal";"Balance",#N/A,TRUE,"Hovedtal";"Cash_Flow",#N/A,TRUE,"Hovedtal"}</definedName>
    <definedName name="wrn.Daily._.P._.and._.L._.Forecast." hidden="1">{#N/A,#N/A,TRUE,"GRAND TOTAL";#N/A,#N/A,TRUE,"SAM'S";#N/A,#N/A,TRUE,"SUPERCENTER";#N/A,#N/A,TRUE,"MEXICO";#N/A,#N/A,TRUE,"FOOD";#N/A,#N/A,TRUE,"TOTAL WITHOUT CIFRA TAB"}</definedName>
    <definedName name="wrn.Darwin." hidden="1">{#N/A,#N/A,FALSE,"Title";#N/A,#N/A,FALSE,"Assumptions";#N/A,#N/A,FALSE,"Bidder";#N/A,#N/A,FALSE,"Target";#N/A,#N/A,FALSE,"Curr";#N/A,#N/A,FALSE,"Prosp";#N/A,#N/A,FALSE,"Prosp+1";#N/A,#N/A,FALSE,"Summary";#N/A,#N/A,FALSE,"Debtsched";#N/A,#N/A,FALSE,"Sensitivities"}</definedName>
    <definedName name="wrn.DATA." hidden="1">{#N/A,#N/A,FALSE,"WTI";#N/A,#N/A,FALSE,"Cdn Oil";#N/A,#N/A,FALSE,"Cdn Gas";#N/A,#N/A,FALSE,"CDN Gas Exports";#N/A,#N/A,FALSE,"CDN Gas Prod";#N/A,#N/A,FALSE,"CDN Gas Wells";#N/A,#N/A,FALSE,"US Gas";#N/A,#N/A,FALSE,"US Gas Prod";#N/A,#N/A,FALSE,"US Gas Wells";#N/A,#N/A,FALSE,"US Work Gas";#N/A,#N/A,FALSE,"US Rig Count";#N/A,#N/A,FALSE,"US Gas End-Use";#N/A,#N/A,FALSE,"Chem"}</definedName>
    <definedName name="wrn.database." hidden="1">{"subs",#N/A,FALSE,"database ";"proportional",#N/A,FALSE,"database "}</definedName>
    <definedName name="wrn.Datos._.Input." hidden="1">{"volúmenes",#N/A,FALSE,"Consolidado";"precios",#N/A,FALSE,"Consolidado";"costo producto",#N/A,FALSE,"Consolidado";"costos fijos",#N/A,FALSE,"Consolidado";"invesiones",#N/A,FALSE,"Consolidado"}</definedName>
    <definedName name="wrn.DCF." hidden="1">{"DCF1",#N/A,FALSE,"SIERRA DCF";"MATRIX1",#N/A,FALSE,"SIERRA DCF"}</definedName>
    <definedName name="wrn.DCF_Terminal_Value_qchm." hidden="1">{"qchm_dcf",#N/A,FALSE,"QCHMDCF2";"qchm_terminal",#N/A,FALSE,"QCHMDCF2"}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djj._.ganancias." hidden="1">{#N/A,#N/A,FALSE,"ganancias";#N/A,#N/A,FALSE,"ganancia presunta";#N/A,#N/A,FALSE,"p.trabajo";#N/A,#N/A,FALSE,"quebrantos";#N/A,#N/A,FALSE,"f500";#N/A,#N/A,FALSE,"balance"}</definedName>
    <definedName name="wrn.DEBT." hidden="1">{"DEBT 1",#N/A,FALSE,"BNDES1";"DEBT 2",#N/A,FALSE,"BNDES1";"DEBT 3",#N/A,FALSE,"BNDES1";"DEBT 4",#N/A,FALSE,"BNDES1";"DEBT 1",#N/A,FALSE,"BNDES2";"DEBT 2",#N/A,FALSE,"BNDES2";"DEBT 3",#N/A,FALSE,"BNDES2";"DEBT 4",#N/A,FALSE,"BNDES2";"DEBT 1",#N/A,FALSE,"FINAME";"DEBT 2",#N/A,FALSE,"FINAME";"DEBT 3",#N/A,FALSE,"FINAME";"DEBT 4",#N/A,FALSE,"FINAME"}</definedName>
    <definedName name="wrn.Debt._.Service." hidden="1">{#N/A,#N/A,FALSE,"Debt Service"}</definedName>
    <definedName name="wrn.December._.1999._.Mgt._.accounts." hidden="1">{#N/A,#N/A,TRUE,"Budget comparison - varianc (2)";#N/A,#N/A,TRUE,"Balance Sheet ";#N/A,#N/A,TRUE,"Calculation IBNR-Cont-UPR";#N/A,#N/A,TRUE,"Expenses Management ";#N/A,#N/A,TRUE,"Invest Income";#N/A,#N/A,TRUE,"Debtors-Sundry-Tax Cal";#N/A,#N/A,TRUE,"Incurred Claims";#N/A,#N/A,TRUE,"Taxation Calculataion";#N/A,#N/A,TRUE,"Solvency Margin Calculation";#N/A,#N/A,TRUE,"Recon to Trial balance";#N/A,#N/A,TRUE,"Budget comparison - mgt exp var"}</definedName>
    <definedName name="wrn.def9806." hidden="1">{#N/A,#N/A,FALSE,"DEF1";#N/A,#N/A,FALSE,"DEF2";#N/A,#N/A,FALSE,"DEF3"}</definedName>
    <definedName name="wrn.Delete" hidden="1">{"Report",#N/A,FALSE,"Cover";"Report",#N/A,FALSE,"Contents";"Report",#N/A,FALSE,"Executive Summary";"Report",#N/A,FALSE,"Safety Review";"Report",#N/A,FALSE,"Key Financial Targets";"Report",#N/A,FALSE,"Marketing Outlook";"Report",#N/A,FALSE,"Marketing Outlook (2)";"Report",#N/A,FALSE,"Operations Review";"Report",#N/A,FALSE,"Human Resource Review";"Report",#N/A,FALSE,"Variance Forecast Mo";"Report",#N/A,FALSE,"Variance Forecast (2)";"Report",#N/A,FALSE,"Variance from Budget";"Report",#N/A,FALSE,"Variance Budget Ytd";"Report",#N/A,FALSE,"Variance from Budget FY";"Report",#N/A,FALSE,"Variance Budget FY (2)";"Report",#N/A,FALSE,"Variance Previous Full Yr";"Report",#N/A,FALSE,"Variance Previous Full Yr (2)";"Report",#N/A,FALSE,"Income &amp; Cash Flow";"Report",#N/A,FALSE,"Balance Sheet";"Report",#N/A,FALSE,"ROC Analysis - Full Year";"Report",#N/A,FALSE,"Revenue Analysis - Full Yr";"Report",#N/A,FALSE,"Cost Analysis - Full Yr";"Report",#N/A,FALSE,"Cash Flow Analysis - FY";"Report",#N/A,FALSE,"Financial Targets";"Report",#N/A,FALSE,"Environmental";"Report",#N/A,FALSE,"Production KPIs (1)";"Report",#N/A,FALSE,"Production KPIs (2)";"Report",#N/A,FALSE,"Cost KPIs (1)";"Report",#N/A,FALSE,"Cost KPIs (2)";"Report",#N/A,FALSE,"Asset KPIs (1)";"Report",#N/A,FALSE,"Asset KPIs (2)";"Report",#N/A,FALSE,"Asset KPIs CAPEX";"Report",#N/A,FALSE,"Asset KPIs - CAPEX (2)";"Report",#N/A,FALSE,"Revenue KPIs";"Report",#N/A,FALSE,"Revenue KPIs (2)";"Report",#N/A,FALSE,"Safety KPIs";"Report",#N/A,FALSE,"People KPIs";"Report",#N/A,FALSE,"People KPIs (2)";"Report",#N/A,FALSE,"Finance KPIs";"Report",#N/A,FALSE,"Debtors";"Report",#N/A,FALSE,"Corporate Overhead YTD";"Report",#N/A,FALSE,"Marketing Costs"}</definedName>
    <definedName name="wrn.Delete2" hidden="1">{"Cover Page",#N/A,FALSE,"Cover";"Report",#N/A,FALSE,"Contents";"Report",#N/A,FALSE,"Executive Summary";"Calc",#N/A,FALSE,"Executive Summary";"Report",#N/A,FALSE,"Safety Review";"Calc",#N/A,FALSE,"Safety Review";"Report",#N/A,FALSE,"Key Financial Targets";"Calc",#N/A,FALSE,"Key Financial Targets";"Report",#N/A,FALSE,"Marketing Outlook";"Calc",#N/A,FALSE,"Marketing Outlook"}</definedName>
    <definedName name="wrn.Delivery._.Forecast._.Database." hidden="1">{"Database",#N/A,FALSE,"Sheet1"}</definedName>
    <definedName name="wrn.Delta._.by._.Entitiy." hidden="1">{#N/A,#N/A,FALSE,"Presentation Summary";#N/A,#N/A,FALSE,"Consolidated Summary";#N/A,#N/A,FALSE,"GLA";#N/A,#N/A,FALSE,"Consolidating Schedule";#N/A,#N/A,FALSE,"GLB";#N/A,#N/A,FALSE,"GGM";#N/A,#N/A,FALSE,"SurFin";#N/A,#N/A,FALSE,"CBC";#N/A,#N/A,FALSE,"DTVI";#N/A,#N/A,FALSE,"Elim";#N/A,#N/A,FALSE,"Other"}</definedName>
    <definedName name="wrn.DEMCONTAPR5." hidden="1">{"DEMCONTAPR5",#N/A,FALSE,"C V M"}</definedName>
    <definedName name="wrn.DEMCONTAPRIND." hidden="1">{"DEMCONTAPRIND",#N/A,FALSE,"C V M"}</definedName>
    <definedName name="wrn.DEMCONTCA." hidden="1">{"DEMCONTCA",#N/A,FALSE,"C V M"}</definedName>
    <definedName name="wrn.DEMONST._.RESULTADOS." localSheetId="10" hidden="1">{"RESULTADOS REAIS",#N/A,FALSE,"Dem.Res.R$";"RESULTADOS DOLARES",#N/A,FALSE,"Dem.Res.US$";"PERCENTUAIS REAIS",#N/A,FALSE,"Percentuais R$";"PERCENTUAIS DOLARES",#N/A,FALSE,"Percentuais US$"}</definedName>
    <definedName name="wrn.DEMONST._.RESULTADOS." localSheetId="1" hidden="1">{"RESULTADOS REAIS",#N/A,FALSE,"Dem.Res.R$";"RESULTADOS DOLARES",#N/A,FALSE,"Dem.Res.US$";"PERCENTUAIS REAIS",#N/A,FALSE,"Percentuais R$";"PERCENTUAIS DOLARES",#N/A,FALSE,"Percentuais US$"}</definedName>
    <definedName name="wrn.DEMONST._.RESULTADOS." localSheetId="30" hidden="1">{"RESULTADOS REAIS",#N/A,FALSE,"Dem.Res.R$";"RESULTADOS DOLARES",#N/A,FALSE,"Dem.Res.US$";"PERCENTUAIS REAIS",#N/A,FALSE,"Percentuais R$";"PERCENTUAIS DOLARES",#N/A,FALSE,"Percentuais US$"}</definedName>
    <definedName name="wrn.DEMONST._.RESULTADOS." localSheetId="29" hidden="1">{"RESULTADOS REAIS",#N/A,FALSE,"Dem.Res.R$";"RESULTADOS DOLARES",#N/A,FALSE,"Dem.Res.US$";"PERCENTUAIS REAIS",#N/A,FALSE,"Percentuais R$";"PERCENTUAIS DOLARES",#N/A,FALSE,"Percentuais US$"}</definedName>
    <definedName name="wrn.DEMONST._.RESULTADOS." localSheetId="33" hidden="1">{"RESULTADOS REAIS",#N/A,FALSE,"Dem.Res.R$";"RESULTADOS DOLARES",#N/A,FALSE,"Dem.Res.US$";"PERCENTUAIS REAIS",#N/A,FALSE,"Percentuais R$";"PERCENTUAIS DOLARES",#N/A,FALSE,"Percentuais US$"}</definedName>
    <definedName name="wrn.DEMONST._.RESULTADOS." localSheetId="2" hidden="1">{"RESULTADOS REAIS",#N/A,FALSE,"Dem.Res.R$";"RESULTADOS DOLARES",#N/A,FALSE,"Dem.Res.US$";"PERCENTUAIS REAIS",#N/A,FALSE,"Percentuais R$";"PERCENTUAIS DOLARES",#N/A,FALSE,"Percentuais US$"}</definedName>
    <definedName name="wrn.DEMONST._.RESULTADOS." hidden="1">{"RESULTADOS REAIS",#N/A,FALSE,"Dem.Res.R$";"RESULTADOS DOLARES",#N/A,FALSE,"Dem.Res.US$";"PERCENTUAIS REAIS",#N/A,FALSE,"Percentuais R$";"PERCENTUAIS DOLARES",#N/A,FALSE,"Percentuais US$"}</definedName>
    <definedName name="wrn.DEMONST._.RESULTADOS._1" hidden="1">{"RESULTADOS REAIS",#N/A,FALSE,"Dem.Res.R$";"RESULTADOS DOLARES",#N/A,FALSE,"Dem.Res.US$";"PERCENTUAIS REAIS",#N/A,FALSE,"Percentuais R$";"PERCENTUAIS DOLARES",#N/A,FALSE,"Percentuais US$"}</definedName>
    <definedName name="wrn.DEMONST._.RESULTADOS._1_1" hidden="1">{"RESULTADOS REAIS",#N/A,FALSE,"Dem.Res.R$";"RESULTADOS DOLARES",#N/A,FALSE,"Dem.Res.US$";"PERCENTUAIS REAIS",#N/A,FALSE,"Percentuais R$";"PERCENTUAIS DOLARES",#N/A,FALSE,"Percentuais US$"}</definedName>
    <definedName name="wrn.DEMONST._.RESULTADOS._2" hidden="1">{"RESULTADOS REAIS",#N/A,FALSE,"Dem.Res.R$";"RESULTADOS DOLARES",#N/A,FALSE,"Dem.Res.US$";"PERCENTUAIS REAIS",#N/A,FALSE,"Percentuais R$";"PERCENTUAIS DOLARES",#N/A,FALSE,"Percentuais US$"}</definedName>
    <definedName name="wrn.DEPLREPT_Eligible." hidden="1">{"Allowdepl",#N/A,FALSE,"Depletion Marginal Eligible";"Costdepl",#N/A,FALSE,"Depletion Marginal Eligible"}</definedName>
    <definedName name="wrn.DEPRECIATION." hidden="1">{"depreciation",#N/A,FALSE,"Amort-Dep"}</definedName>
    <definedName name="wrn.DEPT._.76_82_85." hidden="1">{#N/A,#N/A,FALSE,"76";#N/A,#N/A,FALSE,"82";#N/A,#N/A,FALSE,"85"}</definedName>
    <definedName name="wrn.DEPT._.79." hidden="1">{#N/A,#N/A,FALSE,"79"}</definedName>
    <definedName name="wrn.DEPT._.81." hidden="1">{#N/A,#N/A,FALSE,"81"}</definedName>
    <definedName name="wrn.Detail.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wrn.DETAIL._.SCHEDULES." hidden="1">{"ACCOUNT DETAIL",#N/A,FALSE,"SCHEDULE E";"ACCOUNT DETAIL",#N/A,FALSE,"SCHEDULE G";"ACCOUNT DETAIL",#N/A,FALSE,"SCHEDULE H";"ACCOUNT DETAIL",#N/A,FALSE,"SCHEDULE I"}</definedName>
    <definedName name="wrn.Detailed." hidden="1">{"Detailed",#N/A,FALSE,"Schedule4"}</definedName>
    <definedName name="wrn.DETALLES." hidden="1">{"v_detalle",#N/A,FALSE,"RES_V";"detalle",#N/A,FALSE,"RES_G";"axa_detalle",#N/A,FALSE,"RES_AXA"}</definedName>
    <definedName name="wrn.DetallexDEP." hidden="1">{"DetallexDep",#N/A,FALSE,"Giovanna (x DEPT)"}</definedName>
    <definedName name="wrn.Deuda._.total." hidden="1">{"Deuda bancaria",#N/A,FALSE,"Créditos bancarios";"GMAC",#N/A,FALSE,"Créditos bancarios"}</definedName>
    <definedName name="wrn.DHOR._.ESTAÇÕES._.L._.2._.até._.JUN98." hidden="1">{"DhVCV",#N/A,FALSE,"CRC";"DhTCL",#N/A,FALSE,"CRC";"dhERN",#N/A,FALSE,"Plan1";"DhINH",#N/A,FALSE,"Plan1";"dhDCT",#N/A,FALSE,"Plan1";"DhMGR",#N/A,FALSE,"Plan1";"DhTRG",#N/A,FALSE,"Plan1";"DhMRC",#N/A,FALSE,"Plan1";"DhSCR",#N/A,FALSE,"Plan1";"CAPAL2",#N/A,FALSE,"CAPAL2"}</definedName>
    <definedName name="wrn.DHOR._.ESTAÇÕES._.L1._.até._.JUN98." hidden="1">{"dhBTF",#N/A,FALSE,"ABSOLUTO";"dhFLA",#N/A,FALSE,"ABSOLUTO";"DhLMC",#N/A,FALSE,"ABSOLUTO";"dhCTT",#N/A,FALSE,"ABSOLUTO";"dhGLR",#N/A,FALSE,"ABSOLUTO";"dhCNL",#N/A,FALSE,"ABSOLUTO";"dhCRC",#N/A,FALSE,"ABSOLUTO";"DhURG",#N/A,FALSE,"ABSOLUTO";"DhPVG",#N/A,FALSE,"ABSOLUTO";"dhCTR",#N/A,FALSE,"ABSOLUTO";"DhPOZ",#N/A,FALSE,"ABSOLUTO";"dhESA",#N/A,FALSE,"ABSOLUTO";"dhAFP",#N/A,FALSE,"ABSOLUTO";"DhSFX",#N/A,FALSE,"ABSOLUTO";"DhSPN",#N/A,FALSE,"ABSOLUTO";"SisL1L2",#N/A,FALSE,"ABSOLUTO"}</definedName>
    <definedName name="wrn.DhOut98." hidden="1">{"1DhPgAbs",#N/A,FALSE,"dHora";"2DhPgPerc",#N/A,FALSE,"dHora";"3DhPgAbsAcum",#N/A,FALSE,"dHora"}</definedName>
    <definedName name="wrn.Día._.API." hidden="1">{#N/A,#N/A,FALSE,"IC_Global";#N/A,#N/A,FALSE,"IC_Global (98-f)";#N/A,#N/A,FALSE,"Inc";#N/A,#N/A,FALSE,"CAMBIOS (2)";#N/A,#N/A,FALSE,"EXPL Inc.";#N/A,#N/A,FALSE,"HITOS98";#N/A,#N/A,FALSE,"CURVA ""S"" GLOBAL ";#N/A,#N/A,FALSE,"CURVA ""S"" 1998 "}</definedName>
    <definedName name="wrn.diarios." hidden="1">{#N/A,#N/A,FALSE,"1294"}</definedName>
    <definedName name="wrn.DIFERIDOS." hidden="1">{#N/A,#N/A,FALSE,"PAG.AMAR";#N/A,#N/A,FALSE,"SUSCRIP";#N/A,#N/A,FALSE,"LICENCIAS";#N/A,#N/A,FALSE,"BARCO-LIB.EL SOL"}</definedName>
    <definedName name="wrn.dil_anal." hidden="1">{"hiden",#N/A,FALSE,"14";"hidden",#N/A,FALSE,"16";"hidden",#N/A,FALSE,"18";"hidden",#N/A,FALSE,"20"}</definedName>
    <definedName name="wrn.Direct._.Labor." hidden="1">{"direct labor",#N/A,FALSE,"Sheet1"}</definedName>
    <definedName name="wrn.Direct_To_Total_Cost." hidden="1">{"Direct_To_Total_Cost",#N/A,FALSE,"£ Summary"}</definedName>
    <definedName name="wrn.directores." hidden="1">{"colones",#N/A,FALSE,"consol_direc";"unidades",#N/A,FALSE,"consol_direc";#N/A,#N/A,FALSE,"direc_col";#N/A,#N/A,FALSE,"direc_uni"}</definedName>
    <definedName name="wrn.Directorio." hidden="1">{#N/A,#N/A,FALSE,"TAPA";#N/A,#N/A,FALSE,"INDICE";#N/A,#N/A,FALSE,"INDICES";#N/A,#N/A,FALSE,"BALANCE";#N/A,#N/A,FALSE,"PPGG";#N/A,#N/A,FALSE," M 1.1";#N/A,#N/A,FALSE,"M1-M3.1 AGENC";#N/A,#N/A,FALSE,"MARGEN ACUM";#N/A,#N/A,FALSE,"MES NO OPERAC";#N/A,#N/A,FALSE,"ACUM NO OPERAC";#N/A,#N/A,FALSE,"GTOS-NAC.";#N/A,#N/A,FALSE,"GTOS SCL NUEVO";#N/A,#N/A,FALSE,"PERSON. - NAC.";#N/A,#N/A,FALSE,"PERIN SCL NUEVO";#N/A,#N/A,FALSE,"DEUDORES";#N/A,#N/A,FALSE,"ARMADORES";#N/A,#N/A,FALSE,"RECALADAS";#N/A,#N/A,FALSE,"COMISIONES"}</definedName>
    <definedName name="wrn.DISTRIBUCION." hidden="1">{"DISTRIBUCION",#N/A,FALSE,"DIST.GTS"}</definedName>
    <definedName name="wrn.DISTUNAS." hidden="1">{#N/A,#N/A,TRUE,"Resumen Gral.";#N/A,#N/A,TRUE,"Resumen";#N/A,#N/A,TRUE,"D.E.";#N/A,#N/A,TRUE,"SUB. AT. AB.";#N/A,#N/A,TRUE,"DIREC. HOSP.";#N/A,#N/A,TRUE,"SUB. ISAPRE";#N/A,#N/A,TRUE,"SERV. LABORATORIO";#N/A,#N/A,TRUE,"INF. Y FINANZAS";#N/A,#N/A,TRUE,"RRHH";#N/A,#N/A,TRUE,"SUB. ADM.";#N/A,#N/A,TRUE,"Farmacia"}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LH_hele." hidden="1">{"Side 1",#N/A,FALSE,"Hovedark";"Side 2",#N/A,FALSE,"Hovedark";"Cash Flow",#N/A,FALSE,"Hovedark";"Breakdown",#N/A,FALSE,"Breakdown";"Valuation",#N/A,FALSE,"Valuation";"Bidrag",#N/A,FALSE,"Bidrag"}</definedName>
    <definedName name="wrn.DLH_hele._1" hidden="1">{"Side 1",#N/A,FALSE,"Hovedark";"Side 2",#N/A,FALSE,"Hovedark";"Cash Flow",#N/A,FALSE,"Hovedark";"Breakdown",#N/A,FALSE,"Breakdown";"Valuation",#N/A,FALSE,"Valuation";"Bidrag",#N/A,FALSE,"Bidrag"}</definedName>
    <definedName name="wrn.DLH_hele._2" hidden="1">{"Side 1",#N/A,FALSE,"Hovedark";"Side 2",#N/A,FALSE,"Hovedark";"Cash Flow",#N/A,FALSE,"Hovedark";"Breakdown",#N/A,FALSE,"Breakdown";"Valuation",#N/A,FALSE,"Valuation";"Bidrag",#N/A,FALSE,"Bidrag"}</definedName>
    <definedName name="wrn.Dllo._.y._.Proyectos." hidden="1">{"saltecn",#N/A,FALSE,"PERSONAL";"pretecn",#N/A,FALSE,"PERSONAL";"orgtecn",#N/A,FALSE,"PERSONAL"}</definedName>
    <definedName name="wrn.dllop" hidden="1">{"saltecn",#N/A,FALSE,"PERSONAL";"pretecn",#N/A,FALSE,"PERSONAL";"orgtecn",#N/A,FALSE,"PERSONAL"}</definedName>
    <definedName name="wrn.dllopr" hidden="1">{"saltecn",#N/A,FALSE,"PERSONAL";"pretecn",#N/A,FALSE,"PERSONAL";"orgtecn",#N/A,FALSE,"PERSONAL"}</definedName>
    <definedName name="wrn.document." hidden="1">{"consolidated",#N/A,FALSE,"Sheet1";"cms",#N/A,FALSE,"Sheet1";"fse",#N/A,FALSE,"Sheet1"}</definedName>
    <definedName name="wrn.documentaero." hidden="1">{"comps2",#N/A,FALSE,"AERO";"footnotes",#N/A,FALSE,"AERO"}</definedName>
    <definedName name="wrn.documenthand." hidden="1">{"comps",#N/A,FALSE,"HANDPACK";"footnotes",#N/A,FALSE,"HANDPACK"}</definedName>
    <definedName name="wrn.DOLAR." hidden="1">{#N/A,#N/A,FALSE,"BALUS$96";#N/A,#N/A,FALSE,"INCUS$96";#N/A,#N/A,FALSE,"CASH96";#N/A,#N/A,FALSE,"FINANC96";#N/A,#N/A,FALSE,"CFLOW96"}</definedName>
    <definedName name="wrn.DOMESTIC._.BOOK." hidden="1">{#N/A,#N/A,FALSE,"COVER";#N/A,#N/A,FALSE,"CONTENTS";#N/A,#N/A,FALSE,"1";#N/A,#N/A,FALSE,"2";#N/A,#N/A,FALSE,"3";#N/A,#N/A,FALSE,"4";#N/A,#N/A,FALSE,"5";#N/A,#N/A,FALSE,"5 - A";#N/A,#N/A,FALSE,"6";#N/A,#N/A,FALSE,"6 - A";#N/A,#N/A,FALSE,"7";#N/A,#N/A,FALSE,"7 - A"}</definedName>
    <definedName name="wrn.Downside." hidden="1">{"Downside",#N/A,FALSE,"Downside"}</definedName>
    <definedName name="wrn.dp" hidden="1">{"saltecn",#N/A,FALSE,"PERSONAL";"pretecn",#N/A,FALSE,"PERSONAL";"orgtecn",#N/A,FALSE,"PERSONAL"}</definedName>
    <definedName name="wrn.Driver." hidden="1">{#N/A,#N/A,FALSE,"Order YTD";#N/A,#N/A,FALSE,"Inquiry";#N/A,#N/A,FALSE,"Space";#N/A,#N/A,FALSE,"Move YTD";#N/A,#N/A,FALSE,"Transport";#N/A,#N/A,FALSE,"Cost Claim&amp;Collect";#N/A,#N/A,FALSE,"EUS, Bill, Rebate";#N/A,#N/A,FALSE,"Contact";#N/A,#N/A,FALSE,"Sales";#N/A,#N/A,FALSE,"Govt Oper";#N/A,#N/A,FALSE,"Corp Part";#N/A,#N/A,FALSE,"MIC"}</definedName>
    <definedName name="wrn.druk" hidden="1">{"YTD/Forecast",#N/A,TRUE,"Fcst_TPLN";"Monthly Averages",#N/A,TRUE,"Fcst_TPLN"}</definedName>
    <definedName name="wrn.EAC._.Reports." hidden="1">{#N/A,#N/A,FALSE,"SUMMARY";#N/A,#N/A,FALSE,"EAC96PLA";#N/A,#N/A,FALSE,"EAC96EXT";#N/A,#N/A,FALSE,"FINSUM";#N/A,#N/A,FALSE,"1996PL";#N/A,#N/A,FALSE,"RISKOP3rd";#N/A,#N/A,FALSE,"RISKTOTAL";#N/A,#N/A,FALSE,"STAFFING";#N/A,#N/A,FALSE,"Balsht"}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BITDA." hidden="1">{"EBITDA",#N/A,FALSE,"CBA"}</definedName>
    <definedName name="wrn.EBITDA._.Print._.Range." hidden="1">{"EBITDA Print Range",#N/A,FALSE,"EBITDA"}</definedName>
    <definedName name="wrn.EBITDA._.v2.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wrn.EBITDA._.v2._1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wrn.EBITDA._.v2._2" hidden="1">{#N/A,#N/A,TRUE,"UP";#N/A,#N/A,TRUE,"SP";#N/A,#N/A,TRUE,"Va";#N/A,#N/A,TRUE,"Po";#N/A,#N/A,TRUE,"Ch";#N/A,#N/A,TRUE,"BiB";#N/A,#N/A,TRUE,"VG";#N/A,#N/A,TRUE,"Premium";#N/A,#N/A,TRUE,"Premium + VG";#N/A,#N/A,TRUE,"Popular";#N/A,#N/A,TRUE,"Total"}</definedName>
    <definedName name="wrn.EBITDA._.v3.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wrn.EBITDA._.v3._1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wrn.EBITDA._.v3._2" hidden="1">{#N/A,#N/A,TRUE,"UP";#N/A,#N/A,TRUE,"SP";#N/A,#N/A,TRUE,"VA";#N/A,#N/A,TRUE,"PO botella";#N/A,#N/A,TRUE,"PO tetra";#N/A,#N/A,TRUE,"Champagne";#N/A,#N/A,TRUE,"Bag in Box";#N/A,#N/A,TRUE,"Granel Varietal Morandé";#N/A,#N/A,TRUE,"Premium";#N/A,#N/A,TRUE,"Premium + VG";#N/A,#N/A,TRUE,"Popular";#N/A,#N/A,TRUE,"Total"}</definedName>
    <definedName name="wrn.EBITRECS." hidden="1">{"SCH31",#N/A,FALSE,"ebitrecs";"SCH32",#N/A,FALSE,"ebitrecs";"SCH33",#N/A,FALSE,"ebitrecs";"SCH34",#N/A,FALSE,"ebitrecs";"SCH35",#N/A,FALSE,"ebitrecs";"SCH36",#N/A,FALSE,"ebitrecs";"SCH37",#N/A,FALSE,"ebitrecs";"SCH38",#N/A,FALSE,"ebitrecs"}</definedName>
    <definedName name="wrn.ECOCYCSA." hidden="1">{#N/A,#N/A,FALSE,"Fecu9";#N/A,#N/A,FALSE,"Corr_Monet9";#N/A,#N/A,FALSE,"Pas_exig_CP9";#N/A,#N/A,FALSE,"Provisiones9";#N/A,#N/A,FALSE,"Patrimonio9";#N/A,#N/A,FALSE,"Imp_renta9";#N/A,#N/A,FALSE,"Egre_Fex9";#N/A,#N/A,FALSE,"Ing_Fex9"}</definedName>
    <definedName name="wrn.ECOCYCSA._.LTDA." hidden="1">{#N/A,#N/A,FALSE,"Ing_Fex9";#N/A,#N/A,FALSE,"Egre_Fex9";#N/A,#N/A,FALSE,"Patrimonio9";#N/A,#N/A,FALSE,"Pas_exig_LP9";#N/A,#N/A,FALSE,"Provisiones9";#N/A,#N/A,FALSE,"Pas_exig_CP9";#N/A,#N/A,FALSE,"Trans_EERR_AN9";#N/A,#N/A,FALSE,"Trans_EERR_AA9";#N/A,#N/A,FALSE,"O_Act_Circ9";#N/A,#N/A,FALSE,"Imp_por_rec9";#N/A,#N/A,FALSE,"Corr_Monet9"}</definedName>
    <definedName name="wrn.ECOCYCSA._.LTDA.." hidden="1">{#N/A,#N/A,FALSE,"Fecu9";#N/A,#N/A,FALSE,"Corr_Monet9";#N/A,#N/A,FALSE,"Imp_por_rec9";#N/A,#N/A,FALSE,"O_Act_Circ9";#N/A,#N/A,FALSE,"Ing_Fex9";#N/A,#N/A,FALSE,"Egre_Fex9";#N/A,#N/A,FALSE,"Imp_renta9";#N/A,#N/A,FALSE,"Patrimonio9";#N/A,#N/A,FALSE,"Pas_exig_LP9";#N/A,#N/A,FALSE,"Provisiones9";#N/A,#N/A,FALSE,"Pas_exig_CP9";#N/A,#N/A,FALSE,"Trans_EERR_AN9";#N/A,#N/A,FALSE,"Trans_EERR_AA9"}</definedName>
    <definedName name="wrn.Economic._.Value._.Added._.Analysis." hidden="1">{"EVA",#N/A,FALSE,"EVA";"WACC",#N/A,FALSE,"WACC"}</definedName>
    <definedName name="wrn.ECONOMICO." hidden="1">{#N/A,#N/A,FALSE,"BAL. SITUACION";#N/A,#N/A,FALSE,"FLIJO EFECTIVO";#N/A,#N/A,FALSE,"CXC";#N/A,#N/A,FALSE,"INVENT";#N/A,#N/A,FALSE,"INMUEBLE";#N/A,#N/A,FALSE,"OBRAS PROCESO";#N/A,#N/A,FALSE,"CXP";#N/A,#N/A,FALSE,"ACUMULADO";#N/A,#N/A,FALSE,"INDICE";#N/A,#N/A,FALSE,"OTROS INDICES"}</definedName>
    <definedName name="wrn.edit." hidden="1">{#N/A,#N/A,FALSE,"Segments"}</definedName>
    <definedName name="wrn.EF16MMAA.XLS." hidden="1">{#N/A,#N/A,TRUE,"Fecu16";#N/A,#N/A,TRUE,"Corr_Monet16";#N/A,#N/A,TRUE,"Exist16";#N/A,#N/A,TRUE,"Trans_EERR_AA16";#N/A,#N/A,TRUE,"Trans_EERR_AN16";#N/A,#N/A,TRUE,"Pas_exig_CP16";#N/A,#N/A,TRUE,"Provisiones16";#N/A,#N/A,TRUE,"Pas_exig_LP16";#N/A,#N/A,TRUE,"Patrimonio16";#N/A,#N/A,TRUE,"Imp_renta_LP16";#N/A,#N/A,TRUE,"Egre_Fex16";#N/A,#N/A,TRUE,"Ing_Fex16"}</definedName>
    <definedName name="wrn.EF18MMAA.XLS." hidden="1">{#N/A,#N/A,TRUE,"Fecu18 ";#N/A,#N/A,TRUE,"Corr_Monet18";#N/A,#N/A,TRUE,"Trans_EERR_AA18";#N/A,#N/A,TRUE,"Trans_EERR_AN18";#N/A,#N/A,TRUE,"Pas_exig_CP18";#N/A,#N/A,TRUE,"Provisiones18";#N/A,#N/A,TRUE,"Patrimonio18";#N/A,#N/A,TRUE,"Imp_renta_LP18";#N/A,#N/A,TRUE,"Egre_Fex18";#N/A,#N/A,TRUE,"Ing_Fex18"}</definedName>
    <definedName name="wrn.EF19MMAA.XLS." hidden="1">{#N/A,#N/A,FALSE,"Fecu19";#N/A,#N/A,FALSE,"Corr_Monet19";#N/A,#N/A,FALSE,"Trans_EERR_AA19";#N/A,#N/A,FALSE,"Trans_EERR_AN19";#N/A,#N/A,FALSE,"Pas_exig_CP19";#N/A,#N/A,FALSE,"Provisiones19";#N/A,#N/A,FALSE,"Patrimonio19";#N/A,#N/A,FALSE,"Imp_renta_LP19";#N/A,#N/A,FALSE,"Egre_Fex19";#N/A,#N/A,FALSE,"Ing_Fex19"}</definedName>
    <definedName name="wrn.EF21MMAA.XLS." hidden="1">{#N/A,#N/A,FALSE,"Fecu21";#N/A,#N/A,FALSE,"Corr_Monet21";#N/A,#N/A,FALSE,"Trans_EERR_AA21";#N/A,#N/A,FALSE,"Trans_EERR_AN21";#N/A,#N/A,FALSE,"Pas_exig_CP21";#N/A,#N/A,FALSE,"Provisiones21";#N/A,#N/A,FALSE,"Patrimonio21";#N/A,#N/A,FALSE,"Imp_renta_LP21";#N/A,#N/A,FALSE,"Egre_Fex21";#N/A,#N/A,FALSE,"Ing_Fex21"}</definedName>
    <definedName name="wrn.Eingabe." hidden="1">{"Eingabe","Alles anzeigen",FALSE,"Datenbank"}</definedName>
    <definedName name="wrn.Ejec.Pres.98." hidden="1">{#N/A,#N/A,FALSE,"Ejec98"}</definedName>
    <definedName name="wrn.El._.Indio._.Production._.Summary." hidden="1">{#N/A,#N/A,FALSE,"summary";#N/A,#N/A,FALSE,"SumGraph"}</definedName>
    <definedName name="wrn.EM._.BUSINESS._.UNIT._.EXEC._.SUMMARY." hidden="1">{#N/A,#N/A,FALSE,"TITLE PAGE";#N/A,#N/A,FALSE,"Cash Flow";#N/A,#N/A,FALSE,"Cash Flow Detailed";#N/A,#N/A,FALSE,"EO summary IS";#N/A,#N/A,FALSE,"Op Income";#N/A,#N/A,FALSE,"Power ";#N/A,#N/A,FALSE,"GAS";#N/A,#N/A,FALSE,"MidstreamPage";#N/A,#N/A,FALSE,"P&amp;P";#N/A,#N/A,FALSE,"International";#N/A,#N/A,FALSE,"Controllable Costs"}</definedName>
    <definedName name="wrn.EMBARQUES._.AEREOS." hidden="1">{#N/A,#N/A,FALSE,"Hoja3"}</definedName>
    <definedName name="wrn.Employee._.Efficiency." hidden="1">{"Employee Efficiency",#N/A,FALSE,"Benchmarking"}</definedName>
    <definedName name="wrn.EO._.Report._.2000." hidden="1">{#N/A,#N/A,FALSE,"TITLE PAGE";#N/A,#N/A,FALSE,"EO summary IS";#N/A,#N/A,FALSE,"Cash Flow Detailed";#N/A,#N/A,FALSE,"Cash Flow Forecast";#N/A,#N/A,FALSE,"Working Capital";#N/A,#N/A,FALSE,"Power Financial";#N/A,#N/A,FALSE,"Power Ops";#N/A,#N/A,FALSE,"Gas (2)";#N/A,#N/A,FALSE,"Gas (4)";#N/A,#N/A,FALSE,"OPERATIONS HIGHLIGHTS";#N/A,#N/A,FALSE,"Midstream Summary (2)";#N/A,#N/A,FALSE,"Perf Measures";#N/A,#N/A,FALSE,"Extraction (2)";#N/A,#N/A,FALSE,"G&amp;P (2)";#N/A,#N/A,FALSE,"G&amp;P facilities (2)";#N/A,#N/A,FALSE,"GAS LIQUIDS";#N/A,#N/A,FALSE,"Capital Expenditures";#N/A,#N/A,FALSE,"Continuing Ops";#N/A,#N/A,FALSE,"Discontinued Ops - Lqds &amp; Mid"}</definedName>
    <definedName name="wrn.ep10." hidden="1">{#N/A,#N/A,FALSE,"masez (10)";#N/A,#N/A,FALSE,"masez (7)";#N/A,#N/A,FALSE,"masez (6)";#N/A,#N/A,FALSE,"masez (5)";#N/A,#N/A,FALSE,"masez (4)";#N/A,#N/A,FALSE,"masez (3)";#N/A,#N/A,FALSE,"masez (2)";#N/A,#N/A,FALSE,"GME";#N/A,#N/A,FALSE,"masez"}</definedName>
    <definedName name="wrn.equity._.comps." hidden="1">{"equity comps",#N/A,FALSE,"CS Comps";"equity comps",#N/A,FALSE,"PS Comps";"equity comps",#N/A,FALSE,"GIC_Comps";"equity comps",#N/A,FALSE,"GIC2_Comps"}</definedName>
    <definedName name="wrn.Escenatrios." hidden="1">{"Opción 4","-1 a 11 en verde",TRUE,"Analisis opciones AH";"Opción 4","-1 a 10 en verde",TRUE,"Analisis opciones AH";"Opción 4","-1 a 9 en verde",TRUE,"Analisis opciones AH";"Opción 4","-1 a 8 en verde",TRUE,"Analisis opciones AH"}</definedName>
    <definedName name="wrn.Esquema._.de._.Convenio." hidden="1">{#N/A,#N/A,TRUE,"Tapa 1";#N/A,#N/A,TRUE,"Tapa 2"}</definedName>
    <definedName name="wrn.ESTADISTICA." hidden="1">{#N/A,#N/A,FALSE,"1";#N/A,#N/A,FALSE,"2";#N/A,#N/A,FALSE,"3 ";#N/A,#N/A,FALSE,"4 ";#N/A,#N/A,FALSE,"5";#N/A,#N/A,FALSE,"6";#N/A,#N/A,FALSE,"7";#N/A,#N/A,FALSE,"8";#N/A,#N/A,FALSE,"9";#N/A,#N/A,FALSE,"10";#N/A,#N/A,FALSE,"11";#N/A,#N/A,FALSE,"12";#N/A,#N/A,FALSE,"13";#N/A,#N/A,FALSE,"14";#N/A,#N/A,FALSE,"15";#N/A,#N/A,FALSE,"16"}</definedName>
    <definedName name="wrn.estados._.contables." hidden="1">{#N/A,#N/A,FALSE,"balance";#N/A,#N/A,FALSE,"resultados";#N/A,#N/A,FALSE,"p.neto";#N/A,#N/A,FALSE,"bienes uso";#N/A,#N/A,FALSE,"art.64";#N/A,#N/A,FALSE,"intangibles"}</definedName>
    <definedName name="wrn.ESTADOS._.FINANCIEROS." hidden="1">{#N/A,#N/A,FALSE,"ACTIVO - hoja 1";#N/A,#N/A,FALSE,"ACTIVO - hoja 2";#N/A,#N/A,FALSE,"PASIVO - hoja 1";#N/A,#N/A,FALSE,"PASIVO - hoja 2";#N/A,#N/A,FALSE,"GASTOS - hoja 1 ";#N/A,#N/A,FALSE,"GASTOS - hoja 2";#N/A,#N/A,FALSE,"INGRESOS - hoja 1 ";#N/A,#N/A,FALSE,"INGRESOS - hoja 2"}</definedName>
    <definedName name="wrn.Estimate." hidden="1">{"AA_Estimate","Estimate",FALSE,"Datenbank"}</definedName>
    <definedName name="wrn.ETADISTICA2." hidden="1">{#N/A,#N/A,FALSE,"13";#N/A,#N/A,FALSE,"14";#N/A,#N/A,FALSE,"15";#N/A,#N/A,FALSE,"16"}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" hidden="1">{"SCH73",#N/A,FALSE,"eva";"SCH74",#N/A,FALSE,"eva";"SCH75",#N/A,FALSE,"eva"}</definedName>
    <definedName name="wrn.Evaluation._.Model._.Printout." hidden="1">{#N/A,#N/A,TRUE,"Index";#N/A,#N/A,TRUE,"Summary";#N/A,#N/A,TRUE,"General Assumptions";#N/A,#N/A,TRUE,"Economic Assumptions";#N/A,#N/A,TRUE,"Technical Assumptions";#N/A,#N/A,TRUE,"Construction sheet";#N/A,#N/A,TRUE,"Revenues &amp; Costs";#N/A,#N/A,TRUE,"Debt Sheet";#N/A,#N/A,TRUE,"Depreciation";#N/A,#N/A,TRUE,"Cashflow Statement";#N/A,#N/A,TRUE,"Income Statement";#N/A,#N/A,TRUE,"Balance Sheet";#N/A,#N/A,TRUE,"Ratios"}</definedName>
    <definedName name="wrn.Everything." hidden="1">{#N/A,#N/A,FALSE,"Cover";#N/A,#N/A,FALSE,"Rilke Stand Alone";#N/A,#N/A,FALSE,"Poe Stand Alone";#N/A,#N/A,FALSE,"Poe (Calenderised, EUR)";#N/A,#N/A,FALSE,"Acq Veh (Poe)";#N/A,#N/A,FALSE,"Combined (Rilke_Poe)";#N/A,#N/A,FALSE,"Combined (Rilke_Poe)";#N/A,#N/A,FALSE,"Lincoln Stand Alone";#N/A,#N/A,FALSE,"Lincoln (Calenderised, EUR)";#N/A,#N/A,FALSE,"Combined (Poe_Lincoln)";#N/A,#N/A,FALSE,"Acq Veh (Rilke_Poe_Lincoln)";#N/A,#N/A,FALSE,"Combined (Rilke_Poe_Lincoln)";#N/A,#N/A,FALSE,"Thomas Standalone March";#N/A,#N/A,FALSE,"Thomas (Calenderised, EUR)";#N/A,#N/A,FALSE,"Acq Veh (Thomas)";#N/A,#N/A,FALSE,"Combined (Rilke_Thomas)"}</definedName>
    <definedName name="wrn.EVOLUCION._.RESUL.._.UF." hidden="1">{#N/A,#N/A,FALSE,"TODOS";#N/A,#N/A,FALSE,"INCENDIO ";#N/A,#N/A,FALSE,"VEHICULOS";#N/A,#N/A,FALSE,"TRANSPORTES";#N/A,#N/A,FALSE,"CASCO";#N/A,#N/A,FALSE,"SOAP";#N/A,#N/A,FALSE,"OTROS";#N/A,#N/A,FALSE,"consolidado"}</definedName>
    <definedName name="wrn.evolucion._.resultados._.pesos." hidden="1">{#N/A,#N/A,FALSE,"INCENDIO";#N/A,#N/A,FALSE,"VEHICULOS";#N/A,#N/A,FALSE,"TRANSPORTES";#N/A,#N/A,FALSE,"CASCO";#N/A,#N/A,FALSE,"SOAP";#N/A,#N/A,FALSE,"OTROS";#N/A,#N/A,FALSE,"TODOS"}</definedName>
    <definedName name="wrn.Exception._.Report." hidden="1">{#N/A,#N/A,FALSE,"Exception Report"}</definedName>
    <definedName name="wrn.Exchange." hidden="1">{#N/A,#N/A,FALSE,"Exchange"}</definedName>
    <definedName name="wrn.Excluding._.valuation." hidden="1">{#N/A,#N/A,FALSE,"Cover";#N/A,#N/A,FALSE,"Pres";#N/A,#N/A,FALSE,"Outputs 1";#N/A,#N/A,FALSE,"Prec (in)";#N/A,#N/A,FALSE,"Calc";#N/A,#N/A,FALSE,"Check"}</definedName>
    <definedName name="wrn.Exec._.Report." hidden="1">{#N/A,#N/A,TRUE,"Consolidated";#N/A,#N/A,TRUE,"Admin";#N/A,#N/A,TRUE,"Express";#N/A,#N/A,TRUE,"Other";#N/A,#N/A,TRUE,"Platte";#N/A,#N/A,TRUE,"Cajun"}</definedName>
    <definedName name="wrn.EXEC._.SUMM._.ALL." hidden="1">{"exec sum us",#N/A,FALSE,"Exec Sum";"exec sum ex",#N/A,FALSE,"Exec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ExitAndSalesAssumptions." hidden="1">{#N/A,#N/A,FALSE,"ExitStratigy"}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._.COSTS._.b._.porow._.pl._.95._.94." hidden="1">{#N/A,#N/A,FALSE,"PLFIXCOST (4)";#N/A,#N/A,FALSE,"PLADM96 (4)";#N/A,#N/A,FALSE,"PLMAR96 (4)";#N/A,#N/A,FALSE,"PLSAL96 (4)";#N/A,#N/A,FALSE,"PLCUSTSER96 (4)";#N/A,#N/A,FALSE,"PLDISTR96 (4)";#N/A,#N/A,FALSE,"PLFAC96 (4)";#N/A,#N/A,FALSE,"PLTOT96 (4)"}</definedName>
    <definedName name="wrn.F.S.." hidden="1">{#N/A,#N/A,TRUE,"COVER";#N/A,#N/A,TRUE,"DIR";#N/A,#N/A,TRUE,"AUDIT"}</definedName>
    <definedName name="wrn.factura." hidden="1">{#N/A,#N/A,FALSE,"invoice ucc";#N/A,#N/A,FALSE,"asiento"}</definedName>
    <definedName name="wrn.factura._.ruc." hidden="1">{#N/A,#N/A,FALSE,"factura"}</definedName>
    <definedName name="wrn.fc1998." hidden="1">{"car",#N/A,FALSE,"Cara";"memoria",#N/A,FALSE,"Memoria";"infoaudi",#N/A,FALSE,"INFOAUDI";"com",#N/A,FALSE,"COM";"bal",#N/A,FALSE,"BAL";"res",#N/A,FALSE,"RES";"evo",#N/A,FALSE,"EVO";"oaf",#N/A,FALSE,"OAF";"notas",#N/A,FALSE,"NOT";"0I",#N/A,FALSE,"OI";"II",#N/A,FALSE,"II";"III",#N/A,FALSE,"III";"infoaudi",#N/A,FALSE,"INFOAUDI"}</definedName>
    <definedName name="wrn.FCB." hidden="1">{"FCB_ALL",#N/A,FALSE,"FCB"}</definedName>
    <definedName name="wrn.fcb2" hidden="1">{"FCB_ALL",#N/A,FALSE,"FCB"}</definedName>
    <definedName name="wrn.fecu." hidden="1">{#N/A,#N/A,FALSE,"1.1";#N/A,#N/A,FALSE,"2.1";#N/A,#N/A,FALSE,"2.2";#N/A,#N/A,FALSE,"2.3";#N/A,#N/A,FALSE,"3.1";#N/A,#N/A,FALSE,"4.1"}</definedName>
    <definedName name="wrn.FFFFFFF." hidden="1">{#N/A,#N/A,FALSE,"47.R ";#N/A,#N/A,FALSE,"47.1.R";#N/A,#N/A,FALSE,"47.1.1.R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"}</definedName>
    <definedName name="wrn.fi" hidden="1">{"salfin",#N/A,FALSE,"PERSONAL";"prefin",#N/A,FALSE,"PERSONAL";"orgfin",#N/A,FALSE,"PERSONAL"}</definedName>
    <definedName name="wrn.Fin._.Asump." hidden="1">{#N/A,#N/A,FALSE,"Fin Assump"}</definedName>
    <definedName name="wrn.fina" hidden="1">{"salfin",#N/A,FALSE,"PERSONAL";"prefin",#N/A,FALSE,"PERSONAL";"orgfin",#N/A,FALSE,"PERSONAL"}</definedName>
    <definedName name="wrn.FINAL._.RESUMO." hidden="1">{"CORSA",#N/A,FALSE,"RESUMO FINAL";"KADETT",#N/A,FALSE,"RESUMO FINAL";"VECTRA",#N/A,FALSE,"RESUMO FINAL";"OMEGA",#N/A,FALSE,"RESUMO FINAL";"S_10",#N/A,FALSE,"RESUMO FINAL";"BLAZER",#N/A,FALSE,"RESUMO FINAL"}</definedName>
    <definedName name="wrn.Finance." hidden="1">{"Finance 1",#N/A,FALSE,"FINANCE.XLS";"Finance 2",#N/A,FALSE,"FINANCE.XLS";"Finance 3",#N/A,FALSE,"FINANCE.XLS";"Finance 4",#N/A,FALSE,"FINANCE.XLS";"Finance 5",#N/A,FALSE,"FINANCE.XLS";"Finance 6",#N/A,FALSE,"FINANCE.XLS";"Finance 7",#N/A,FALSE,"FINANCE.XLS";"Finance 8",#N/A,FALSE,"FINANCE.XLS"}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Statements." hidden="1">{#N/A,#N/A,TRUE,"Cover";#N/A,#N/A,TRUE,"SCH00";#N/A,#N/A,TRUE,"SCH00A";#N/A,#N/A,TRUE,"SCH01";#N/A,#N/A,TRUE,"SCH01A";#N/A,#N/A,TRUE,"SCH02";#N/A,#N/A,TRUE,"SCH04";#N/A,#N/A,TRUE,"SCH08";#N/A,#N/A,TRUE,"SCH09";#N/A,#N/A,TRUE,"SCH14";#N/A,#N/A,TRUE,"SCH15";#N/A,#N/A,TRUE,"SCH16";#N/A,#N/A,TRUE,"SCH17";#N/A,#N/A,TRUE,"SCH19";#N/A,#N/A,TRUE,"SCH21";#N/A,#N/A,TRUE,"SCH25";#N/A,#N/A,TRUE,"SCH26";#N/A,#N/A,TRUE,"SCH27"}</definedName>
    <definedName name="wrn.FINANCIAL._.SUMMARY._.ALL." hidden="1">{"fin sum us",#N/A,FALSE,"Financial Summ";"fin sum ex",#N/A,FALSE,"Financial Summ";"fin sum ww",#N/A,FALSE,"Financial Summ"}</definedName>
    <definedName name="wrn.FINANCIAL._.SUMMARY._.EX._.US." hidden="1">{"fin sum ex",#N/A,FALSE,"Financial Summ"}</definedName>
    <definedName name="wrn.Financial._.Summary._.NZ._.DOLLARS." hidden="1">{#N/A,#N/A,FALSE,"Variables";#N/A,#N/A,FALSE,"NPV Cashflows NZ$";#N/A,#N/A,FALSE,"Cashflows NZ$"}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US._.Dollars." hidden="1">{#N/A,#N/A,FALSE,"Variables";#N/A,#N/A,FALSE,"Cashflows";#N/A,#N/A,FALSE,"NPV Cashflow"}</definedName>
    <definedName name="wrn.FINANCIAL._.SUMMARY._.WW." hidden="1">{"fin sum ww",#N/A,FALSE,"Financial Summ"}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financials." hidden="1">{#N/A,#N/A,TRUE,"Mkt Assumptions";#N/A,#N/A,TRUE,"Income_Statement";#N/A,#N/A,TRUE,"Balance_Sheet";#N/A,#N/A,TRUE,"Cash_Flow_Stmt";#N/A,#N/A,TRUE,"Debt_Repayment";#N/A,#N/A,TRUE,"Ratio_Analysis";#N/A,#N/A,TRUE,"Inc_Stmt_Assumptions"}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1" hidden="1">{"IS",#N/A,FALSE,"Financials2 (Expanded)";"bsa",#N/A,FALSE,"Financials2 (Expanded)";"BS",#N/A,FALSE,"Financials2 (Expanded)";"CF",#N/A,FALSE,"Financials2 (Expanded)"}</definedName>
    <definedName name="wrn.financials_long.1_1" hidden="1">{"IS",#N/A,FALSE,"Financials2 (Expanded)";"bsa",#N/A,FALSE,"Financials2 (Expanded)";"BS",#N/A,FALSE,"Financials2 (Expanded)";"CF",#N/A,FALSE,"Financials2 (Expanded)"}</definedName>
    <definedName name="wrn.Financiera." hidden="1">{"salfin",#N/A,FALSE,"PERSONAL";"prefin",#N/A,FALSE,"PERSONAL";"orgfin",#N/A,FALSE,"PERSONAL"}</definedName>
    <definedName name="wrn.Financing._.Inputs." hidden="1">{"BuildIn 2 Funding Assump",#N/A,FALSE,"Building Inputs";"BuildIn Capex plus Extras",#N/A,FALSE,"Building Inputs"}</definedName>
    <definedName name="wrn.Finanzbedarfsrechnung." hidden="1">{#N/A,#N/A,FALSE,"Finanzbedarfsrechnung"}</definedName>
    <definedName name="wrn.FININD." hidden="1">{"DSODSI",#N/A,FALSE,"PDIC";"ROIEVA",#N/A,FALSE,"PDIC";"FININD",#N/A,FALSE,"PDIC";"EBIOCF",#N/A,FALSE,"PDIC"}</definedName>
    <definedName name="wrn.Five._.Year._.Plan." hidden="1">{#N/A,#N/A,FALSE,"Part B - Five Year Projections";#N/A,#N/A,FALSE,"B.1 Financial Summary";#N/A,#N/A,FALSE,"B.1a Financial Sum wks";#N/A,#N/A,FALSE,"B.2 Five Year Assumptions";#N/A,#N/A,FALSE,"B.3 Five Year Income";#N/A,#N/A,FALSE,"B.4 Five Year Balance Sheets";#N/A,#N/A,FALSE,"B.5 Five Year Cash Flows"}</definedName>
    <definedName name="wrn.FIX._.COST._.porow._.z._.94." hidden="1">{#N/A,#N/A,FALSE,"PLFIXCOST (2)";#N/A,#N/A,FALSE,"PLADM96 (2)";#N/A,#N/A,FALSE,"PLMAR96 (2)";#N/A,#N/A,FALSE,"PLSAL96 (2)";#N/A,#N/A,FALSE,"PLCUSTSER96 (2)";#N/A,#N/A,FALSE,"PLDISTR96 (2)";#N/A,#N/A,FALSE,"PLFAC96 (2)";#N/A,#N/A,FALSE,"PLTOT96 (2)"}</definedName>
    <definedName name="wrn.FIX._.COST._.porow._.z._.95." hidden="1">{#N/A,#N/A,FALSE,"PLADM96 (2)";#N/A,#N/A,FALSE,"PLFIXCOST (3)";#N/A,#N/A,FALSE,"PLADM96 (3)";#N/A,#N/A,FALSE,"PLMAR96 (3)";#N/A,#N/A,FALSE,"PLSAL96 (3)";#N/A,#N/A,FALSE,"PLCUSTSER96 (3)";#N/A,#N/A,FALSE,"PLDISTR96 (3)";#N/A,#N/A,FALSE,"PLFAC96 (3)";#N/A,#N/A,FALSE,"PLTOT96 (3)"}</definedName>
    <definedName name="wrn.FIX._.COST._.z._.INTERCO._.i._.94." hidden="1">{#N/A,#N/A,FALSE,"PLFIXCOST (2)";#N/A,#N/A,FALSE,"PLADM96 (5)";#N/A,#N/A,FALSE,"PLMAR96 (5)";#N/A,#N/A,FALSE,"PLSAL96 (5)";#N/A,#N/A,FALSE,"PLDISTR96 (5)";#N/A,#N/A,FALSE,"PLCUSTSER96 (5)";#N/A,#N/A,FALSE,"PLFAC96 (5)";#N/A,#N/A,FALSE,"PLTOT96 (5)"}</definedName>
    <definedName name="wrn.FLM." hidden="1">{#N/A,#N/A,FALSE,"FLM"}</definedName>
    <definedName name="wrn.Flugger." hidden="1">{"Res_og_nøgle",#N/A,FALSE,"Hovedark";"Balance",#N/A,FALSE,"Hovedark";"Bagside_DK",#N/A,FALSE,"Bagside"}</definedName>
    <definedName name="wrn.Flugger._1" hidden="1">{"Res_og_nøgle",#N/A,FALSE,"Hovedark";"Balance",#N/A,FALSE,"Hovedark";"Bagside_DK",#N/A,FALSE,"Bagside"}</definedName>
    <definedName name="wrn.Flugger._2" hidden="1">{"Res_og_nøgle",#N/A,FALSE,"Hovedark";"Balance",#N/A,FALSE,"Hovedark";"Bagside_DK",#N/A,FALSE,"Bagside"}</definedName>
    <definedName name="wrn.Flujo._.Anual." hidden="1">{#N/A,#N/A,FALSE,"Hoja1"}</definedName>
    <definedName name="wrn.FLUJO._.CAJA." hidden="1">{"FLUJO DE CAJA",#N/A,FALSE,"Hoja1";"ANEXOS FLUJO",#N/A,FALSE,"Hoja1"}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FOREIGN._.NATIONAL._.IN." hidden="1">{#N/A,#N/A,TRUE,"SUMMARY";#N/A,#N/A,TRUE,"INPUT";#N/A,#N/A,TRUE,"FTC";#N/A,#N/A,TRUE,"IND";#N/A,#N/A,TRUE,"EXRATE";#N/A,#N/A,TRUE,"QBU";#N/A,#N/A,TRUE,"ASSEMBLY INSTRUCTIONS";#N/A,#N/A,TRUE,"SPTest"}</definedName>
    <definedName name="wrn.FOREIGN._.NATIONAL._.OH." hidden="1">{#N/A,#N/A,FALSE,"SUMMARY";#N/A,#N/A,FALSE,"INPUT";#N/A,#N/A,FALSE,"FTC";#N/A,#N/A,FALSE,"OHIO";#N/A,#N/A,FALSE,"EXRATE";#N/A,#N/A,FALSE,"QBU";#N/A,#N/A,FALSE,"ASSEMBLY INSTRUCTIONS";#N/A,#N/A,FALSE,"SE TAX";#N/A,#N/A,FALSE,"SPTest"}</definedName>
    <definedName name="wrn.FORESTAL." hidden="1">{#N/A,#N/A,FALSE,"FOREST. (1)";#N/A,#N/A,FALSE,"FOREST.(2)";#N/A,#N/A,FALSE,"FOREST.(3)";#N/A,#N/A,FALSE,"FOREST. (4)"}</definedName>
    <definedName name="wrn.FORM1." hidden="1">{#N/A,#N/A,FALSE,"COMP"}</definedName>
    <definedName name="wrn.FORMATOS.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wrn.Forms." hidden="1">{#N/A,#N/A,FALSE,"E-1";#N/A,#N/A,FALSE,"E-2";#N/A,#N/A,FALSE,"F-1";#N/A,#N/A,FALSE,"F-2";#N/A,#N/A,FALSE,"F-3";#N/A,#N/A,FALSE,"F-4";#N/A,#N/A,FALSE,"F-5";#N/A,#N/A,FALSE,"F-6";#N/A,#N/A,FALSE,"Matrix"}</definedName>
    <definedName name="wrn.FORMULARIOS." hidden="1">{#N/A,#N/A,FALSE,"TEC 01";#N/A,#N/A,FALSE,"TEC 02";#N/A,#N/A,FALSE,"TEC 03";#N/A,#N/A,FALSE,"TEC 04";#N/A,#N/A,FALSE,"TEC 05A";#N/A,#N/A,FALSE,"TEC 05B";#N/A,#N/A,FALSE,"TEC 05C";#N/A,#N/A,FALSE,"TEC 05D";#N/A,#N/A,FALSE,"TEC 06";#N/A,#N/A,FALSE,"TEC 07";#N/A,#N/A,FALSE,"TEC 08";#N/A,#N/A,FALSE,"TEC 09";#N/A,#N/A,FALSE,"TEC 10";#N/A,#N/A,FALSE,"TEC 13";#N/A,#N/A,FALSE,"ECO 01";#N/A,#N/A,FALSE,"ECO 02";#N/A,#N/A,FALSE,"ECO 03"}</definedName>
    <definedName name="wrn.Formulas." hidden="1">{"control",#N/A,TRUE,"Control DM3390-01S";"exp1",#N/A,TRUE,"DM 3518-02H";"exp2",#N/A,TRUE,"DM 3518-02J ";"exp3",#N/A,TRUE,"DM 3518-02K"}</definedName>
    <definedName name="wrn.FOUR._.CASES." hidden="1">{"MODEL","ALL STOCK",FALSE,"CS First Boston Merger Model";"MODEL","ALL CASH",FALSE,"CS First Boston Merger Model";"MODEL","ALL CASH WITH EQUITY OFFERING",FALSE,"CS First Boston Merger Model";"MODEL","HALF CASH/HALF STOCK",FALSE,"CS First Boston Merger Model"}</definedName>
    <definedName name="wrn.fra" hidden="1">{"salfin",#N/A,FALSE,"PERSONAL";"prefin",#N/A,FALSE,"PERSONAL";"orgfin",#N/A,FALSE,"PERSONAL"}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eq_Res." hidden="1">{#N/A,#N/A,TRUE,"FR_HC";#N/A,#N/A,TRUE,"FR_REST";#N/A,#N/A,TRUE,"FR_RETA";#N/A,#N/A,TRUE,"FR_TECSOF";#N/A,#N/A,TRUE,"FR_NETTEC";#N/A,#N/A,TRUE,"FR_CLISER"}</definedName>
    <definedName name="wrn.Friendly." hidden="1">{#N/A,#N/A,TRUE,"Julio";#N/A,#N/A,TRUE,"Agosto";#N/A,#N/A,TRUE,"BHCo";#N/A,#N/A,TRUE,"Abril";#N/A,#N/A,TRUE,"Pro Forma"}</definedName>
    <definedName name="wrn.FRY9REPT." hidden="1">{#N/A,#N/A,FALSE,"Balance Sheet";#N/A,#N/A,FALSE,"Memoranda";#N/A,#N/A,FALSE,"Income Statement";#N/A,#N/A,FALSE,"Checklist";#N/A,#N/A,FALSE,"Front Page";#N/A,#N/A,FALSE,"Notes to Financial Statements"}</definedName>
    <definedName name="wrn.FSLN." hidden="1">{#N/A,#N/A,FALSE,"FSLN By Segment";#N/A,#N/A,FALSE,"FSLN By OC"}</definedName>
    <definedName name="wrn.full." hidden="1">{#N/A,#N/A,FALSE,"P&amp;L"}</definedName>
    <definedName name="wrn.Full._.Business._.Plan._.Package." hidden="1">{#N/A,#N/A,FALSE,"Cover";#N/A,#N/A,FALSE,"Exception Report";#N/A,#N/A,FALSE,"Index";#N/A,#N/A,FALSE,"Part B - Five Year Projections";#N/A,#N/A,FALSE,"B.1 Financial Summary";#N/A,#N/A,FALSE,"B.1a Financial Sum wks";#N/A,#N/A,FALSE,"B.2 Five Year Assumptions";#N/A,#N/A,FALSE,"B.3 Five Year Income";#N/A,#N/A,FALSE,"B.4 Five Year Balance Sheets";#N/A,#N/A,FALSE,"B.5 Five Year Cash Flows";#N/A,#N/A,FALSE,"Part C";#N/A,#N/A,FALSE,"C.1(a) Key Financial Objectives";#N/A,#N/A,FALSE,"C.1(b) Key HR Objectives";#N/A,#N/A,FALSE,"C.2 Financial Summary";#N/A,#N/A,FALSE,"C.3 Assumptions";#N/A,#N/A,FALSE,"C.4 Sensitivities - 2000";#N/A,#N/A,FALSE,"C.5 Sensitivities - 2001";#N/A,#N/A,FALSE,"C.6 Bal. Sheet";#N/A,#N/A,FALSE,"C.7 Income by Qtr - 2000";#N/A,#N/A,FALSE,"C.8 Income by Qtr - 2001";#N/A,#N/A,FALSE,"C.9 Cash Flows - 2000";#N/A,#N/A,FALSE,"C.10 Cash Flows - 2001";#N/A,#N/A,FALSE,"Part D";#N/A,#N/A,FALSE,"D.1 Monthly Plan - 2000";#N/A,#N/A,FALSE,"D.2 Equity and Min. Int.";#N/A,#N/A,FALSE,"D.3 Long-term Investments";#N/A,#N/A,FALSE,"D.4 Fixed Assets";#N/A,#N/A,FALSE,"D.5 Goodwill";#N/A,#N/A,FALSE,"D.6 Intercompany";#N/A,#N/A,FALSE,"D.7 Long-term Debt";#N/A,#N/A,FALSE,"D.8 Acquisitions";#N/A,#N/A,FALSE,"D.9 Key Expenses";#N/A,#N/A,FALSE,"D.10 Cap. Exp. and R&amp;D";#N/A,#N/A,FALSE,"D.11 Dvlpmt Prgs"}</definedName>
    <definedName name="wrn.Full._.model.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wrn.Full._.Model._.Out._.Put." hidden="1">{#N/A,#N/A,FALSE,"Variables";#N/A,#N/A,FALSE,"Woodflow 2";#N/A,#N/A,FALSE,"Log Prices";#N/A,#N/A,FALSE,"Revenues";#N/A,#N/A,FALSE,"Harvesting ";#N/A,#N/A,FALSE,"Forest Developement";#N/A,#N/A,FALSE,"Cashflows NZ$";#N/A,#N/A,FALSE,"NPV Cashflows NZ$"}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Printout." hidden="1">{#N/A,#N/A,FALSE,"Assumptions";#N/A,#N/A,FALSE,"B_Summ";#N/A,#N/A,FALSE,"MergeCo-Beta";#N/A,#N/A,FALSE,"Beta";#N/A,#N/A,FALSE,"Bass Strait";#N/A,#N/A,FALSE,"Scar_US";#N/A,#N/A,FALSE,"Scar_DS";#N/A,#N/A,FALSE,"VEL_B";#N/A,#N/A,FALSE,"B_Laminaria";#N/A,#N/A,FALSE,"Minerva";#N/A,#N/A,FALSE,"Griffin";#N/A,#N/A,FALSE,"Atlantis";#N/A,#N/A,FALSE,"MadDog";#N/A,#N/A,FALSE,"Neptune";#N/A,#N/A,FALSE,"Typhoon";#N/A,#N/A,FALSE,"GoM Producing";#N/A,#N/A,FALSE,"Liverpool";#N/A,#N/A,FALSE,"Bruce";#N/A,#N/A,FALSE,"Keith";#N/A,#N/A,FALSE,"Bolivia";#N/A,#N/A,FALSE,"Pakistan";#N/A,#N/A,FALSE,"ROD";#N/A,#N/A,FALSE,"Ohanet";#N/A,#N/A,FALSE,"Trinidad";#N/A,#N/A,FALSE,"B_Other"}</definedName>
    <definedName name="wrn.Full._.Printout2." hidden="1">{#N/A,#N/A,FALSE,"Assumptions";#N/A,#N/A,FALSE,"B_Summ";#N/A,#N/A,FALSE,"MergeCo-Beta";#N/A,#N/A,FALSE,"Beta";#N/A,#N/A,FALSE,"Bass Strait";#N/A,#N/A,FALSE,"Scar_US";#N/A,#N/A,FALSE,"Scar_DS";#N/A,#N/A,FALSE,"VEL_B";#N/A,#N/A,FALSE,"B_Laminaria";#N/A,#N/A,FALSE,"Minerva";#N/A,#N/A,FALSE,"Griffin";#N/A,#N/A,FALSE,"Atlantis";#N/A,#N/A,FALSE,"MadDog";#N/A,#N/A,FALSE,"Neptune";#N/A,#N/A,FALSE,"Typhoon";#N/A,#N/A,FALSE,"GoM Producing";#N/A,#N/A,FALSE,"Liverpool";#N/A,#N/A,FALSE,"Bruce";#N/A,#N/A,FALSE,"Keith";#N/A,#N/A,FALSE,"Bolivia";#N/A,#N/A,FALSE,"Pakistan";#N/A,#N/A,FALSE,"ROD";#N/A,#N/A,FALSE,"Ohanet";#N/A,#N/A,FALSE,"Trinidad";#N/A,#N/A,FALSE,"B_Other"}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1_1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_model2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wrn.FW.AAF." hidden="1">{"DCFW",#N/A,TRUE,"DCFW-1131001";"OCFW",#N/A,TRUE,"OCFW-2130001";"DVFW",#N/A,TRUE,"DVFW-1131002";"OVFW",#N/A,TRUE,"OVFW-2130002"}</definedName>
    <definedName name="wrn.FY97SBP." hidden="1">{#N/A,#N/A,FALSE,"FY97";#N/A,#N/A,FALSE,"FY98";#N/A,#N/A,FALSE,"FY99";#N/A,#N/A,FALSE,"FY00";#N/A,#N/A,FALSE,"FY01"}</definedName>
    <definedName name="wrn.gaapbs." hidden="1">{#N/A,#N/A,FALSE,"gaapbs"}</definedName>
    <definedName name="wrn.gaaptax." hidden="1">{#N/A,#N/A,FALSE,"gaaptax"}</definedName>
    <definedName name="wrn.GANANCIAS._.Y._.PERDIDAS." hidden="1">{"GAN.Y PERD.RESUMIDO",#N/A,FALSE,"Hoja1";"GAN.Y PERD.DETALLADO",#N/A,FALSE,"Hoja1"}</definedName>
    <definedName name="wrn.Garantías._.1997." hidden="1">{#N/A,#N/A,FALSE,"GTIA1297 "}</definedName>
    <definedName name="wrn.Gas._.Report." hidden="1">{#N/A,#N/A,TRUE,"Gas EO Rpt Page1";#N/A,#N/A,TRUE,"Gas EO Rpt Page 1A";#N/A,#N/A,TRUE,"Gas EO Rpt Page 1B";#N/A,#N/A,TRUE,"Gas EO Rpt Page2";#N/A,#N/A,TRUE,"Comments"}</definedName>
    <definedName name="wrn.gastos." hidden="1">{#N/A,#N/A,FALSE,"PERSONAL";#N/A,#N/A,FALSE,"explotación";#N/A,#N/A,FALSE,"generales"}</definedName>
    <definedName name="wrn.GASTOS._.DE._.OPERACIÓN." hidden="1">{#N/A,#N/A,FALSE,"ADM"}</definedName>
    <definedName name="wrn.GENELBA2." hidden="1">{"POSTUS",#N/A,FALSE,"IRR";"INCOME US",#N/A,FALSE,"Income U.S.";"PREUS",#N/A,FALSE,"IRR";"PROJECT",#N/A,FALSE,"IRR";"DEBT",#N/A,FALSE,"DEBT SUM";"AINCOME",#N/A,FALSE,"Income";"TINCOME",#N/A,FALSE,"Income";"INCOMETAX",#N/A,FALSE,"Income Tax";"BALANCE",#N/A,FALSE,"Balance";"INFLATION",#N/A,FALSE,"Balance";"CASH",#N/A,FALSE,"Cash";"CASHAUX",#N/A,FALSE,"Cash";"EQUITY",#N/A,FALSE,"Equity";"LEGAL",#N/A,FALSE,"Legal Reserve";"HEAT",#N/A,FALSE,"H&amp;F";"SPOT",#N/A,FALSE,"Spot";"OPER",#N/A,FALSE,"EPDC O&amp;M";"GT DEP",#N/A,FALSE,"Open Dep";"STM DEP",#N/A,FALSE,"Steam Dep";"VAT",#N/A,FALSE,"VAT"}</definedName>
    <definedName name="wrn.Gener._.tabla." hidden="1">{"LISTA",#N/A,FALSE,"TAPA";"real_N",#N/A,FALSE,"tablaACC";"plan_N",#N/A,FALSE,"tablaACC";"plan_fy_N",#N/A,FALSE,"tablaACC";"real_mes",#N/A,FALSE,"tablaACC";"plan_mes",#N/A,FALSE,"tablaACC"}</definedName>
    <definedName name="wrn.GENERAL._.INPUT._.SCREEN." hidden="1">{"General Input",#N/A,FALSE,"General Input"}</definedName>
    <definedName name="wrn.GENERALES." hidden="1">{"tapa_g",#N/A,TRUE,"TAPA";"tot_generales",#N/A,TRUE,"RES_G";"ramo",#N/A,TRUE,"RES_G";"soporte",#N/A,TRUE,"RES_G";"com_trad",#N/A,TRUE,"RES_G";"com_mas",#N/A,TRUE,"RES_G";"tecnica",#N/A,TRUE,"RES_G";"siniestros",#N/A,TRUE,"RES_G";"sucs",#N/A,TRUE,"RES_G";"ggeneral",#N/A,TRUE,"RES_G";"finanzas",#N/A,TRUE,"RES_G";"informatica",#N/A,TRUE,"RES_G";"CUENTAS",#N/A,TRUE,"CUENTAS";"Gerencias",#N/A,TRUE,"GERENCIAS"}</definedName>
    <definedName name="wrn.GERENCIA." hidden="1">{#N/A,#N/A,TRUE,"INGENIERIA";#N/A,#N/A,TRUE,"COMPRAS";#N/A,#N/A,TRUE,"DIRECCION";#N/A,#N/A,TRUE,"RESUMEN"}</definedName>
    <definedName name="wrn.GESTION." hidden="1">{#N/A,#N/A,TRUE,"Inicial";#N/A,#N/A,TRUE,"Est.Rdos.";#N/A,#N/A,TRUE,"Invers";#N/A,#N/A,TRUE,"Trafico";#N/A,#N/A,TRUE,"Serv-Cia";#N/A,#N/A,TRUE,"Por Dest";#N/A,#N/A,TRUE,"Call Back";#N/A,#N/A,TRUE,"Planes Desc.";#N/A,#N/A,TRUE,"Sys Dedic";#N/A,#N/A,TRUE,"GestRed";#N/A,#N/A,TRUE,"RRHH"}</definedName>
    <definedName name="wrn.gestión.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wrn.gfijos." hidden="1">{#N/A,#N/A,FALSE,"GFijos"}</definedName>
    <definedName name="wrn.GLOBAL." hidden="1">{"axa_global",#N/A,TRUE,"global";"g_global",#N/A,TRUE,"global";"v_global",#N/A,TRUE,"global"}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Golf._.Summary." hidden="1">{"View1",#N/A,FALSE,"Golf";"View2",#N/A,FALSE,"Golf";"View3",#N/A,FALSE,"Golf";"View4",#N/A,FALSE,"Golf";"View5",#N/A,FALSE,"Golf";"View6",#N/A,FALSE,"Golf";"View7",#N/A,FALSE,"Golf";"View8",#N/A,FALSE,"Golf";"View9",#N/A,FALSE,"Golf";"View10",#N/A,FALSE,"Golf";"View11",#N/A,FALSE,"Golf";"View12",#N/A,FALSE,"Golf"}</definedName>
    <definedName name="wrn.GPGAP068." hidden="1">{#N/A,#N/A,FALSE,"BAL98";#N/A,#N/A,FALSE,"RES98";#N/A,#N/A,FALSE,"GAN-PERD97";#N/A,#N/A,FALSE,"MEM(1)"}</definedName>
    <definedName name="wrn.GPGAP118." hidden="1">{#N/A,#N/A,FALSE,"BAL98";#N/A,#N/A,FALSE,"RES98";#N/A,#N/A,FALSE,"PROVA CTA"}</definedName>
    <definedName name="wrn.graf" hidden="1">{#N/A,#N/A,FALSE,"gr-fasa";#N/A,#N/A,FALSE,"gr-FCSA";#N/A,#N/A,FALSE,"gr-BASA";#N/A,#N/A,FALSE,"gr-FVSA"}</definedName>
    <definedName name="wrn.Graficos." hidden="1">{"Graf_Carga Trab",#N/A,FALSE,"Grafi_Carga Trab";"Graf_Venta Flujo",#N/A,FALSE,"Grafi_Carga Trab"}</definedName>
    <definedName name="wrn.Gráficos." hidden="1">{#N/A,#N/A,TRUE,"AYEPER.XLS"}</definedName>
    <definedName name="wrn.grafics" hidden="1">{#N/A,#N/A,FALSE,"gr-fasa";#N/A,#N/A,FALSE,"gr-FCSA";#N/A,#N/A,FALSE,"gr-BASA";#N/A,#N/A,FALSE,"gr-FVSA"}</definedName>
    <definedName name="wrn.GRAPHS." hidden="1">{#N/A,#N/A,FALSE,"ACQ_GRAPHS";#N/A,#N/A,FALSE,"T_1 GRAPHS";#N/A,#N/A,FALSE,"T_2 GRAPHS";#N/A,#N/A,FALSE,"COMB_GRAPHS"}</definedName>
    <definedName name="wrn.Growth." hidden="1">{#N/A,#N/A,FALSE,"Rev Grwth";#N/A,#N/A,FALSE,"Op Inc Grwth";#N/A,#N/A,FALSE,"Net Grwth";#N/A,#N/A,FALSE,"EPS Growth"}</definedName>
    <definedName name="wrn.gteds." hidden="1">{#N/A,#N/A,FALSE,"Depr";#N/A,#N/A,FALSE,"Cost of Sales";#N/A,#N/A,FALSE,"Sell Exp";#N/A,#N/A,FALSE,"G &amp; A";#N/A,#N/A,FALSE,"Oper Exp";#N/A,#N/A,FALSE,"Net_Income";#N/A,#N/A,FALSE,"Revenue";#N/A,#N/A,FALSE,"Cash Flow";#N/A,#N/A,FALSE,"CashF_Act";#N/A,#N/A,FALSE,"Cap Exp";#N/A,#N/A,FALSE,"Op_Income";#N/A,#N/A,FALSE,"KPI";#N/A,#N/A,FALSE,"Investment";#N/A,#N/A,FALSE,"Inv_Act"}</definedName>
    <definedName name="wrn.GuV." hidden="1">{#N/A,#N/A,FALSE,"Layout GuV"}</definedName>
    <definedName name="wrn.Header." hidden="1">{#N/A,#N/A,FALSE,"Header"}</definedName>
    <definedName name="wrn.HECTOR." hidden="1">{#N/A,#N/A,FALSE,"OBLIGACIONES"}</definedName>
    <definedName name="wrn.hedge." hidden="1">{#N/A,#N/A,FALSE,"Cobret"}</definedName>
    <definedName name="wrn.Hele." hidden="1">{"Side 1",#N/A,FALSE,"Hovedark";"Side 2",#N/A,FALSE,"Hovedark";"Cash Flow",#N/A,FALSE,"Hovedark";"Kvartaler",#N/A,FALSE,"Kvartaler";"Div_1",#N/A,FALSE,"Divisioner";"Div_2",#N/A,FALSE,"Divisioner";"Aggregeret",#N/A,FALSE,"Divisioner";"Oppsummering",#N/A,FALSE,"Divisioner";"Produkter",#N/A,FALSE,"Produkter";"Bakside",#N/A,FALSE,"Bagside"}</definedName>
    <definedName name="wrn.Hele._1" hidden="1">{"Side 1",#N/A,FALSE,"Hovedark";"Side 2",#N/A,FALSE,"Hovedark";"Cash Flow",#N/A,FALSE,"Hovedark";"Kvartaler",#N/A,FALSE,"Kvartaler";"Div_1",#N/A,FALSE,"Divisioner";"Div_2",#N/A,FALSE,"Divisioner";"Aggregeret",#N/A,FALSE,"Divisioner";"Oppsummering",#N/A,FALSE,"Divisioner";"Produkter",#N/A,FALSE,"Produkter";"Bakside",#N/A,FALSE,"Bagside"}</definedName>
    <definedName name="wrn.Hele._2" hidden="1">{"Side 1",#N/A,FALSE,"Hovedark";"Side 2",#N/A,FALSE,"Hovedark";"Cash Flow",#N/A,FALSE,"Hovedark";"Kvartaler",#N/A,FALSE,"Kvartaler";"Div_1",#N/A,FALSE,"Divisioner";"Div_2",#N/A,FALSE,"Divisioner";"Aggregeret",#N/A,FALSE,"Divisioner";"Oppsummering",#N/A,FALSE,"Divisioner";"Produkter",#N/A,FALSE,"Produkter";"Bakside",#N/A,FALSE,"Bagside"}</definedName>
    <definedName name="wrn.hhhuuuuu." hidden="1">{#N/A,#N/A,FALSE,"137.2.R";#N/A,#N/A,FALSE,"137.3.R";#N/A,#N/A,FALSE,"137.4.R";#N/A,#N/A,FALSE,"138.R";#N/A,#N/A,FALSE,"140.R";#N/A,#N/A,FALSE,"145.R";#N/A,#N/A,FALSE,"146.R"}</definedName>
    <definedName name="wrn.Historical." hidden="1">{"QHist",#N/A,FALSE,"Consol - QP&amp;L";"PLHist",#N/A,FALSE,"Consol - P&amp;L";"BalHist",#N/A,FALSE,"Consol - BALSH";"CashHist",#N/A,FALSE,"Consol CashFlow"}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ISTORICO." hidden="1">{#N/A,#N/A,FALSE,"balnc_hist";#N/A,#N/A,FALSE,"G&amp;P-HIST";#N/A,#N/A,FALSE,"PATRI_HIST";#N/A,#N/A,FALSE,"FLUJ_HIST"}</definedName>
    <definedName name="wrn.historicos." hidden="1">{#N/A,#N/A,FALSE,"Activo_Hist";#N/A,#N/A,FALSE,"Pasivo_Hist";#N/A,#N/A,FALSE,"Ganan_Perd_Hist";#N/A,#N/A,FALSE,"Patrimonio_Hist";#N/A,#N/A,FALSE,"Flujo_Hist"}</definedName>
    <definedName name="wrn.históricos." hidden="1">{#N/A,#N/A,FALSE,"balnc_hist";#N/A,#N/A,FALSE,"G&amp;P-HIST";#N/A,#N/A,FALSE,"PATRI_HIST";#N/A,#N/A,FALSE,"FLUJ_HIST"}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HOJA._.CORTA." hidden="1">{#N/A,#N/A,FALSE,"23.00";#N/A,#N/A,FALSE,"21.08";#N/A,#N/A,FALSE,"21.06";#N/A,#N/A,FALSE,"21.05";#N/A,#N/A,FALSE,"21.04";#N/A,#N/A,FALSE,"21.03";#N/A,#N/A,FALSE,"21.02";#N/A,#N/A,FALSE,"13.07";#N/A,#N/A,FALSE,"12.00";#N/A,#N/A,FALSE,"11.08";#N/A,#N/A,FALSE,"11.07";#N/A,#N/A,FALSE,"11.06";#N/A,#N/A,FALSE,"11.05";#N/A,#N/A,FALSE,"11.03";#N/A,#N/A,FALSE,"11.01"}</definedName>
    <definedName name="wrn.HOJA._.LLENADO." hidden="1">{"VISTA 1",#N/A,FALSE,"MARZO"}</definedName>
    <definedName name="wrn.hojas." hidden="1">{#N/A,#N/A,FALSE,"47.R ";#N/A,#N/A,FALSE,"47.1.R ";#N/A,#N/A,FALSE,"47.1.1.R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"}</definedName>
    <definedName name="wrn.HONORARIOS." hidden="1">{#N/A,#N/A,FALSE,"Hoja1";#N/A,#N/A,FALSE,"Hoja1 (3)"}</definedName>
    <definedName name="wrn.Hors._.standard._.aci." hidden="1">{#N/A,#N/A,FALSE,"Hors standard ACI"}</definedName>
    <definedName name="wrn.HRT." hidden="1">{"HRT",#N/A,FALSE,"HRT"}</definedName>
    <definedName name="wrn.HS_USA." hidden="1">{"HS_USA",#N/A,FALSE,"Base"}</definedName>
    <definedName name="wrn.IDC." hidden="1">{#N/A,#N/A,FALSE,"IDC"}</definedName>
    <definedName name="wrn.III." hidden="1">{"CASHFLOW",#N/A,FALSE,"Northpointe"}</definedName>
    <definedName name="wrn.iIMPRESSION._.DOC.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wrn.iIMPRESSION._.DOC._1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arangatú." hidden="1">{"Estado_Imarangatú",#N/A,FALSE,"Estado de Resultado por Empresa"}</definedName>
    <definedName name="wrn.imp." hidden="1">{"vue1",#N/A,FALSE,"synthese";"vue2",#N/A,FALSE,"synthese"}</definedName>
    <definedName name="wrn.imp.fecu." hidden="1">{#N/A,#N/A,FALSE,"Form-Est.Res.";#N/A,#N/A,FALSE,"Form-C.Tec";#N/A,#N/A,FALSE,"Form-Bce";#N/A,#N/A,FALSE,"GASTOS";#N/A,#N/A,FALSE,"directores";#N/A,#N/A,FALSE,"resultado-UF"}</definedName>
    <definedName name="wrn.imp_flx." hidden="1">{#N/A,#N/A,FALSE,"CONSOLID";#N/A,#N/A,FALSE,"CIMENTO";#N/A,#N/A,FALSE,"METALURGIA";#N/A,#N/A,FALSE,"PAPEL";#N/A,#N/A,FALSE,"QUÍMICA";#N/A,#N/A,FALSE,"AGROINDL";#N/A,#N/A,FALSE,"OUTROS";#N/A,#N/A,FALSE,"REAL_ORCADO"}</definedName>
    <definedName name="wrn.Import._.figures." hidden="1">{"reports",#N/A,FALSE,"Balance Sheet"}</definedName>
    <definedName name="wrn.impr4." hidden="1">{#N/A,#N/A,FALSE,"41.R";#N/A,#N/A,FALSE,"41.1.R";#N/A,#N/A,FALSE,"41.2.R ";#N/A,#N/A,FALSE,"41.3.R ";#N/A,#N/A,FALSE,"42.R";#N/A,#N/A,FALSE,"42.1.R";#N/A,#N/A,FALSE,"42.2.R";#N/A,#N/A,FALSE,"42.3.R";#N/A,#N/A,FALSE,"47.R";#N/A,#N/A,FALSE,"47.1.R";#N/A,#N/A,FALSE,"47.1.1.R ";#N/A,#N/A,FALSE,"47.1.2.R ";#N/A,#N/A,FALSE,"47.1.3.R ";#N/A,#N/A,FALSE,"54.R";#N/A,#N/A,FALSE,"54.1.R ";#N/A,#N/A,FALSE,"54.2.R";#N/A,#N/A,FALSE,"54.3.R";#N/A,#N/A,FALSE,"58.R";#N/A,#N/A,FALSE,"75. R ";#N/A,#N/A,FALSE,"76.R";#N/A,#N/A,FALSE,"76.1.R";#N/A,#N/A,FALSE,"76.1. cont. 1.-R"}</definedName>
    <definedName name="wrn.IMPR5." hidden="1">{#N/A,#N/A,FALSE,"83.R";#N/A,#N/A,FALSE,"86.R";#N/A,#N/A,FALSE,"86.1. R ";#N/A,#N/A,FALSE,"86.2.R";#N/A,#N/A,FALSE,"86.3.R ";#N/A,#N/A,FALSE,"87. R";#N/A,#N/A,FALSE,"88.R";#N/A,#N/A,FALSE,"88.1.R ";#N/A,#N/A,FALSE,"88.2.R";#N/A,#N/A,FALSE,"88.3.R ";#N/A,#N/A,FALSE,"91.R";#N/A,#N/A,FALSE,"98.R";#N/A,#N/A,FALSE,"113.R";#N/A,#N/A,FALSE,"114.R";#N/A,#N/A,FALSE,"117.R";#N/A,#N/A,FALSE,"117.1.R";#N/A,#N/A,FALSE,"117.2.R";#N/A,#N/A,FALSE,"117.3.R ";#N/A,#N/A,FALSE,"118.R";#N/A,#N/A,FALSE,"118.1.R";#N/A,#N/A,FALSE,"118.2.R";#N/A,#N/A,FALSE,"118.3.R";#N/A,#N/A,FALSE,"118.4.R";#N/A,#N/A,FALSE,"118.5.R";#N/A,#N/A,FALSE,"118.6.R";#N/A,#N/A,FALSE,"118.7.R";#N/A,#N/A,FALSE,"118.8.R";#N/A,#N/A,FALSE,"118.9.R";#N/A,#N/A,FALSE,"118.10.R";#N/A,#N/A,FALSE,"144.R"}</definedName>
    <definedName name="wrn.impresion._.1." hidden="1">{"maq y eq",#N/A,TRUE,"Maq y Eq";"rodados",#N/A,TRUE,"Rodados"}</definedName>
    <definedName name="wrn.Impression._.FC1." hidden="1">{#N/A,#N/A,FALSE,"Summary";#N/A,#N/A,FALSE,"Assumptions";#N/A,#N/A,FALSE,"Initial Construction Budget";#N/A,#N/A,FALSE,"Sensitivity";#N/A,#N/A,FALSE,"Construction Phase";#N/A,#N/A,FALSE,"Rev. &amp; Costs - Cal. Yr";#N/A,#N/A,FALSE,"Cashflow Cal. Yr";#N/A,#N/A,FALSE,"P&amp;L+BS"}</definedName>
    <definedName name="wrn.Impression._.globale." hidden="1">{#N/A,#N/A,TRUE,"Index";#N/A,#N/A,TRUE,"Summary";#N/A,#N/A,TRUE,"Assumptions";#N/A,#N/A,TRUE,"Construction Budget";#N/A,#N/A,TRUE,"Sensitivity";#N/A,#N/A,TRUE,"Economic Assumptions";#N/A,#N/A,TRUE,"Technical Assumptions";#N/A,#N/A,TRUE,"Construction Phase";#N/A,#N/A,TRUE,"VAT";#N/A,#N/A,TRUE,"Rev. &amp; Costs ";#N/A,#N/A,TRUE,"Debt ";#N/A,#N/A,TRUE,"Tax ";#N/A,#N/A,TRUE,"P&amp;L+BS ";#N/A,#N/A,TRUE,"Cashflow";#N/A,#N/A,TRUE,"IRR "}</definedName>
    <definedName name="wrn.IMPRESSION._.RP2.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wrn.IMPRESSION._.RP2._1" hidden="1">{#N/A,#N/A,TRUE," L.MAROC";#N/A,#N/A,TRUE,"SIE";#N/A,#N/A,TRUE,"ELIM L.GROUPE";#N/A,#N/A,TRUE,"ACTIVITE CIMENTIERE";#N/A,#N/A,TRUE,"ELIM ACTIVITE CIMENTIERE";#N/A,#N/A,TRUE,"SYNTHES L. CIMENT";#N/A,#N/A,TRUE,"BOUSKOURA";#N/A,#N/A,TRUE,"MEKNES";#N/A,#N/A,TRUE,"ELIM L.CIMENT";#N/A,#N/A,TRUE,"SYNTHESE L.CEMENTOS";#N/A,#N/A,TRUE,"TANGER";#N/A,#N/A,TRUE,"TETOUAN";#N/A,#N/A,TRUE,"ELIM L.CEMENTOS"}</definedName>
    <definedName name="wrn.imprime." hidden="1">{#N/A,#N/A,FALSE,"ATIVO";#N/A,#N/A,FALSE,"PASSIVO";#N/A,#N/A,FALSE,"L&amp;P";#N/A,#N/A,FALSE,"INTEREST";#N/A,#N/A,FALSE,"DIFEST";#N/A,#N/A,FALSE,"IRD-OUT"}</definedName>
    <definedName name="wrn.imprimir." hidden="1">{#N/A,#N/A,FALSE,"BALUS$97";#N/A,#N/A,FALSE,"INCUS$97";#N/A,#N/A,FALSE,"BALR$97";#N/A,#N/A,FALSE,"INCR$97";#N/A,#N/A,FALSE,"STOCKH97";#N/A,#N/A,FALSE,"FINANC97";#N/A,#N/A,FALSE,"CFLOW97"}</definedName>
    <definedName name="wrn.Imprimir._.Todos." hidden="1">{#N/A,#N/A,FALSE,"ACTIVO";#N/A,#N/A,FALSE,"PASIVO";#N/A,#N/A,FALSE,"RESULTAD_AJUS";#N/A,#N/A,FALSE,"PATRIMONIO_AJUS";#N/A,#N/A,FALSE,"FLUJO_AJUS";#N/A,#N/A,FALSE,"Activo_Hist";#N/A,#N/A,FALSE,"Pasivo_Hist";#N/A,#N/A,FALSE,"Ganan_Perd_Hist";#N/A,#N/A,FALSE,"Patrimonio_Hist";#N/A,#N/A,FALSE,"Flujo_Hist"}</definedName>
    <definedName name="wrn.Income._.Statement." hidden="1">{"% Growth",#N/A,FALSE,"Income Statement";"% of GDAR",#N/A,FALSE,"Income Statement"}</definedName>
    <definedName name="wrn.INCPRE." hidden="1">{"INCPRE2000",#N/A,FALSE,"BL2000"}</definedName>
    <definedName name="wrn.INDICADORES." hidden="1">{"PARTE1",#N/A,FALSE,"Plan1"}</definedName>
    <definedName name="wrn.indices." hidden="1">{#N/A,#N/A,FALSE,"GRAFICO";#N/A,#N/A,FALSE,"INDICE 10%";#N/A,#N/A,FALSE,"INDICE 20%"}</definedName>
    <definedName name="wrn.Inf_CLP." hidden="1">{#N/A,#N/A,TRUE,"TAPA ";"INDICE_CLP",#N/A,TRUE,"Indice";#N/A,#N/A,TRUE,"Cond";#N/A,#N/A,TRUE,"Bce_hold";#N/A,#N/A,TRUE,"eerr_hold";#N/A,#N/A,TRUE,"eerr_prod";#N/A,#N/A,TRUE,"eerr_tipogtos";#N/A,#N/A,TRUE,"Flujo";#N/A,#N/A,TRUE,"Var_Ebit";#N/A,#N/A,TRUE,"Noa";#N/A,#N/A,TRUE,"Var_Noa"}</definedName>
    <definedName name="wrn.INF_USD." hidden="1">{"INDICE_USD",#N/A,FALSE,"Indice";#N/A,#N/A,FALSE,"Condusd";#N/A,#N/A,FALSE,"Bce_holdusd";#N/A,#N/A,FALSE,"eerr_holdusd";#N/A,#N/A,FALSE,"eerr_produsd";#N/A,#N/A,FALSE,"eerr_tipogtosusd";#N/A,#N/A,FALSE,"Flujousd";#N/A,#N/A,FALSE,"Var_Ebitusd";#N/A,#N/A,FALSE,"Noausd";#N/A,#N/A,FALSE,"Var_Noausd"}</definedName>
    <definedName name="wrn.inf1." hidden="1">{#N/A,#N/A,FALSE,"47.R ";#N/A,#N/A,FALSE,"47.1.R ";#N/A,#N/A,FALSE,"47.1.1.R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";#N/A,#N/A,FALSE,"144.1..R ";#N/A,#N/A,FALSE,"145.1.R ";#N/A,#N/A,FALSE,"146.1.R "}</definedName>
    <definedName name="wrn.inf10." hidden="1">{#N/A,#N/A,FALSE,"47.2.R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"}</definedName>
    <definedName name="wrn.inf2." hidden="1">{#N/A,#N/A,FALSE,"47.3.1.R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";#N/A,#N/A,FALSE,"144.1..R ";#N/A,#N/A,FALSE,"145.1.R ";#N/A,#N/A,FALSE,"146.1.R "}</definedName>
    <definedName name="wrn.inf4." hidden="1">{#N/A,#N/A,FALSE,"47.R ";#N/A,#N/A,FALSE,"47.1.R ";#N/A,#N/A,FALSE,"47.1.1.R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"}</definedName>
    <definedName name="wrn.INFO." hidden="1">{#N/A,#N/A,FALSE,"Variables";#N/A,#N/A,FALSE,"Patrim"}</definedName>
    <definedName name="wrn.INFOGESTION1." hidden="1">{"Activos",#N/A,FALSE,"Bces.Proy.";"Pasivos",#N/A,FALSE,"Bces.Proy.";"Resultado",#N/A,FALSE,"Res.Proy.";"Indices",#N/A,FALSE,"Indices"}</definedName>
    <definedName name="wrn.INFOGESTION2." hidden="1">{"Activos",#N/A,FALSE,"Sta.Rosa";"Pasivos",#N/A,FALSE,"Sta.Rosa";"Resultado",#N/A,FALSE,"Sta.Rosa";"Activos",#N/A,FALSE,"Hualtatas";"Pasivos",#N/A,FALSE,"Hualtatas";"Resultado",#N/A,FALSE,"Hualtatas"}</definedName>
    <definedName name="wrn.INFOGESTION3." hidden="1">{"Activos",#N/A,FALSE,"V.L.D.";"Pasivos",#N/A,FALSE,"V.L.D.";"Resultado",#N/A,FALSE,"V.L.D.";"Activos",#N/A,FALSE,"Dominicos";"Pasivos",#N/A,FALSE,"Dominicos";"Resultados",#N/A,FALSE,"Dominicos";"Activos",#N/A,FALSE,"Benedictinos";"Pasivos",#N/A,FALSE,"Benedictinos";"Resultado",#N/A,FALSE,"Benedictinos"}</definedName>
    <definedName name="wrn.INFOGESTION4." hidden="1">{"Inv.Finan.",#N/A,FALSE,"Invers";"Bancos",#N/A,FALSE,"Bancos";"Dotación",#N/A,FALSE,"Dotac."}</definedName>
    <definedName name="wrn.infopesos." hidden="1">{#N/A,#N/A,FALSE,"ANEXO_2";#N/A,#N/A,FALSE,"ANEXO_1";#N/A,#N/A,FALSE,"NOTAS$";#N/A,#N/A,FALSE,"INFORME$";#N/A,#N/A,FALSE,"EERR$";#N/A,#N/A,FALSE,"BCE$"}</definedName>
    <definedName name="wrn.INFORME." hidden="1">{#N/A,#N/A,FALSE,"COMPARATIVO";#N/A,#N/A,FALSE,"PROVISION";#N/A,#N/A,FALSE,"PROVESP";#N/A,#N/A,FALSE,"INFORFINAN";#N/A,#N/A,FALSE,"CASTIGOS"}</definedName>
    <definedName name="wrn.INFORME._.02.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wrn.Informe._.1." hidden="1">{"Informe 1_Consolidado",#N/A,FALSE,"Cons.";"Informe 1_Tunel",#N/A,FALSE,"Cons.";"Informe 1_Melip",#N/A,FALSE,"Cons.";"Informe 1_Guall",#N/A,FALSE,"Cons.";"Informe 1_Sara L",#N/A,FALSE,"Cons.";"Informe 1_Quellon",#N/A,FALSE,"Cons.";"Informe 1_Biolix",#N/A,FALSE,"Cons.";"Informe 1_Oficina",#N/A,FALSE,"Cons.";"Informe 1_Consorcio",#N/A,FALSE,"Cons."}</definedName>
    <definedName name="wrn.Informe._.2." hidden="1">{"Informe 2_Consolidado",#N/A,FALSE,"Cons.";"Informe 2_Tunel",#N/A,FALSE,"Cons.";"Informe 2_Melip",#N/A,FALSE,"Cons.";"Informe 2_Guall",#N/A,FALSE,"Cons.";"Informe 2_Sara L",#N/A,FALSE,"Cons.";"Informe 2_Quellon",#N/A,FALSE,"Cons.";"Informe 2_Biolix",#N/A,FALSE,"Cons.";"Informe 2_Oficina",#N/A,FALSE,"Cons.";"Informe 2_Consorcio",#N/A,FALSE,"Cons."}</definedName>
    <definedName name="wrn.Informe._.al._.Directorio._.DELSUR." hidden="1">{#N/A,#N/A,TRUE,"CARATULA";"Estado de Resultados",#N/A,TRUE,"balance y E-R ";"Balance General",#N/A,TRUE,"balance y E-R ";#N/A,#N/A,TRUE,"TEND_PRESUP_2001";"Analisis Comparativo",#N/A,TRUE,"COMPARATIVO";"Resultado Comparativo Mensual",#N/A,TRUE,"EST.RES.MENSUAL";"Resultado Comparativo Acumulado",#N/A,TRUE,"EST.RES.ACUMULADO";"Activo NIC",#N/A,TRUE,"balance y E-R NIC";"Pasivo NIC",#N/A,TRUE,"balance y E-R NIC";"Resultados NIC",#N/A,TRUE,"balance y E-R NIC";"Presupuesto USGAAP",#N/A,TRUE,"PRESUP_GAAP_2001";"Tendencia USGAAP",#N/A,TRUE,"PRESUPUESTO EN US$ DOLARES REAL";"Tendencia USGAAP",#N/A,TRUE,"PRESUPUESTO EN US$ DOLARES REAL"}</definedName>
    <definedName name="wrn.Informe._.Completo.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wrn.Informe._.de._.Gestion." hidden="1">{#N/A,#N/A,TRUE,"Total CNT L.D.";#N/A,#N/A,TRUE,"Total CALL";#N/A,#N/A,TRUE,"Total CNT S.A.";#N/A,#N/A,TRUE,"Port X Reg";#N/A,#N/A,TRUE,"Distrib X Reg";#N/A,#N/A,TRUE,"Traf port X Reg";#N/A,#N/A,TRUE,"Traf acum X Reg";#N/A,#N/A,TRUE,"Analisis Traf";#N/A,#N/A,TRUE,"Destinos nac";#N/A,#N/A,TRUE,"Destin intern";#N/A,#N/A,TRUE,"Inter orig Stgo";#N/A,#N/A,TRUE,"Total Pais Nacional";#N/A,#N/A,TRUE,"Total Pais Internac";#N/A,#N/A,TRUE,"Acum 1995 pais"}</definedName>
    <definedName name="wrn.Informe._.de._.Gestión.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wrn.Informe._.de._.Gestion._.2003." hidden="1">{#N/A,#N/A,TRUE,"Resumen Ej.";#N/A,#N/A,TRUE,"BCE (ALMEX) Segun Nivel";#N/A,#N/A,TRUE,"Comp ALMEX";#N/A,#N/A,TRUE,"Desv. PptoAqua";#N/A,#N/A,TRUE,"BCE (SALMEX+PRB) Segun Nivel";#N/A,#N/A,TRUE,"Desv BCE Año Anterior";#N/A,#N/A,TRUE,"Comp (SALMEX+PRB)";#N/A,#N/A,TRUE,"Desv.PPTO";#N/A,#N/A,TRUE,"Est flujo (Salmex+PRB)";#N/A,#N/A,TRUE,"BCE (CONSOLIDADO) Segun Nivel";#N/A,#N/A,TRUE,"Comp CONSOLIDADO";#N/A,#N/A,TRUE,"Indices(Graf)";#N/A,#N/A,TRUE,"Covenants";#N/A,#N/A,TRUE,"Activo Fijo";#N/A,#N/A,TRUE,"Cosechas";#N/A,#N/A,TRUE,"DesoveSalar";#N/A,#N/A,TRUE,"DesoveTrucha";#N/A,#N/A,TRUE,"Prog Prod ADulce";#N/A,#N/A,TRUE,"Real vs Ppto ADulce";#N/A,#N/A,TRUE,"IndicadoresADulce";#N/A,#N/A,TRUE,"Indicadores AMar";#N/A,#N/A,TRUE,"Costos AMar";#N/A,#N/A,TRUE,"Costos por Grupos";#N/A,#N/A,TRUE,"Planta F_Con";#N/A,#N/A,TRUE,"Rendimientos";#N/A,#N/A,TRUE,"Real v_s Ppto";#N/A,#N/A,TRUE,"Dotacion";#N/A,#N/A,TRUE,"PxQ";#N/A,#N/A,TRUE,"PxQ MES";#N/A,#N/A,TRUE,"Margen";#N/A,#N/A,TRUE,"Ranking";#N/A,#N/A,TRUE,"GraficosComercial";#N/A,#N/A,TRUE,"Precios_Productos";#N/A,#N/A,TRUE,"Proyecciones 2003";#N/A,#N/A,TRUE,"Grafico 2003";#N/A,#N/A,TRUE,"Embarque Fresco";#N/A,#N/A,TRUE,"Stock_Frigorifico"}</definedName>
    <definedName name="wrn.Informe._.del._.Centro." hidden="1">{"Base_Ppto",#N/A,FALSE,"Hoja Principal";"Gastos_por_Concepto",#N/A,FALSE,"Hoja Principal"}</definedName>
    <definedName name="wrn.Informe._.del._.Centro._1" hidden="1">{"Base_Ppto",#N/A,FALSE,"Hoja Principal";"Gastos_por_Concepto",#N/A,FALSE,"Hoja Principal"}</definedName>
    <definedName name="wrn.Informe._.del._.Centro._2" hidden="1">{"Base_Ppto",#N/A,FALSE,"Hoja Principal";"Gastos_por_Concepto",#N/A,FALSE,"Hoja Principal"}</definedName>
    <definedName name="wrn.Informe._.Financiero._.Mensual." hidden="1">{#N/A,#N/A,FALSE,"Informe Financiero Mensual"}</definedName>
    <definedName name="wrn.Informe._.Financiero._.Mensual._1" hidden="1">{#N/A,#N/A,FALSE,"Informe Financiero Mensual"}</definedName>
    <definedName name="wrn.Informe._.Financiero._.Mensual._2" hidden="1">{#N/A,#N/A,FALSE,"Informe Financiero Mensual"}</definedName>
    <definedName name="wrn.Informe._.Financiero._.Mensual._3" hidden="1">{#N/A,#N/A,FALSE,"Informe Financiero Mensual"}</definedName>
    <definedName name="wrn.INFORME._.GESTION." hidden="1">{#N/A,#N/A,TRUE,"RESULTADO ANTES DEPRECIACION";#N/A,#N/A,TRUE,"UTILIDAD DESPUES DE IMPUESTOS";#N/A,#N/A,TRUE,"INVERSIONES ";#N/A,#N/A,TRUE,"INVERSIONES OPERACIONALES";#N/A,#N/A,TRUE,"DIVIDENDOS";#N/A,#N/A,TRUE,"DEUDA";#N/A,#N/A,TRUE,"CONSOLIDADO VS PPTO";#N/A,#N/A,TRUE,"PROYECCION 1996";#N/A,#N/A,TRUE,"RESULTADO COMERCIAL";#N/A,#N/A,TRUE,"PROYECCION VENTAS";#N/A,#N/A,TRUE,"PARTICIPACION DE MERCADO";#N/A,#N/A,TRUE,"MARGEN PROMEDIO";#N/A,#N/A,TRUE,"MASA OPERACIONAL";#N/A,#N/A,TRUE,"RECURSOS HUMANOS";#N/A,#N/A,TRUE,"ESTADO DE SITUACION";#N/A,#N/A,TRUE,"RESULTADOS CODIGAS";#N/A,#N/A,TRUE,"PROYECCION CODIGAS";#N/A,#N/A,TRUE,"FLUJO DE EFECTIVO CODIGAS";#N/A,#N/A,TRUE,"BALANCE CERRO";#N/A,#N/A,TRUE,"RESULTADOS CERRO";#N/A,#N/A,TRUE,"PROYECCION CERRO";#N/A,#N/A,TRUE,"FLUJO EFECTIVO CERRO";#N/A,#N/A,TRUE,"INFORME OPERACIONAL CERRO";#N/A,#N/A,TRUE,"INFORMES";#N/A,#N/A,TRUE,"BASE";#N/A,#N/A,TRUE,"RESULTADOS";#N/A,#N/A,TRUE,"INFORCERRO";#N/A,#N/A,TRUE,"RESULCERRO";#N/A,#N/A,TRUE,"RESULTADO ANTES DEPRECIACION"}</definedName>
    <definedName name="wrn.INFORME._.HOFFMANN." localSheetId="10" hidden="1">{#N/A,#N/A,FALSE,"BALANCE";#N/A,#N/A,FALSE,"BALACOMP"}</definedName>
    <definedName name="wrn.INFORME._.HOFFMANN." hidden="1">{#N/A,#N/A,FALSE,"BALANCE";#N/A,#N/A,FALSE,"BALACOMP"}</definedName>
    <definedName name="wrn.INFORME._.HOFFMANN._1" hidden="1">{#N/A,#N/A,FALSE,"BALANCE";#N/A,#N/A,FALSE,"BALACOMP"}</definedName>
    <definedName name="wrn.INFORME._.HOFFMANN._1_1" hidden="1">{#N/A,#N/A,FALSE,"BALANCE";#N/A,#N/A,FALSE,"BALACOMP"}</definedName>
    <definedName name="wrn.INFORME._.HOFFMANN._2" hidden="1">{#N/A,#N/A,FALSE,"BALANCE";#N/A,#N/A,FALSE,"BALACOMP"}</definedName>
    <definedName name="wrn.INFORME._.HOFFMANN._3" hidden="1">{#N/A,#N/A,FALSE,"BALANCE";#N/A,#N/A,FALSE,"BALACOMP"}</definedName>
    <definedName name="wrn.INFORME._.MARZO." hidden="1">{#N/A,#N/A,FALSE,"P_03";#N/A,#N/A,FALSE,"Indice_03";#N/A,#N/A,FALSE,"P1_03";#N/A,#N/A,FALSE,"P2_03";#N/A,#N/A,FALSE,"Resultados_03";#N/A,#N/A,FALSE,"Pbeneficios_03";#N/A,#N/A,FALSE,"CTC_03";#N/A,#N/A,FALSE,"TASA_03";#N/A,#N/A,FALSE,"TPerú_03";#N/A,#N/A,FALSE,"Gerenciamiento_03";#N/A,#N/A,FALSE,"Financiero_03";#N/A,#N/A,FALSE,"Estructura_03";#N/A,#N/A,FALSE,"Desinv_03";#N/A,#N/A,FALSE,"FComercio_03";#N/A,#N/A,FALSE,"P3_03";#N/A,#N/A,FALSE,"Real 95_03";#N/A,#N/A,FALSE,"P4_03";#N/A,#N/A,FALSE,"Est.Bal_03";#N/A,#N/A,FALSE,"Gcapit_03";#N/A,#N/A,FALSE,"Deuda x Coste_03";#N/A,#N/A,FALSE,"Anexo";#N/A,#N/A,FALSE,"Ingresosp_03";#N/A,#N/A,FALSE,"IngresosG_03"}</definedName>
    <definedName name="wrn.Informe._.mensual." hidden="1">{#N/A,#N/A,FALSE,"Carátula Rtados. Gestión (2)";#N/A,#N/A,FALSE,"Carátula EE.FF.  (1)";#N/A,#N/A,FALSE,"Gestión Marzo'98 Abv (3)";#N/A,#N/A,FALSE,"Rtdos. Cías. 97 - 98 (4)";#N/A,#N/A,FALSE,"Resultados Gestión Marzo'98 (5)";#N/A,#N/A,FALSE,"Carátula Rtados. Margenes (6)";#N/A,#N/A,FALSE,"Márgenes Marzo'98 Abv. (7)";#N/A,#N/A,FALSE,"Carátula Balance  (8)";#N/A,#N/A,FALSE,"B. P. Equivalencia Marzo'98 (9)";#N/A,#N/A,FALSE,"Carátula Balance  (10)";#N/A,#N/A,FALSE,"B. Consolidado Marzo'98 (11)";#N/A,#N/A,FALSE,"Márgenes Marzo'98 (12)"}</definedName>
    <definedName name="wrn.INFORME._.No.._.30." hidden="1">{#N/A,#N/A,FALSE,"DET-CAMB.";#N/A,#N/A,FALSE,"PRESUP.";#N/A,#N/A,FALSE,"RESUMEN";#N/A,#N/A,FALSE,"CT";#N/A,#N/A,FALSE,"PD";#N/A,#N/A,FALSE,"PR"}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INFORME._.PPTO97." hidden="1">{#N/A,#N/A,FALSE,"P_97Ppto";#N/A,#N/A,FALSE,"Resultados_97Ppto";#N/A,#N/A,FALSE,"CTC_97Ppt";#N/A,#N/A,FALSE,"TASA_97Ppt";#N/A,#N/A,FALSE,"PERU_97Ppt";#N/A,#N/A,FALSE,"CANTV_97Ppt";#N/A,#N/A,FALSE,"TLD_97Ppt";#N/A,#N/A,FALSE,"ROMANIA_97Ppt";#N/A,#N/A,FALSE,"RParticipadas_97Ppt";#N/A,#N/A,FALSE,"Gerenciamiento_97Ppt";#N/A,#N/A,FALSE,"Financiero_97Ppt";#N/A,#N/A,FALSE,"Estructura_97Ppt";#N/A,#N/A,FALSE,"INetos_97Ppt";#N/A,#N/A,FALSE,"Desinv_97Ppt";#N/A,#N/A,FALSE,"FComercio_97Ppt"}</definedName>
    <definedName name="wrn.Informe._.RLI." localSheetId="10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localSheetId="29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localSheetId="3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_1_1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_2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_3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RLI.2009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INFORME._.SEPA_P." hidden="1">{#N/A,#N/A,FALSE,"PR_09_P";#N/A,#N/A,FALSE,"P_09_P3";#N/A,#N/A,FALSE,"PR_09_P1";#N/A,#N/A,FALSE,"Res_márgenes_09_P";#N/A,#N/A,FALSE,"PR_09";#N/A,#N/A,FALSE,"Resultados_09_P";#N/A,#N/A,FALSE,"Pbeneficios_09_P";#N/A,#N/A,FALSE,"CTC_09_P";#N/A,#N/A,FALSE,"TASA_09_P";#N/A,#N/A,FALSE,"TPerú_09_P";#N/A,#N/A,FALSE,"CANTV_09_P";#N/A,#N/A,FALSE,"TLD_09_P";#N/A,#N/A,FALSE,"RUMANIA_09_P";#N/A,#N/A,FALSE,"Gerenciamiento_09_P";#N/A,#N/A,FALSE,"Financiero_09_P";#N/A,#N/A,FALSE,"Estructura_09_P";#N/A,#N/A,FALSE,"Desinv_09_P";#N/A,#N/A,FALSE,"FComercio_09_P"}</definedName>
    <definedName name="wrn.Informe_modelo." hidden="1">{#N/A,#N/A,TRUE,"Valuation";#N/A,#N/A,TRUE,"Financ. Stat.";#N/A,#N/A,TRUE,"Contr. Sales";#N/A,#N/A,TRUE,"SIC Oper.";#N/A,#N/A,TRUE,"Costs &amp; Other Sales";#N/A,#N/A,TRUE,"Depreciation";#N/A,#N/A,TRUE,"Work. Cap.";#N/A,#N/A,TRUE,"Assump.";#N/A,#N/A,TRUE,"Discount Rates"}</definedName>
    <definedName name="wrn.Informe_modelo._1" hidden="1">{#N/A,#N/A,TRUE,"Valuation";#N/A,#N/A,TRUE,"Financ. Stat.";#N/A,#N/A,TRUE,"Contr. Sales";#N/A,#N/A,TRUE,"SIC Oper.";#N/A,#N/A,TRUE,"Costs &amp; Other Sales";#N/A,#N/A,TRUE,"Depreciation";#N/A,#N/A,TRUE,"Work. Cap.";#N/A,#N/A,TRUE,"Assump.";#N/A,#N/A,TRUE,"Discount Rates"}</definedName>
    <definedName name="wrn.Informe_Rom." hidden="1">{"Programa_Produccion",#N/A,TRUE,"P.P.";"Mermas",#N/A,TRUE,"otros";"Energia",#N/A,TRUE,"otros";"Vapor",#N/A,TRUE,"otros";"Cumplimiento",#N/A,TRUE,"Cumplimiento"}</definedName>
    <definedName name="wrn.INFORME_XPAND.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wrn.informeam." hidden="1">{"activo",#N/A,FALSE,"informe";"pasivo",#N/A,FALSE,"informe"}</definedName>
    <definedName name="wrn.informegestion." localSheetId="10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wrn.informegestion.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wrn.informegestion._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wrn.informegestion._1_1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wrn.informegestion._2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wrn.informegestion._3" hidden="1">{"resumen",#N/A,FALSE,"RESUMEN";"EERR",#N/A,FALSE,"ROP97";"ING01",#N/A,FALSE,"CONTINGR";"ING2",#N/A,FALSE,"CONTINGR";"BCE",#N/A,FALSE,"balance";"COMAP",#N/A,FALSE,"COMERC";"COMAL",#N/A,FALSE,"COMERC";"PROD",#N/A,FALSE,"PRODUCC";"TITUL",#N/A,FALSE,"TITULOS";"INDICE",#N/A,FALSE,"TITULOS";"TITRESUM",#N/A,FALSE,"TITULOS";"TITEEFF",#N/A,FALSE,"TITULOS";"TITINV",#N/A,FALSE,"TITULOS";"TITCOMER",#N/A,FALSE,"TITULOS";"TITPERS",#N/A,FALSE,"TITULOS";"CCOMP",#N/A,FALSE,"COSTCOMP.XLS"}</definedName>
    <definedName name="wrn.INFORMETEC." hidden="1">{#N/A,#N/A,FALSE,"TEC-01";#N/A,#N/A,FALSE,"TEC - 02";#N/A,#N/A,FALSE,"TEC - 03";#N/A,#N/A,FALSE,"TEC - 04";#N/A,#N/A,FALSE,"TEC-07";#N/A,#N/A,FALSE,"TEC-08";#N/A,#N/A,FALSE,"TEC - 09A";#N/A,#N/A,FALSE,"TEC - 09B";#N/A,#N/A,FALSE,"TEC - 09C";#N/A,#N/A,FALSE,"TEC - 10";#N/A,#N/A,FALSE,"TEC-11"}</definedName>
    <definedName name="wrn.ingresos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wrn.ingresos.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wrn.Ingresos._.Y._.Gastos." hidden="1">{#N/A,#N/A,FALSE,"Hoja1"}</definedName>
    <definedName name="wrn.Inputs." hidden="1">{"Inputs 1","Base",FALSE,"INPUTS";"Inputs 2","Base",FALSE,"INPUTS";"Inputs 3","Base",FALSE,"INPUTS";"Inputs 4","Base",FALSE,"INPUTS";"Inputs 5","Base",FALSE,"INPUTS"}</definedName>
    <definedName name="wrn.INTERESES." hidden="1">{"VISTA 2",#N/A,FALSE,"MARZO"}</definedName>
    <definedName name="wrn.Interim." hidden="1">{"GenA1",#N/A,FALSE,"ValuePeru";"EntPreUS1",#N/A,FALSE,"Entergy Pre-US";"EntPostUS1",#N/A,FALSE,"Entergy Post-US";"Macro",#N/A,FALSE,"MacroE";"Case 3 Page 1",#N/A,FALSE,"Dispatch 09-28 ConGas C3";"Case 3 Page 2",#N/A,FALSE,"Dispatch 09-28 ConGas C3";"Personnel",#N/A,FALSE,"Personnel";"Fixed Costs",#N/A,FALSE,"Fixed Costs-Existing Units";"Op Cost 1",#N/A,FALSE,"Variable Cost";"Op Cost2",#N/A,FALSE,"Variable Cost";"Mgmt",#N/A,FALSE,"Mgmt";"Financials1",#N/A,FALSE,"FinancialsA";"CapEx1",#N/A,FALSE,"CapEx";"Bridge Debt",#N/A,FALSE,"Bridge Debt";"Exp. Dep",#N/A,FALSE,"Expansion Dep.";"Exp. Debt",#N/A,FALSE,"Expansion Debt";"Post Acquisition",#N/A,FALSE,"Post-Acquisition Debt";"Debt",#N/A,FALSE,"Debt";"AcctIncome1",#N/A,FALSE,"IncomeS";"AcctIncome2",#N/A,FALSE,"IncomeS";"TaxIncome1",#N/A,FALSE,"IncomeS";"BalS1",#N/A,FALSE,"BalS";"BalS2",#N/A,FALSE,"BalS";"CashS1",#N/A,FALSE,"CashS";"Trans1",#N/A,FALSE,"Translation";"Trans2",#N/A,FALSE,"Translation";"Cash1",#N/A,FALSE,"Cash$";"Income1",#N/A,FALSE,"Income$";"Bal1",#N/A,FALSE,"Balance$"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V.SANTA.ELENA." hidden="1">{#N/A,#N/A,FALSE,"INV.SANTA.ELENA"}</definedName>
    <definedName name="wrn.INVENTARIO." hidden="1">{#N/A,#N/A,TRUE,"TUBINV";#N/A,#N/A,TRUE,"EXP TUB INV.";#N/A,#N/A,TRUE,"SHEETINV"}</definedName>
    <definedName name="wrn.INVENTORY." hidden="1">{#N/A,#N/A,TRUE,"TUBINV";#N/A,#N/A,TRUE,"EXP TUB INV.";#N/A,#N/A,TRUE,"SHEETINV"}</definedName>
    <definedName name="wrn.Inversión._.por._.plaza." hidden="1">{#N/A,#N/A,FALSE,"BALLANTINE´S ";#N/A,#N/A,FALSE,"FUNDADOR"}</definedName>
    <definedName name="wrn.Inversiones." hidden="1">{#N/A,#N/A,FALSE,"RESUMEN";#N/A,#N/A,FALSE,"PLANTA PROCESO";#N/A,#N/A,FALSE,"PLANTA AHUMADO";#N/A,#N/A,FALSE,"MASTER PLAN";#N/A,#N/A,FALSE,"AGUA DULCE SALMEX";#N/A,#N/A,FALSE,"AGUA DULCE PRB";#N/A,#N/A,FALSE,"AGUA MAR SALMEX";#N/A,#N/A,FALSE,"AGUA MAR PRB";#N/A,#N/A,FALSE,"DESARROLLO Y TECNOL";#N/A,#N/A,FALSE,"ADMINISTRACION"}</definedName>
    <definedName name="wrn.Invest._.Allow." hidden="1">{#N/A,#N/A,FALSE,"Invest Allow"}</definedName>
    <definedName name="wrn.INVESTIMENTOS._.CORRENTES." hidden="1">{#N/A,#N/A,FALSE,"Suprimentos";#N/A,#N/A,FALSE,"Medicina e Segurança";#N/A,#N/A,FALSE,"Administração";#N/A,#N/A,FALSE,"Meio Ambiente";#N/A,#N/A,FALSE,"Operação (Mina)";#N/A,#N/A,FALSE,"Operação (Porto)"}</definedName>
    <definedName name="wrn.Investment._.Review." hidden="1">{#N/A,#N/A,FALSE,"Proforma Five Yr";#N/A,#N/A,FALSE,"Capital Input";#N/A,#N/A,FALSE,"Calculations";#N/A,#N/A,FALSE,"Transaction Summary-DTW"}</definedName>
    <definedName name="wrn.InWear_Hele." hidden="1">{"Side 1",#N/A,FALSE,"Hovedark";"Side 2",#N/A,FALSE,"Hovedark";"Cash Flow",#N/A,FALSE,"Hovedark";"Valuation",#N/A,FALSE,"Valuation";"Bagside DK",#N/A,FALSE,"Bagside";"Overblik",#N/A,FALSE,"Butikker";"Egne_but",#N/A,FALSE,"Butikker";"Andet_salg",#N/A,FALSE,"Butikker";"Halvår",#N/A,FALSE,"Halvår";"Investeringer",#N/A,FALSE,"Investeringer"}</definedName>
    <definedName name="wrn.InWear_Hele._1" hidden="1">{"Side 1",#N/A,FALSE,"Hovedark";"Side 2",#N/A,FALSE,"Hovedark";"Cash Flow",#N/A,FALSE,"Hovedark";"Valuation",#N/A,FALSE,"Valuation";"Bagside DK",#N/A,FALSE,"Bagside";"Overblik",#N/A,FALSE,"Butikker";"Egne_but",#N/A,FALSE,"Butikker";"Andet_salg",#N/A,FALSE,"Butikker";"Halvår",#N/A,FALSE,"Halvår";"Investeringer",#N/A,FALSE,"Investeringer"}</definedName>
    <definedName name="wrn.InWear_Hele._2" hidden="1">{"Side 1",#N/A,FALSE,"Hovedark";"Side 2",#N/A,FALSE,"Hovedark";"Cash Flow",#N/A,FALSE,"Hovedark";"Valuation",#N/A,FALSE,"Valuation";"Bagside DK",#N/A,FALSE,"Bagside";"Overblik",#N/A,FALSE,"Butikker";"Egne_but",#N/A,FALSE,"Butikker";"Andet_salg",#N/A,FALSE,"Butikker";"Halvår",#N/A,FALSE,"Halvår";"Investeringer",#N/A,FALSE,"Investeringer"}</definedName>
    <definedName name="wrn.IPO." hidden="1">{#N/A,#N/A,FALSE,"Summary";#N/A,#N/A,FALSE,"Jan'97";#N/A,#N/A,FALSE,"Feb'97";#N/A,#N/A,FALSE,"Mar'97";#N/A,#N/A,FALSE,"Apr'97";#N/A,#N/A,FALSE,"May'97";#N/A,#N/A,FALSE,"Jun'97";#N/A,#N/A,FALSE,"Jul'97";#N/A,#N/A,FALSE,"Aug'97";#N/A,#N/A,FALSE,"Sept'97";#N/A,#N/A,FALSE,"Oct'97";#N/A,#N/A,FALSE,"Nov'97";#N/A,#N/A,FALSE,"Dec'97";#N/A,#N/A,FALSE,"Pending"}</definedName>
    <definedName name="wrn.IPO._.Analysis." hidden="1">{#N/A,#N/A,FALSE,"Summary";#N/A,#N/A,FALSE,"Pending";#N/A,#N/A,FALSE,"Oct'97";#N/A,#N/A,FALSE,"Sept'97";#N/A,#N/A,FALSE,"Aug'97";#N/A,#N/A,FALSE,"Jul'97";#N/A,#N/A,FALSE,"Jun'97";#N/A,#N/A,FALSE,"May'97";#N/A,#N/A,FALSE,"Apr'97";#N/A,#N/A,FALSE,"Mar'97";#N/A,#N/A,FALSE,"Feb'97";#N/A,#N/A,FALSE,"Jan'97"}</definedName>
    <definedName name="wrn.IRENDA." hidden="1">{#N/A,#N/A,FALSE,"IRENDA"}</definedName>
    <definedName name="wrn.IS._.DETAIL._.ALL." hidden="1">{"is detail ww",#N/A,FALSE,"IS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is.dd" hidden="1">{"is detail other",#N/A,FALSE,"IS DETAIL"}</definedName>
    <definedName name="wrn.ISUZU._.IMSA." hidden="1">{#N/A,#N/A,FALSE,"SUMMARY";#N/A,#N/A,FALSE,"INPUT";#N/A,#N/A,FALSE,"FTC";#N/A,#N/A,FALSE,"IND";#N/A,#N/A,FALSE,"EXRATE";#N/A,#N/A,FALSE,"QBU";#N/A,#N/A,FALSE,"EQU-ISUZU-IMSA";#N/A,#N/A,FALSE,"1116 STMT";#N/A,#N/A,FALSE,"ASSEMBLY INSTRUCTIONS";#N/A,#N/A,FALSE,"SE TAX";#N/A,#N/A,FALSE,"SPTest"}</definedName>
    <definedName name="wrn.iva." hidden="1">{#N/A,#N/A,FALSE,"LºCompra";#N/A,#N/A,FALSE,"LºHonorario";#N/A,#N/A,FALSE,"LºVenta"}</definedName>
    <definedName name="wrn.IVA1298." hidden="1">{#N/A,#N/A,FALSE,"F.29";#N/A,#N/A,FALSE,"FAVTA";#N/A,#N/A,FALSE,"FACOMP"}</definedName>
    <definedName name="wrn.Jamo_Hele." hidden="1">{"Side 1",#N/A,FALSE,"Hovedark";"Side 2",#N/A,FALSE,"Hovedark";"Cash Flow",#N/A,FALSE,"Hovedark";"Bagside DK",#N/A,FALSE,"Bagside";"Bidrag",#N/A,FALSE,"Bidrag";"Valuation",#N/A,FALSE,"Valuation";"Privatforbrug",#N/A,FALSE,"Macro";"Penetreing",#N/A,FALSE,"Oms. forv.";"Prod_Markeder",#N/A,FALSE,"Oms. forv.";"penetreing",#N/A,FALSE,"Penetrering"}</definedName>
    <definedName name="wrn.Jamo_Hele._1" hidden="1">{"Side 1",#N/A,FALSE,"Hovedark";"Side 2",#N/A,FALSE,"Hovedark";"Cash Flow",#N/A,FALSE,"Hovedark";"Bagside DK",#N/A,FALSE,"Bagside";"Bidrag",#N/A,FALSE,"Bidrag";"Valuation",#N/A,FALSE,"Valuation";"Privatforbrug",#N/A,FALSE,"Macro";"Penetreing",#N/A,FALSE,"Oms. forv.";"Prod_Markeder",#N/A,FALSE,"Oms. forv.";"penetreing",#N/A,FALSE,"Penetrering"}</definedName>
    <definedName name="wrn.Jamo_Hele._2" hidden="1">{"Side 1",#N/A,FALSE,"Hovedark";"Side 2",#N/A,FALSE,"Hovedark";"Cash Flow",#N/A,FALSE,"Hovedark";"Bagside DK",#N/A,FALSE,"Bagside";"Bidrag",#N/A,FALSE,"Bidrag";"Valuation",#N/A,FALSE,"Valuation";"Privatforbrug",#N/A,FALSE,"Macro";"Penetreing",#N/A,FALSE,"Oms. forv.";"Prod_Markeder",#N/A,FALSE,"Oms. forv.";"penetreing",#N/A,FALSE,"Penetrering"}</definedName>
    <definedName name="wrn.JAPANESE._.IN." hidden="1">{#N/A,#N/A,TRUE,"SUMMARY";#N/A,#N/A,TRUE,"INPUT";#N/A,#N/A,TRUE,"FTC";#N/A,#N/A,TRUE,"IND";#N/A,#N/A,TRUE,"EXRATE";#N/A,#N/A,TRUE,"QBU";#N/A,#N/A,TRUE,"EQU";#N/A,#N/A,TRUE,"ASSEMBLY INSTRUCTIONS";#N/A,#N/A,TRUE,"SE TAX";#N/A,#N/A,TRUE,"SPTest"}</definedName>
    <definedName name="wrn.JAPANESE._.OH." hidden="1">{#N/A,#N/A,FALSE,"SUMMARY";#N/A,#N/A,FALSE,"INPUT";#N/A,#N/A,FALSE,"FTC";#N/A,#N/A,FALSE,"OHIO";#N/A,#N/A,FALSE,"EXRATE";#N/A,#N/A,FALSE,"QBU";#N/A,#N/A,FALSE,"EQU";#N/A,#N/A,FALSE,"ASSEMBLY INSTRUCTIONS";#N/A,#N/A,FALSE,"SE TAX";#N/A,#N/A,FALSE,"SPTest"}</definedName>
    <definedName name="wrn.jim." hidden="1">{#N/A,#N/A,FALSE,"Comparison";#N/A,#N/A,FALSE,"IS";#N/A,#N/A,FALSE,"Items by Group";#N/A,#N/A,FALSE,"Bank Conv"}</definedName>
    <definedName name="wrn.JJNPPC." hidden="1">{#N/A,#N/A,TRUE,"COVER.XLS";#N/A,#N/A,TRUE,"SUMNPPC.XLS";#N/A,#N/A,TRUE,"AUSPRJ.XLS";#N/A,#N/A,TRUE,"BLGPRJ.XLS";#N/A,#N/A,TRUE,"BRAPRJ.XLS";#N/A,#N/A,TRUE,"CDNPRJ.XLS";#N/A,#N/A,TRUE,"FRAPRJ.XLS";#N/A,#N/A,TRUE,"GRMPRJ.XLS";#N/A,#N/A,TRUE,"ITAPRJ.XLS";#N/A,#N/A,TRUE,"JAPPRJ.XLS";#N/A,#N/A,TRUE,"MEXPRJ.XLS";#N/A,#N/A,TRUE,"NTHPRJ.XLS";#N/A,#N/A,TRUE,"SAFPRJ.XLS";#N/A,#N/A,TRUE,"SWZPRJ.XLS";#N/A,#N/A,TRUE,"UK-PRJ.XLS"}</definedName>
    <definedName name="wrn.JU._.2003." hidden="1">{#N/A,#N/A,FALSE,"JU 03 Highlights";#N/A,#N/A,FALSE,"03 JU vs 03 MU";#N/A,#N/A,FALSE,"03JU v 03MU Comments";#N/A,#N/A,FALSE,"JU 2004 Key Issues";#N/A,#N/A,FALSE,"04JUvs03JU";#N/A,#N/A,FALSE,"JU 2004 Gr Spend";#N/A,#N/A,FALSE,"Headcount";#N/A,#N/A,FALSE,"00ACT-03 Conversions";#N/A,#N/A,FALSE,"02ACT-03 Conversions";#N/A,#N/A,FALSE,"Capital"}</definedName>
    <definedName name="wrn.JUBA1N2." hidden="1">{"ENTERGY 1A",#N/A,FALSE,"SAOPAULO";"ENTERGY 1B",#N/A,FALSE,"SAOPAULO";"ENTERGY 2A",#N/A,FALSE,"SAOPAULO";"ENTERGY 2B",#N/A,FALSE,"SAOPAULO";"PAGE 1",#N/A,FALSE,"SAOPAULO";"PAGE 2",#N/A,FALSE,"SAOPAULO";"PAGE 3",#N/A,FALSE,"SAOPAULO";"PAGE 4",#N/A,FALSE,"SAOPAULO";"PAGE 5A",#N/A,FALSE,"SAOPAULO";"PAGE 5B",#N/A,FALSE,"SAOPAULO";"PAGE 6A",#N/A,FALSE,"SAOPAULO";"PAGE 6B",#N/A,FALSE,"SAOPAULO";"PAGE 7A",#N/A,FALSE,"SAOPAULO";"PAGE 7B",#N/A,FALSE,"SAOPAULO";"PAGE 8A",#N/A,FALSE,"SAOPAULO";"PAGE 8B",#N/A,FALSE,"SAOPAULO";"PAGE 9A",#N/A,FALSE,"SAOPAULO";"PAGE 9B",#N/A,FALSE,"SAOPAULO";"PAGE 10A",#N/A,FALSE,"SAOPAULO";"PAGE 10B",#N/A,FALSE,"SAOPAULO";"PAGE 11A",#N/A,FALSE,"SAOPAULO";"PAGE 11B",#N/A,FALSE,"SAOPAULO";"SALECASE1",#N/A,FALSE,"SAOPAULO";"SALECASE2",#N/A,FALSE,"SAOPAULO";"SALECASE3",#N/A,FALSE,"SAOPAULO";"CAPITAL1",#N/A,FALSE,"SAOPAULO";"CAPITAL2",#N/A,FALSE,"SAOPAULO";"CAPITAL3",#N/A,FALSE,"SAOPAULO"}</definedName>
    <definedName name="wrn.jun98." hidden="1">{#N/A,#N/A,FALSE,"BCE";#N/A,#N/A,FALSE,"E_R";#N/A,#N/A,FALSE,"ANA";#N/A,#N/A,FALSE,"PAT";#N/A,#N/A,FALSE,"A_F";#N/A,#N/A,FALSE,"INV";#N/A,#N/A,FALSE,"M_V";#N/A,#N/A,FALSE,"C_M";#N/A,#N/A,FALSE,"BCECONS";#N/A,#N/A,FALSE,"ERCONS";#N/A,#N/A,FALSE,"PLANILL"}</definedName>
    <definedName name="wrn.June._.Draft2._.bk" hidden="1">{#N/A,#N/A,FALSE,"Trading Trends";#N/A,#N/A,FALSE,"Act vs Flash Statement";#N/A,#N/A,FALSE,"SST Ex HPC";#N/A,#N/A,FALSE,"SST HPC Only";#N/A,#N/A,FALSE,"SST SF Only";#N/A,#N/A,FALSE,"SST TOTAL";#N/A,#N/A,FALSE,"Fcst UBFLA Only";#N/A,#N/A,FALSE,"Fcst HPC";#N/A,#N/A,FALSE,"Fcst Slim Fast";#N/A,#N/A,FALSE,"Fcst UBFLA w HPC &amp; SL Fast";#N/A,#N/A,FALSE,"P&amp;L Country Matrix";#N/A,#N/A,FALSE,"UVG";#N/A,#N/A,FALSE,"Price Growth";#N/A,#N/A,FALSE,"UBFLA TC";#N/A,#N/A,FALSE,"BRA TC";#N/A,#N/A,FALSE,"RP TC";#N/A,#N/A,FALSE,"MEX TC";#N/A,#N/A,FALSE,"CHI TC";#N/A,#N/A,FALSE,"NO AND TC";#N/A,#N/A,FALSE,"SO AND TC";#N/A,#N/A,FALSE,"CAM TC";#N/A,#N/A,FALSE,"CAR TC";#N/A,#N/A,FALSE,"Total UBLA OCF";#N/A,#N/A,FALSE,"BRAZIL  OCF";#N/A,#N/A,FALSE,"RP OCF";#N/A,#N/A,FALSE,"MEXICO OCF";#N/A,#N/A,FALSE,"CHILE OCF";#N/A,#N/A,FALSE,"NO ANDINA OCF";#N/A,#N/A,FALSE,"SO AND  OCF";#N/A,#N/A,FALSE,"CENTRAL AM OCF";#N/A,#N/A,FALSE,"CARIBBEAN  OCF";#N/A,#N/A,FALSE,"NPS Variance";#N/A,#N/A,FALSE,"Culinary Brkdwn";#N/A,#N/A,FALSE,"Breakdown Graphs";#N/A,#N/A,FALSE,"Breakdown Graphs (2)"}</definedName>
    <definedName name="wrn.junk" hidden="1">{"Report",#N/A,FALSE,"Cover";"Report",#N/A,FALSE,"Contents";"Report",#N/A,FALSE,"Executive Summary";"Report",#N/A,FALSE,"Safety Review";"Report",#N/A,FALSE,"Key Financial Targets";"Report",#N/A,FALSE,"Marketing Outlook";"Report",#N/A,FALSE,"Marketing Outlook (2)";"Report",#N/A,FALSE,"Operations Review";"Report",#N/A,FALSE,"Human Resource Review";"Report",#N/A,FALSE,"Variance Budget Ytd";"Report",#N/A,FALSE,"Variance Budget Ytd (JV)";"Report",#N/A,FALSE,"Variance Budget FY";"Report",#N/A,FALSE,"Variance Budget FY (JV)";"Report",#N/A,FALSE,"Income Statement";"Report",#N/A,FALSE,"Income Statement (JV)";"Report",#N/A,FALSE,"Revenue Analysis - FY";"Report",#N/A,FALSE,"Revenue Analysis - FY (JV)";"Report",#N/A,FALSE,"Cost Analysis - FY";"Report",#N/A,FALSE,"Cost Analysis - FY (JV)";"Report",#N/A,FALSE,"Financial Targets";"Report",#N/A,FALSE,"Financial Targets (JV)";"Report",#N/A,FALSE,"Environmental";"Report",#N/A,FALSE,"Production KPIs";"Report",#N/A,FALSE,"Production KPIs (1)";"Report",#N/A,FALSE,"Cost KPIs";"Report",#N/A,FALSE,"Cost KPIs (2)";"Report",#N/A,FALSE,"Asset KPIs";"Report",#N/A,FALSE,"Asset KPIs (2)";"Report",#N/A,FALSE,"Asset KPIs CAPEX";"Report",#N/A,FALSE,"Asset KPIs - CAPEX (2)";"Report",#N/A,FALSE,"Revenue KPIs";"Report",#N/A,FALSE,"Revenue KPIs (2)";"Report",#N/A,FALSE,"Safety KPIs";"Report",#N/A,FALSE,"People KPIs";"Report",#N/A,FALSE,"People KPIs (2)";"Report",#N/A,FALSE,"Debtors"}</definedName>
    <definedName name="wrn.junk2" hidden="1">{"Report",#N/A,FALSE,"Cover";"Report",#N/A,FALSE,"Contents";"Report",#N/A,FALSE,"Executive Summary";"Report",#N/A,FALSE,"Safety Review";"Report",#N/A,FALSE,"Key Financial Targets";"Report",#N/A,FALSE,"Marketing Outlook";"Report",#N/A,FALSE,"Marketing Outlook (2)";"Report",#N/A,FALSE,"Operations Review";"Report",#N/A,FALSE,"Human Resource Review";"Report",#N/A,FALSE,"Variance Forecast Mo";"Report",#N/A,FALSE,"Variance Forecast (2)";"Report",#N/A,FALSE,"Variance from Budget";"Report",#N/A,FALSE,"Variance Budget Ytd";"Report",#N/A,FALSE,"Variance from Budget FY";"Report",#N/A,FALSE,"Variance Budget FY (2)";"Report",#N/A,FALSE,"Variance Previous Full Yr";"Report",#N/A,FALSE,"Variance Previous Full Yr (2)";"Report",#N/A,FALSE,"Income &amp; Cash Flow";"Report",#N/A,FALSE,"Balance Sheet";"Report",#N/A,FALSE,"ROC Analysis - Full Year";"Report",#N/A,FALSE,"Revenue Analysis - Full Yr";"Report",#N/A,FALSE,"Cost Analysis - Full Yr";"Report",#N/A,FALSE,"Cash Flow Analysis - FY";"Report",#N/A,FALSE,"Financial Targets";"Report",#N/A,FALSE,"Environmental";"Report",#N/A,FALSE,"Production KPIs (1)";"Report",#N/A,FALSE,"Production KPIs (2)";"Report",#N/A,FALSE,"Cost KPIs (1)";"Report",#N/A,FALSE,"Cost KPIs (2)";"Report",#N/A,FALSE,"Asset KPIs (1)";"Report",#N/A,FALSE,"Asset KPIs (2)";"Report",#N/A,FALSE,"Asset KPIs CAPEX";"Report",#N/A,FALSE,"Asset KPIs - CAPEX (2)";"Report",#N/A,FALSE,"Revenue KPIs";"Report",#N/A,FALSE,"Revenue KPIs (2)";"Report",#N/A,FALSE,"Safety KPIs";"Report",#N/A,FALSE,"People KPIs";"Report",#N/A,FALSE,"People KPIs (2)";"Report",#N/A,FALSE,"Finance KPIs";"Report",#N/A,FALSE,"Debtors";"Report",#N/A,FALSE,"Corporate Overhead YTD";"Report",#N/A,FALSE,"Marketing Costs"}</definedName>
    <definedName name="wrn.junta." hidden="1">{"colon_junta",#N/A,FALSE,"consol_junt";"uni_junta",#N/A,FALSE,"consol_junt";#N/A,#N/A,FALSE,"junt_col";#N/A,#N/A,FALSE,"COMPARA1";#N/A,#N/A,FALSE,"junt_uni"}</definedName>
    <definedName name="wrn.Just._.Sorts." hidden="1">{#N/A,#N/A,FALSE,"Hi";#N/A,#N/A,FALSE,"Lo";#N/A,#N/A,FALSE,"Mkt. Cap";#N/A,#N/A,FALSE,"Alpha"}</definedName>
    <definedName name="wrn.K2GOV." hidden="1">{#N/A,#N/A,FALSE,"Sheet1";#N/A,#N/A,FALSE,"Sheet2";#N/A,#N/A,FALSE,"Sheet3"}</definedName>
    <definedName name="wrn.KEMBLY._.1." hidden="1">{"KEMBLY 1",#N/A,FALSE,"ASIENTOS INDI.";"KEMBLY 2",#N/A,FALSE,"ASIENTOS INDI."}</definedName>
    <definedName name="wrn.KEMBLY._.2." hidden="1">{"KEMBLY 2",#N/A,FALSE,"ASIENTOS INDI."}</definedName>
    <definedName name="wrn.Kenngb." hidden="1">{#N/A,#N/A,FALSE,"SKG_SC";#N/A,#N/A,FALSE,"SKG_KP";#N/A,#N/A,FALSE,"SCG_KC";#N/A,#N/A,FALSE,"SKG_PM";#N/A,#N/A,FALSE,"SKG_Asta";#N/A,#N/A,FALSE,"SKG_DE";#N/A,#N/A,FALSE,"SKG_FA";#N/A,#N/A,FALSE,"SKG_EM";#N/A,#N/A,FALSE,"SKG_AK";#N/A,#N/A,FALSE,"SKG_CER";#N/A,#N/A,FALSE,"SKG_BA";#N/A,#N/A,FALSE,"SKG_KO"}</definedName>
    <definedName name="wrn.KEYFIN." hidden="1">{"SCH49",#N/A,FALSE,"eva"}</definedName>
    <definedName name="wrn.KKK." hidden="1">{#N/A,#N/A,FALSE,"31.R";#N/A,#N/A,FALSE,"31.1.R";#N/A,#N/A,FALSE,"31.2.R";#N/A,#N/A,FALSE,"31.3.R";#N/A,#N/A,FALSE,"32.R";#N/A,#N/A,FALSE,"32.1.R";#N/A,#N/A,FALSE,"32.1.1.R";#N/A,#N/A,FALSE,"32.1.2.R";#N/A,#N/A,FALSE,"32.1.3.R";#N/A,#N/A,FALSE,"34.R";#N/A,#N/A,FALSE,"34.1.R";#N/A,#N/A,FALSE,"35.R";#N/A,#N/A,FALSE,"35.1.R";#N/A,#N/A,FALSE,"35.2.R";#N/A,#N/A,FALSE,"35.3.R";#N/A,#N/A,FALSE,"39.R";#N/A,#N/A,FALSE,"39. a.R";#N/A,#N/A,FALSE,"39.b.R";#N/A,#N/A,FALSE,"41.R";#N/A,#N/A,FALSE,"41.1.R";#N/A,#N/A,FALSE,"41.2.R ";#N/A,#N/A,FALSE,"41.3.R ";#N/A,#N/A,FALSE,"42.R";#N/A,#N/A,FALSE,"42.1.R";#N/A,#N/A,FALSE,"42.2.R";#N/A,#N/A,FALSE,"42.3.R";#N/A,#N/A,FALSE,"44.R"}</definedName>
    <definedName name="wrn.Komplettausdruck." hidden="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Lanaken." hidden="1">{"test",#N/A,FALSE,"Totaal Overzicht"}</definedName>
    <definedName name="wrn.Land._.Takedown._.Summary." hidden="1">{"land1",#N/A,FALSE,"Land";"land2",#N/A,FALSE,"Land";"land3",#N/A,FALSE,"Land"}</definedName>
    <definedName name="wrn.Landscape._.schs." hidden="1">{#N/A,#N/A,FALSE,"Sch10A-C";#N/A,#N/A,FALSE,"Sch10D-F";#N/A,#N/A,FALSE,"Sch10G";#N/A,#N/A,FALSE,"Sch11A";#N/A,#N/A,FALSE,"Sch11B";#N/A,#N/A,FALSE,"FinLeases";#N/A,#N/A,FALSE,"OpLeases";#N/A,#N/A,FALSE,"IntercoyAssets";#N/A,#N/A,FALSE,"IntercoyLiab";#N/A,#N/A,FALSE,"Oseaswsheet";#N/A,#N/A,FALSE,"CGTWsheet"}</definedName>
    <definedName name="wrn.larrain." hidden="1">{#N/A,#N/A,FALSE,"ACCIONES";#N/A,#N/A,FALSE,"FONDO MUTUO"}</definedName>
    <definedName name="wrn.Laura." hidden="1">{"custodia",#N/A,FALSE,"Encaje";"encajeprint",#N/A,FALSE,"Encaje"}</definedName>
    <definedName name="wrn.LETTERED." hidden="1">{"HEITMAN COPY",#N/A,FALSE,"SCHEDULE A";"MINIMUM RENT",#N/A,FALSE,"SCHEDULES B &amp; C";"PERCENTAGE RENT",#N/A,FALSE,"SCHEDULES B &amp; C";#N/A,#N/A,FALSE,"SCHEDULE D";"SUMMARY SCHEDULE",#N/A,FALSE,"SCHEDULE E";#N/A,#N/A,FALSE,"SCHEDULE F";"SUMMARY SCHEDULE",#N/A,FALSE,"SCHEDULE H";"SUMMARY SCHEDULE",#N/A,FALSE,"SCHEDULE I";#N/A,#N/A,FALSE,"SCHEDULE J"}</definedName>
    <definedName name="wrn.Leyes." hidden="1">{"Leyes",#N/A,FALSE,"Report_Día"}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BRO." hidden="1">{"IMPARES",#N/A,FALSE,"Posesión - C.Negro";"PARES",#N/A,FALSE,"Posesión - C.Negro"}</definedName>
    <definedName name="wrn.LIBRO1." hidden="1">{"IMPARES",#N/A,FALSE,"Posesión - C.Negro";"PARES",#N/A,FALSE,"Posesión - C.Negro"}</definedName>
    <definedName name="wrn.libros." hidden="1">{#N/A,#N/A,FALSE,"lib_col";#N/A,#N/A,FALSE,"lib_uni"}</definedName>
    <definedName name="wrn.Line._.Efficiency." hidden="1">{"Line Efficiency",#N/A,FALSE,"Benchmarking"}</definedName>
    <definedName name="wrn.liq_sueldo." hidden="1">{#N/A,#N/A,FALSE,"COMPROBANTE";#N/A,#N/A,FALSE,"LIQ_SUELDO";#N/A,#N/A,FALSE,"LIQ_SUELDO"}</definedName>
    <definedName name="wrn.LISTADO." hidden="1">{"Práctica","Práctica",FALSE,"Práctica"}</definedName>
    <definedName name="wrn.Listado._.de._.Prueba." hidden="1">{#N/A,#N/A,FALSE,"Hoja1"}</definedName>
    <definedName name="wrn.listo." hidden="1">{#N/A,#N/A,FALSE,"47.R ";#N/A,#N/A,FALSE,"47.1.R ";#N/A,#N/A,FALSE,"47.1.1.R 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"}</definedName>
    <definedName name="WRN.LISTO1" hidden="1">{#N/A,#N/A,FALSE,"47.R ";#N/A,#N/A,FALSE,"47.1.R ";#N/A,#N/A,FALSE,"47.1.1.R 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"}</definedName>
    <definedName name="wrn.Loan._.Summary." hidden="1">{"Loan Summary",#N/A,FALSE,"Phase 1 loan &amp; data"}</definedName>
    <definedName name="wrn.LoanInformation." hidden="1">{#N/A,#N/A,FALSE,"LoanAssumptions"}</definedName>
    <definedName name="wrn.LOS._.CUATRO." hidden="1">{"tres",#N/A,FALSE,"RECIBO";"TONEL METRIC",#N/A,FALSE,"TONELADAS"}</definedName>
    <definedName name="wrn.LOS._.DOS." hidden="1">{"CUADRO 14 2",#N/A,FALSE,"15-2Y14-2";"CUADRO 15 2",#N/A,FALSE,"15-2Y14-2"}</definedName>
    <definedName name="wrn.Lot._.Inventory." hidden="1">{"lot inventory",#N/A,FALSE,"Lot List"}</definedName>
    <definedName name="wrn.Lot._.Summary." hidden="1">{"Lot Prices",#N/A,FALSE,"LOTS-PRICING";"lot1",#N/A,FALSE,"Lots";"lot2",#N/A,FALSE,"Lots";"Lot3",#N/A,FALSE,"Lots";"lot4",#N/A,FALSE,"Lots";"lot5",#N/A,FALSE,"Lots";"lot6",#N/A,FALSE,"Lots";"lot7",#N/A,FALSE,"Lots";"lot8",#N/A,FALSE,"Lots";"lot9",#N/A,FALSE,"Lots";"lot10",#N/A,FALSE,"Lots";"lot11",#N/A,FALSE,"Lots";"lot12",#N/A,FALSE,"Lots"}</definedName>
    <definedName name="wrn.lricyser." hidden="1">{#N/A,#N/A,FALSE,"RLI ";#N/A,#N/A,FALSE,"CM Patrimonio";#N/A,#N/A,FALSE,"Prov. impto. renta";#N/A,#N/A,FALSE,"Prov. vacaciones";#N/A,#N/A,FALSE,"IAS";#N/A,#N/A,FALSE,"Capacitación"}</definedName>
    <definedName name="wrn.LUIS.COURT." hidden="1">{#N/A,#N/A,TRUE,"LUIS.COURT"}</definedName>
    <definedName name="wrn.luxor." hidden="1">{#N/A,#N/A,FALSE,"BALANCE";#N/A,#N/A,FALSE,"EST.RESULT";#N/A,#N/A,FALSE,"EERR";#N/A,#N/A,FALSE,"ACT-PAS";#N/A,#N/A,FALSE,"RETIROS";#N/A,#N/A,FALSE,"PROV. RENTA";#N/A,#N/A,FALSE,"PATRIMONIO"}</definedName>
    <definedName name="wrn.Main_Stats." hidden="1">{"JVSumm_Report",#N/A,FALSE,"JV Summ";"Newman_Report",#N/A,FALSE,"Output - 7";"Yandi_Report",#N/A,FALSE,"Output - 8"}</definedName>
    <definedName name="wrn.main_stats.1" hidden="1">{"JVSumm_Report",#N/A,FALSE,"JV Summ";"Newman_Report",#N/A,FALSE,"Output - 7";"Yandi_Report",#N/A,FALSE,"Output - 8"}</definedName>
    <definedName name="wrn.MAPLE." hidden="1">{"TERM1",#N/A,FALSE,"TERM SHEET";"TERM2",#N/A,FALSE,"TERM SHEET";"TERM3",#N/A,FALSE,"TERM SHEET";"IRR",#N/A,FALSE,"IRR";"FTC1",#N/A,FALSE,"IRR";"FTC2",#N/A,FALSE,"IRR";"PAGE 7",#N/A,FALSE,"PCAP";"PAGE 8",#N/A,FALSE,"GCAP";"DRAW1",#N/A,FALSE,"CONS";"DRAW2",#N/A,FALSE,"CONS";"DRAW3",#N/A,FALSE,"CONS";"DRAW4",#N/A,FALSE,"CONS";"DRAW5",#N/A,FALSE,"CONS";"DRAW6",#N/A,FALSE,"CONS";"DRAW7",#N/A,FALSE,"CONS";"DRAW8",#N/A,FALSE,"CONS";"IDC",#N/A,FALSE,"CONS FIN";"DEBT1",#N/A,FALSE,"DEBT";"DEBT2",#N/A,FALSE,"DEBT";"DEBT3",#N/A,FALSE,"DEBT";"PPREV1",#N/A,FALSE,"PPREV";"PPREV2",#N/A,FALSE,"PPREV";"NATGAS",#N/A,FALSE,"NATGAS";"LPG",#N/A,FALSE,"LPG&amp;CNG";"PPOPS",#N/A,FALSE,"PPOPS";"GASOPS1",#N/A,FALSE,"GASOPS";"GASOPS2",#N/A,FALSE,"GASOPS";"INCOME1",#N/A,FALSE,"INCO";"INCOME2",#N/A,FALSE,"INCO";"BALANC",#N/A,FALSE,"BALN";"CASH1",#N/A,FALSE,"CF";"CASH2",#N/A,FALSE,"CF";"GASDEP",#N/A,FALSE,"GAS DEP";"PPDEP",#N/A,FALSE,"POWER DEP"}</definedName>
    <definedName name="wrn.Máquinas." hidden="1">{"Deno_link",#N/A,FALSE,"Hoja1";"ahdsf",#N/A,FALSE,"Hoja1"}</definedName>
    <definedName name="wrn.MAR." hidden="1">{#N/A,#N/A,FALSE,"anexo CM";#N/A,#N/A,FALSE,"anexo LH";#N/A,#N/A,FALSE,"anexo CW";#N/A,#N/A,FALSE,"anexo Bs.As.";#N/A,#N/A,FALSE,"anexo CS";#N/A,#N/A,FALSE,"anexo CO";#N/A,#N/A,FALSE,"anexo ME";#N/A,#N/A,FALSE,"anexo EC";#N/A,#N/A,FALSE,"anexo CW-ACBA";#N/A,#N/A,FALSE,"anexo CAYME-EC";#N/A,#N/A,FALSE,"anexo CM-LH";#N/A,#N/A,FALSE,"CONSOLID.";#N/A,#N/A,FALSE,"RATE"}</definedName>
    <definedName name="wrn.mar98." hidden="1">{#N/A,#N/A,FALSE,"BCE";#N/A,#N/A,FALSE,"E_R";#N/A,#N/A,FALSE,"ANA";#N/A,#N/A,FALSE,"PAT";#N/A,#N/A,FALSE,"A_F";#N/A,#N/A,FALSE,"INV";#N/A,#N/A,FALSE,"M_V";#N/A,#N/A,FALSE,"C_M";#N/A,#N/A,FALSE,"BCECONS";#N/A,#N/A,FALSE,"ERCONS";#N/A,#N/A,FALSE,"PLANILL";#N/A,#N/A,FALSE,"IMPTO"}</definedName>
    <definedName name="wrn.Margins." hidden="1">{#N/A,#N/A,FALSE,"Margins - GrossR&amp;D";#N/A,#N/A,FALSE,"Margins - sg&amp;a";#N/A,#N/A,FALSE,"Margins - Oper-net"}</definedName>
    <definedName name="wrn.mario" hidden="1">{"Area1",#N/A,TRUE,"Obiettivo";"Area2",#N/A,TRUE,"Dati per Direzione"}</definedName>
    <definedName name="wrn.Mario." hidden="1">{"Area1",#N/A,TRUE,"Obiettivo";"Area2",#N/A,TRUE,"Dati per Direzione"}</definedName>
    <definedName name="wrn.Market._.ROMANIA." hidden="1">{#N/A,#N/A,FALSE,"Ventes V.P. V.U.";#N/A,#N/A,FALSE,"Les Concurences";#N/A,#N/A,FALSE,"DACIA"}</definedName>
    <definedName name="wrn.Market._.ROMANIA._1" hidden="1">{#N/A,#N/A,FALSE,"Ventes V.P. V.U.";#N/A,#N/A,FALSE,"Les Concurences";#N/A,#N/A,FALSE,"DACIA"}</definedName>
    <definedName name="wrn.Market._.ROMANIA._2" hidden="1">{#N/A,#N/A,FALSE,"Ventes V.P. V.U.";#N/A,#N/A,FALSE,"Les Concurences";#N/A,#N/A,FALSE,"DACIA"}</definedName>
    <definedName name="wrn.Market._.ROMANIA._3" hidden="1">{#N/A,#N/A,FALSE,"Ventes V.P. V.U.";#N/A,#N/A,FALSE,"Les Concurences";#N/A,#N/A,FALSE,"DACIA"}</definedName>
    <definedName name="wrn.Market._.ROMANIA._4" hidden="1">{#N/A,#N/A,FALSE,"Ventes V.P. V.U.";#N/A,#N/A,FALSE,"Les Concurences";#N/A,#N/A,FALSE,"DACIA"}</definedName>
    <definedName name="wrn.Market._.ROMANIA._5" hidden="1">{#N/A,#N/A,FALSE,"Ventes V.P. V.U.";#N/A,#N/A,FALSE,"Les Concurences";#N/A,#N/A,FALSE,"DACIA"}</definedName>
    <definedName name="wrn.MARKETING." hidden="1">{#N/A,#N/A,FALSE,"MARKETING I";#N/A,#N/A,FALSE,"MARKETING II";#N/A,#N/A,FALSE,"MARKETING III"}</definedName>
    <definedName name="wrn.MARKETING._.SUMMARY." hidden="1">{"Marketing Summary",#N/A,FALSE,"Marketing Spending"}</definedName>
    <definedName name="wrn.Massimo.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wrn.MAYO99.XLS." hidden="1">{#N/A,#N/A,FALSE,"M.P."}</definedName>
    <definedName name="wrn.Mayo991.xls" hidden="1">{#N/A,#N/A,FALSE,"M.P."}</definedName>
    <definedName name="wrn.MD._.and._.A." hidden="1">{"Points saillants",#N/A,FALSE,"faits saillant";"Tableau 1",#N/A,FALSE,"sommaire1";"Tableau 2",#N/A,FALSE,"actif2";"Tableau 3",#N/A,FALSE,"pretdouteux3";"Tableau 4",#N/A,FALSE,"actifadmin4";"Tableau 5",#N/A,FALSE,"passif5";"Tableau 6",#N/A,FALSE,"revenunet6";"Tableau 7",#N/A,FALSE,"autresrevenus7";"Tableau 8",#N/A,FALSE,"pertepret8";"Tableau 9",#N/A,FALSE,"fraisexploitati9";"Tableau 10",#N/A,FALSE,"actifrisq10";"Tableau 11",#N/A,FALSE,"bri11";"highlights",#N/A,FALSE,"faits saillant";"Table 1",#N/A,FALSE,"sommaire1";"Table 2",#N/A,FALSE,"actif2";"Table 3",#N/A,FALSE,"pretdouteux3";"Table 4",#N/A,FALSE,"actifadmin4";"Table 5",#N/A,FALSE,"passif5";"Table 6",#N/A,FALSE,"revenunet6";"Table 7",#N/A,FALSE,"autresrevenus7";"Table 8",#N/A,FALSE,"pertepret8";"Table 9",#N/A,FALSE,"fraisexploitati9";"Table 10",#N/A,FALSE,"actifrisq10";"Table 11",#N/A,FALSE,"bri11"}</definedName>
    <definedName name="wrn.MD._.Mensual.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wrn.MELON." hidden="1">{#N/A,#N/A,FALSE,"cartera";#N/A,#N/A,FALSE,"despachos";#N/A,#N/A,FALSE,"movimiento";#N/A,#N/A,FALSE,"evolución";#N/A,#N/A,FALSE,"gráficos";#N/A,#N/A,FALSE,"gráficos";#N/A,#N/A,FALSE,"gráficos"}</definedName>
    <definedName name="wrn.memo." hidden="1">{#N/A,#N/A,TRUE,"financial";#N/A,#N/A,TRUE,"plants"}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S." hidden="1">{#N/A,#N/A,FALSE,"MEMO-GEREN";#N/A,#N/A,FALSE,"MEMO-AMTS.";#N/A,#N/A,FALSE,"MEMO-VTS";#N/A,#N/A,FALSE,"MEMO-PROD";#N/A,#N/A,FALSE,"MEMO-SV.-GLS."}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MENSUAL." hidden="1">{#N/A,#N/A,FALSE,"Carátula EE.FF.  (1)";#N/A,#N/A,FALSE,"Carátula Rtados. Gestión (2)";#N/A,#N/A,FALSE,"Resultados Gestión Junio'98 (3)";#N/A,#N/A,FALSE,"Carátula Rtados. Margenes (4)";#N/A,#N/A,FALSE,"Márgenes Junio'98 Abv.TASA (5)";#N/A,#N/A,FALSE,"Márgenes Junio'98 TASA (6)";#N/A,#N/A,FALSE,"Carátula Balance  (7)";#N/A,#N/A,FALSE,"B. P. Equivalencia Junio'98 (8)";#N/A,#N/A,FALSE,"Carátula Balance  (9)";#N/A,#N/A,FALSE,"B.Consolidado Junio'98 TASA(10)"}</definedName>
    <definedName name="wrn.MENSUALES." hidden="1">{"CTO MES ACTUAL",#N/A,FALSE,"BASE ANEXOS";"VAR MES ACT",#N/A,FALSE,"BASE ANEXOS"}</definedName>
    <definedName name="wrn.MEpkg." hidden="1">{#N/A,#N/A,FALSE,"Summary";#N/A,#N/A,FALSE,"32100";#N/A,#N/A,FALSE,"32101";#N/A,#N/A,FALSE,"32140";#N/A,#N/A,FALSE,"32161";#N/A,#N/A,FALSE,"32202";#N/A,#N/A,FALSE,"32300";#N/A,#N/A,FALSE,"32400";#N/A,#N/A,FALSE,"32500";#N/A,#N/A,FALSE,"32600";#N/A,#N/A,FALSE,"32700";#N/A,#N/A,FALSE,"32800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S." hidden="1">{#N/A,#N/A,FALSE,"US$MEDIO"}</definedName>
    <definedName name="wrn.Metalurgia." hidden="1">{"Metalurgia",#N/A,FALSE,"Report_Día"}</definedName>
    <definedName name="wrn.MF2001.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F2002" hidden="1">{#N/A,#N/A,FALSE,"opportunities_risks";#N/A,#N/A,FALSE,"Comment";#N/A,#N/A,FALSE,"divisional_profit";#N/A,#N/A,FALSE,"Investments";#N/A,#N/A,FALSE,"financial status";#N/A,#N/A,FALSE,"order_intake_europe";#N/A,#N/A,FALSE,"sales_own+order_intake";#N/A,#N/A,FALSE,"roic_free_cf";#N/A,#N/A,FALSE,"General";#N/A,#N/A,FALSE,"contents"}</definedName>
    <definedName name="wrn.MI._.BANCO." hidden="1">{#N/A,#N/A,FALSE,"1";#N/A,#N/A,FALSE,"1a 1b";#N/A,#N/A,FALSE,"2";#N/A,#N/A,FALSE,"3";#N/A,#N/A,FALSE,"4";#N/A,#N/A,FALSE,"5";#N/A,#N/A,FALSE,"5a 5b"}</definedName>
    <definedName name="wrn.MILLON." hidden="1">{#N/A,#N/A,FALSE,"BALANCE JUNTA";#N/A,#N/A,FALSE,"FLUJO COMPARATIVO";#N/A,#N/A,FALSE,"INDICE 2";#N/A,#N/A,FALSE,"CXC INV";#N/A,#N/A,FALSE,"OBLIGACIO JUNT";#N/A,#N/A,FALSE,"CXP ACUMULA";#N/A,#N/A,FALSE,"BALANCE COMPARA";#N/A,#N/A,FALSE,"F. EFECTIV MES";#N/A,#N/A,FALSE,"CXC COMPAR";#N/A,#N/A,FALSE,"OBLIGAC COMPARA";#N/A,#N/A,FALSE,"CXP COMPARA"}</definedName>
    <definedName name="wrn.Minera._.Escondida._.Ltda." localSheetId="10" hidden="1">{#N/A,#N/A,TRUE,"minescrli";#N/A,#N/A,TRUE,"Futminesc";#N/A,#N/A,TRUE,"gastos rechazados";#N/A,#N/A,TRUE,"Sum Gtos Rehazados";#N/A,#N/A,TRUE,"PPM-Minesc";#N/A,#N/A,TRUE,"minescret socios";#N/A,#N/A,TRUE,"Dividendos Acciones";#N/A,#N/A,TRUE,"Contribuciones Bienes Raices";#N/A,#N/A,TRUE,"Donaciones";#N/A,#N/A,TRUE,"cap propiominesc"}</definedName>
    <definedName name="wrn.Minera._.Escondida._.Ltda." localSheetId="29" hidden="1">{#N/A,#N/A,TRUE,"minescrli";#N/A,#N/A,TRUE,"Futminesc";#N/A,#N/A,TRUE,"gastos rechazados";#N/A,#N/A,TRUE,"Sum Gtos Rehazados";#N/A,#N/A,TRUE,"PPM-Minesc";#N/A,#N/A,TRUE,"minescret socios";#N/A,#N/A,TRUE,"Dividendos Acciones";#N/A,#N/A,TRUE,"Contribuciones Bienes Raices";#N/A,#N/A,TRUE,"Donaciones";#N/A,#N/A,TRUE,"cap propiominesc"}</definedName>
    <definedName name="wrn.Minera._.Escondida._.Ltda." localSheetId="33" hidden="1">{#N/A,#N/A,TRUE,"minescrli";#N/A,#N/A,TRUE,"Futminesc";#N/A,#N/A,TRUE,"gastos rechazados";#N/A,#N/A,TRUE,"Sum Gtos Rehazados";#N/A,#N/A,TRUE,"PPM-Minesc";#N/A,#N/A,TRUE,"minescret socios";#N/A,#N/A,TRUE,"Dividendos Acciones";#N/A,#N/A,TRUE,"Contribuciones Bienes Raices";#N/A,#N/A,TRUE,"Donaciones";#N/A,#N/A,TRUE,"cap propiominesc"}</definedName>
    <definedName name="wrn.Minera._.Escondida._.Ltda." hidden="1">{#N/A,#N/A,TRUE,"minescrli";#N/A,#N/A,TRUE,"Futminesc";#N/A,#N/A,TRUE,"gastos rechazados";#N/A,#N/A,TRUE,"Sum Gtos Rehazados";#N/A,#N/A,TRUE,"PPM-Minesc";#N/A,#N/A,TRUE,"minescret socios";#N/A,#N/A,TRUE,"Dividendos Acciones";#N/A,#N/A,TRUE,"Contribuciones Bienes Raices";#N/A,#N/A,TRUE,"Donaciones";#N/A,#N/A,TRUE,"cap propiominesc"}</definedName>
    <definedName name="wrn.Minera._.Escondida._.Ltda._1" hidden="1">{#N/A,#N/A,TRUE,"minescrli";#N/A,#N/A,TRUE,"Futminesc";#N/A,#N/A,TRUE,"gastos rechazados";#N/A,#N/A,TRUE,"Sum Gtos Rehazados";#N/A,#N/A,TRUE,"PPM-Minesc";#N/A,#N/A,TRUE,"minescret socios";#N/A,#N/A,TRUE,"Dividendos Acciones";#N/A,#N/A,TRUE,"Contribuciones Bienes Raices";#N/A,#N/A,TRUE,"Donaciones";#N/A,#N/A,TRUE,"cap propiominesc"}</definedName>
    <definedName name="wrn.Mining._.Perfromance._.Report." hidden="1">{#N/A,#N/A,FALSE,"1";#N/A,#N/A,FALSE,"2";#N/A,#N/A,FALSE,"3";#N/A,#N/A,FALSE,"4";#N/A,#N/A,FALSE,"5";#N/A,#N/A,FALSE,"6";#N/A,#N/A,FALSE,"7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33";#N/A,#N/A,FALSE,"34";#N/A,#N/A,FALSE,"35";#N/A,#N/A,FALSE,"36";#N/A,#N/A,FALSE,"37";#N/A,#N/A,FALSE,"38";#N/A,#N/A,FALSE,"39";#N/A,#N/A,FALSE,"40";#N/A,#N/A,FALSE,"41"}</definedName>
    <definedName name="wrn.minorco." hidden="1">{#N/A,#N/A,FALSE,"EARNINGS";#N/A,#N/A,FALSE,"FINANCIAL";#N/A,#N/A,FALSE,"OPERATIONAL"}</definedName>
    <definedName name="wrn.MINRENT." hidden="1">{"MINRENT2",#N/A,FALSE,"SCHEDULE B"}</definedName>
    <definedName name="wrn.mktstd." hidden="1">{"Project Input",#N/A,FALSE,"Sheet1";"additions",#N/A,FALSE,"Sheet2";"demand",#N/A,FALSE,"Sheet3";"Market Mix",#N/A,FALSE,"Sheet4";"Occ projection",#N/A,FALSE,"Sheet6"}</definedName>
    <definedName name="wrn.MO." hidden="1">{"MO(BASE)",#N/A,FALSE,"MO(BASE)";"MO(BASE)1",#N/A,FALSE,"MO(BASE)";"MO(BASE)2",#N/A,FALSE,"MO(BASE)"}</definedName>
    <definedName name="wrn.Model." hidden="1">{"DCF",#N/A,FALSE,"DCF"}</definedName>
    <definedName name="wrn.Modelo.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wrn.moe." hidden="1">{#N/A,#N/A,FALSE,"Sheet1"}</definedName>
    <definedName name="wrn.Monotherapy." hidden="1">{"mono",#N/A,FALSE,"Mono-therapy"}</definedName>
    <definedName name="wrn.MONTEND_PACKAGE." hidden="1">{#N/A,#N/A,FALSE,"Cvr";#N/A,#N/A,FALSE,"Sum";#N/A,#N/A,FALSE,"SP_mtd";#N/A,#N/A,FALSE,"SP_ytd";#N/A,#N/A,FALSE,"Spd_Cmp";#N/A,#N/A,FALSE,"Mat_97bp";#N/A,#N/A,FALSE,"Mat_9796";#N/A,#N/A,FALSE,"OIP_BO"}</definedName>
    <definedName name="wrn.MONTHLY." hidden="1">{"SCH93",#N/A,FALSE,"monthly";"SCH94",#N/A,FALSE,"monthly";"SCH95",#N/A,FALSE,"monthly";"SCH96",#N/A,FALSE,"monthly";"SCH97",#N/A,FALSE,"monthly";"SCH104",#N/A,FALSE,"monthly";"SCH105",#N/A,FALSE,"monthly";"SCH106",#N/A,FALSE,"monthly";"SCH107",#N/A,FALSE,"monthly";"SCH108",#N/A,FALSE,"monthly";"SCH109",#N/A,FALSE,"monthly";"SCH110",#N/A,FALSE,"monthly"}</definedName>
    <definedName name="wrn.Monthly._.Business._.Performance._.Review." hidden="1">{"Report",#N/A,FALSE,"Cover";"Report",#N/A,FALSE,"Contents";"Report",#N/A,FALSE,"Executive Summary";"Report",#N/A,FALSE,"Safety Review";"Report",#N/A,FALSE,"Key Financial Targets";"Report",#N/A,FALSE,"Marketing Outlook";"Report",#N/A,FALSE,"Marketing Outlook (2)";"Report",#N/A,FALSE,"Operations Review";"Report",#N/A,FALSE,"Human Resource Review";"Report",#N/A,FALSE,"Variance Forecast Mo";"Report",#N/A,FALSE,"Variance Forecast (2)";"Report",#N/A,FALSE,"Variance from Budget";"Report",#N/A,FALSE,"Variance Budget Ytd";"Report",#N/A,FALSE,"Variance from Budget FY";"Report",#N/A,FALSE,"Variance Budget FY (2)";"Report",#N/A,FALSE,"Variance Previous Full Yr";"Report",#N/A,FALSE,"Variance Previous Full Yr (2)";"Report",#N/A,FALSE,"Income &amp; Cash Flow";"Report",#N/A,FALSE,"Balance Sheet";"Report",#N/A,FALSE,"ROC Analysis - Full Year";"Report",#N/A,FALSE,"Revenue Analysis - Full Yr";"Report",#N/A,FALSE,"Cost Analysis - Full Yr";"Report",#N/A,FALSE,"Cash Flow Analysis - FY";"Report",#N/A,FALSE,"Financial Targets";"Report",#N/A,FALSE,"Environmental";"Report",#N/A,FALSE,"Production KPIs (1)";"Report",#N/A,FALSE,"Production KPIs (2)";"Report",#N/A,FALSE,"Cost KPIs (1)";"Report",#N/A,FALSE,"Cost KPIs (2)";"Report",#N/A,FALSE,"Asset KPIs (1)";"Report",#N/A,FALSE,"Asset KPIs (2)";"Report",#N/A,FALSE,"Asset KPIs CAPEX";"Report",#N/A,FALSE,"Asset KPIs - CAPEX (2)";"Report",#N/A,FALSE,"Revenue KPIs";"Report",#N/A,FALSE,"Revenue KPIs (2)";"Report",#N/A,FALSE,"Safety KPIs";"Report",#N/A,FALSE,"People KPIs";"Report",#N/A,FALSE,"People KPIs (2)";"Report",#N/A,FALSE,"Finance KPIs";"Report",#N/A,FALSE,"Debtors";"Report",#N/A,FALSE,"Corporate Overhead YTD";"Report",#N/A,FALSE,"Marketing Costs"}</definedName>
    <definedName name="wrn.Monthly._.Business._.Report." hidden="1">{"Cover Page",#N/A,FALSE,"Cover";"Report",#N/A,FALSE,"Contents";"Report",#N/A,FALSE,"Executive Summary";"Calc",#N/A,FALSE,"Executive Summary";"Report",#N/A,FALSE,"Safety Review";"Calc",#N/A,FALSE,"Safety Review";"Report",#N/A,FALSE,"Key Financial Targets";"Calc",#N/A,FALSE,"Key Financial Targets";"Report",#N/A,FALSE,"Marketing Outlook";"Calc",#N/A,FALSE,"Marketing Outlook"}</definedName>
    <definedName name="wrn.Monthly._.Financials." hidden="1">{#N/A,#N/A,FALSE,"PL DEC";#N/A,#N/A,FALSE,"YTD";#N/A,#N/A,FALSE,"Trend";#N/A,#N/A,FALSE,"Bal Sheets "}</definedName>
    <definedName name="wrn.MonthlyRentRoll." hidden="1">{"MonthlyRentRoll",#N/A,FALSE,"RentRoll"}</definedName>
    <definedName name="wrn.Monthrep." hidden="1">{#N/A,#N/A,FALSE,"Front header sheet";#N/A,#N/A,FALSE,"Performance Summary";#N/A,#N/A,FALSE,"Price Performance UK";#N/A,#N/A,FALSE,"Price Perfomance US";#N/A,#N/A,FALSE,"Prod'n Performance UK";#N/A,#N/A,FALSE,"Prod'n Performance US";#N/A,#N/A,FALSE,"2.Fixed cost performance";#N/A,#N/A,FALSE,"3.Stocks &amp; Creditors perf";#N/A,#N/A,FALSE,"4.Capital Sanctions";#N/A,#N/A,FALSE,"5.Non financial performance "}</definedName>
    <definedName name="wrn.Motivos." hidden="1">{#N/A,#N/A,TRUE,"Caratula";#N/A,#N/A,TRUE,"Hoja 5-Mot País";#N/A,#N/A,TRUE,"Hoja 6-Mot Metro";#N/A,#N/A,TRUE,"Hoja 7-Graf-Mot_Metro";#N/A,#N/A,TRUE,"Hoja 8-Mot_Int";#N/A,#N/A,TRUE,"Hoja 9-Gráf-Mot_Int"}</definedName>
    <definedName name="wrn.MSR." hidden="1">{#N/A,#N/A,TRUE,"Title Page";#N/A,#N/A,TRUE,"Accomplishments";#N/A,#N/A,TRUE,"Issues";#N/A,#N/A,TRUE,"Oper Co Summary";#N/A,#N/A,TRUE,"Sector Summary";#N/A,#N/A,TRUE,"QTR QUICK LOOK";#N/A,#N/A,TRUE,"Op Plan Perf";#N/A,#N/A,TRUE,"IWT Summary";#N/A,#N/A,TRUE,"Backlog Adj";#N/A,#N/A,TRUE,"Significant Orders";#N/A,#N/A,TRUE,"Award Fees ";#N/A,#N/A,TRUE,"PRECON-NONCON";#N/A,#N/A,TRUE,"Risks and Opps";#N/A,#N/A,TRUE,"Employment";#N/A,#N/A,TRUE,"95, 96 Mission Success "}</definedName>
    <definedName name="wrn.MSR.." hidden="1">{#N/A,#N/A,TRUE,"Title Page";#N/A,#N/A,TRUE,"Accomplishments";#N/A,#N/A,TRUE,"Issues";#N/A,#N/A,TRUE,"Oper Co Summary";#N/A,#N/A,TRUE,"Sector Summary";#N/A,#N/A,TRUE,"QTR QUICK LOOK";#N/A,#N/A,TRUE,"Op Plan Perf";#N/A,#N/A,TRUE,"IWT Summary";#N/A,#N/A,TRUE,"Backlog Adj";#N/A,#N/A,TRUE,"Significant Orders";#N/A,#N/A,TRUE,"Award Fees ";#N/A,#N/A,TRUE,"PRECON-NONCON";#N/A,#N/A,TRUE,"Risks and Opps";#N/A,#N/A,TRUE,"Employment";#N/A,#N/A,TRUE,"95, 96 Mission Success "}</definedName>
    <definedName name="wrn.MTH._.Essential._.Data." hidden="1">{#N/A,#N/A,TRUE,"Respons &amp; Bus Lines MTH";#N/A,#N/A,TRUE,"Summary By Mgmt Responsib MTH";#N/A,#N/A,TRUE,"Bus Line Brkdwn Top 11 MTH";#N/A,#N/A,TRUE,"Bus Statement FR - MTH";#N/A,#N/A,TRUE,"Statistics FR - MTH";#N/A,#N/A,TRUE,"Bus Statement US - MTH";#N/A,#N/A,TRUE,"Statistics US -MTH";#N/A,#N/A,TRUE,"Bus Statement UK - MTH";#N/A,#N/A,TRUE,"Statistics UK - MTH";#N/A,#N/A,TRUE,"Bus Statement SP - MTH";#N/A,#N/A,TRUE,"Statistics SP - MTH";#N/A,#N/A,TRUE,"Bus Statement CH -MTH";#N/A,#N/A,TRUE,"Statistics CH - MTH";#N/A,#N/A,TRUE,"Bus Statement CA - MTH";#N/A,#N/A,TRUE,"Statistics CA - MTH";#N/A,#N/A,TRUE,"Bus Statement NL - MTH";#N/A,#N/A,TRUE,"Statistics NL - MTH";#N/A,#N/A,TRUE,"Bus Statement AU - MTH";#N/A,#N/A,TRUE,"Statistics AU - MTH";#N/A,#N/A,TRUE,"Bus Statement GE - MTH";#N/A,#N/A,TRUE,"Statistics GE - MTH";#N/A,#N/A,TRUE,"Bus Statement BE - MTH";#N/A,#N/A,TRUE,"Statistics BE - MTH";#N/A,#N/A,TRUE,"Bus Statement JP - MTH";#N/A,#N/A,TRUE,"Statistics JP - MTH"}</definedName>
    <definedName name="wrn.NEGRO._.DE._.FUMO._.TIPO." hidden="1">{#N/A,#N/A,FALSE,"DISTR.-CUB";#N/A,#N/A,FALSE,"RESUMO";#N/A,#N/A,FALSE,"UNIDADE";#N/A,#N/A,FALSE,"RATEIO";#N/A,#N/A,FALSE,"125-pó";#N/A,#N/A,FALSE,"F12-pó";#N/A,#N/A,FALSE,"300-pó";#N/A,#N/A,FALSE,"N-115";#N/A,#N/A,FALSE,"N-121";#N/A,#N/A,FALSE,"N-220";#N/A,#N/A,FALSE,"N-234";#N/A,#N/A,FALSE,"N-326";#N/A,#N/A,FALSE,"N-330";#N/A,#N/A,FALSE,"N-339";#N/A,#N/A,FALSE,"N-347";#N/A,#N/A,FALSE,"N-375";#N/A,#N/A,FALSE,"N-550";#N/A,#N/A,FALSE,"N-660";#N/A,#N/A,FALSE,"N-683";#N/A,#N/A,FALSE,"N-762";#N/A,#N/A,FALSE,"COP-25";#N/A,#N/A,FALSE,"COP-35";#N/A,#N/A,FALSE,"COP-49";#N/A,#N/A,FALSE,"COP-690";#N/A,#N/A,FALSE,"CD-1001";#N/A,#N/A,FALSE,"CD-2041";#N/A,#N/A,FALSE,"CPB-1030";#N/A,#N/A,FALSE,"CPB-1031"}</definedName>
    <definedName name="wrn.Nelson._.Summary." hidden="1">{#N/A,#N/A,FALSE,"subcontract"}</definedName>
    <definedName name="wrn.NET._.TRADE._.SALES." hidden="1">{"Net Trade Sales",#N/A,FALSE,"Net Trade Sales"}</definedName>
    <definedName name="wrn.NETWORK." hidden="1">{#N/A,#N/A,FALSE,"KPI_PG1";#N/A,#N/A,FALSE,"KPI_PG2";#N/A,#N/A,FALSE,"Rev_by_Type";#N/A,#N/A,FALSE,"CF_ACT";#N/A,#N/A,FALSE,"INV_ACT";#N/A,#N/A,FALSE,"Region";#N/A,#N/A,FALSE,"region2"}</definedName>
    <definedName name="wrn.NETWORK2" hidden="1">{#N/A,#N/A,FALSE,"KPI_PG1";#N/A,#N/A,FALSE,"KPI_PG2";#N/A,#N/A,FALSE,"Rev_by_Type";#N/A,#N/A,FALSE,"CF_ACT";#N/A,#N/A,FALSE,"INV_ACT";#N/A,#N/A,FALSE,"Region";#N/A,#N/A,FALSE,"region2"}</definedName>
    <definedName name="wrn.new" localSheetId="10">{#N/A,#N/A,FALSE,"Aging Summary";#N/A,#N/A,FALSE,"Ratio Analysis";#N/A,#N/A,FALSE,"Test 120 Day Accts";#N/A,#N/A,FALSE,"Tickmarks"}</definedName>
    <definedName name="wrn.new">{#N/A,#N/A,FALSE,"Aging Summary";#N/A,#N/A,FALSE,"Ratio Analysis";#N/A,#N/A,FALSE,"Test 120 Day Accts";#N/A,#N/A,FALSE,"Tickmarks"}</definedName>
    <definedName name="wrn.new._.print.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wrn.New._.Products.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wrn.New._.Products.1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wrn.New._.Products.2" hidden="1">{"E Trans Upside",#N/A,FALSE,"ETS Fent - Acute";"Rabeprazole Core",#N/A,FALSE,"Rapebrazole";"Rabeprazole Upside",#N/A,FALSE,"Rapebrazole";"Ridogrel Core",#N/A,FALSE,"Ridogrel";"ridogrel upside",#N/A,FALSE,"Ridogrel";"R93877 Core",#N/A,FALSE,"R93877 Tabs";"R93877 Upside",#N/A,FALSE,"R93877 Tabs";"R93877 Injection Upside",#N/A,FALSE,"R93877 Inject";"R108500 Core",#N/A,FALSE,"R108500";"norastemizole base",#N/A,FALSE,"Norastemazole";"R108500 Upside",#N/A,FALSE,"R108500";"Reminyl base view",#N/A,FALSE,"Reminyl";"Reminyl Upside view",#N/A,FALSE,"Reminyl";"R93877 base",#N/A,FALSE,"R93877 Inject";"E Trans base",#N/A,FALSE,"ETS Fent - Acute";"norastemizole upside",#N/A,FALSE,"Norastemazole"}</definedName>
    <definedName name="wrn.new01.Print" hidden="1">{"new base",#N/A,FALSE,"5YR TREND";"compare",#N/A,FALSE,"Baseline Variance";"investment w/o areas",#N/A,FALSE,"Baseline Variance";"total w/o areas",#N/A,FALSE,"HQ Assumptions";"Alcar",#N/A,FALSE,"LEK ALCAR ";"ni assume",#N/A,FALSE,"LEK ALCAR ";"hq assume",#N/A,FALSE,"Baseline Variance";"BALANCE SHEET",#N/A,FALSE,"Balance Sheet";"CASH FLOW",#N/A,FALSE,"Balance Sheet";"stacked",#N/A,FALSE,"BP wo sections"}</definedName>
    <definedName name="wrn.new96FS." hidden="1">{#N/A,#N/A,FALSE,"CONTENTS";#N/A,#N/A,FALSE,"DR";#N/A,#N/A,FALSE,"PL";#N/A,#N/A,FALSE,"BS";#N/A,#N/A,FALSE,"Cash Flow";#N/A,#N/A,FALSE,"NOTES";#N/A,#N/A,FALSE,"NOTES (FA)";#N/A,#N/A,FALSE,"Notes(3)";#N/A,#N/A,FALSE,"NOTES (4)";#N/A,#N/A,FALSE,"DP&amp;L";#N/A,#N/A,FALSE,"EXPENSES";#N/A,#N/A,FALSE,"EXPENSES-1"}</definedName>
    <definedName name="wrn.new96PTC." hidden="1">{#N/A,#N/A,FALSE,"TAXC.INDEX";#N/A,#N/A,FALSE,"Schedule I";#N/A,#N/A,FALSE,"Schedule  II";#N/A,#N/A,FALSE,"Schedule III";#N/A,#N/A,FALSE,"Schedule IV";#N/A,#N/A,FALSE,"Schedule IV (Cont'd)";#N/A,#N/A,FALSE,"Schedule V";#N/A,#N/A,FALSE,"Schedule VI";#N/A,#N/A,FALSE,"Schedule VII"}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ble._.fs." hidden="1">{#N/A,#N/A,FALSE,"coverpg";#N/A,#N/A,FALSE,"balsht";#N/A,#N/A,FALSE,"incstmt";#N/A,#N/A,FALSE,"cashflow";#N/A,#N/A,FALSE,"fnsnotes";#N/A,#N/A,FALSE,"TRIAL BALANCE"}</definedName>
    <definedName name="wrn.NonEligible." hidden="1">{"Allowdepl",#N/A,FALSE,"Depletion Non-Eligible";"Costdepl",#N/A,FALSE,"Depletion Non-Eligible"}</definedName>
    <definedName name="wrn.Nonmarginal_eligible." hidden="1">{"ALLOWDEPL",#N/A,FALSE,"Depletion Non-Marginal-Eligible";"COSTDEPL",#N/A,FALSE,"Depletion Non-Marginal-Eligible"}</definedName>
    <definedName name="wrn.Normal." hidden="1">{#N/A,#N/A,FALSE,"Normal";#N/A,#N/A,FALSE,"Consignação"}</definedName>
    <definedName name="wrn.nota._.deb.cre." hidden="1">{#N/A,#N/A,FALSE,"factura"}</definedName>
    <definedName name="wrn.Nov.del._.Día._.Empresas." hidden="1">{"car1",#N/A,FALSE,"CA";"sg1",#N/A,FALSE,"SP-SS";"ham1",#N/A,FALSE,"HA";"ens1",#N/A,FALSE,"ENS";"eder1",#N/A,FALSE,"EDER";"cpb1",#N/A,FALSE,"CPB";"tra1",#N/A,FALSE,"TRANS";"abal1",#N/A,FALSE,"AB";"alap",#N/A,FALSE,"AL"}</definedName>
    <definedName name="wrn.NUEVO." hidden="1">{"GEN_C",#N/A,FALSE,"CTI";"GEN_L",#N/A,FALSE,"CTI";"ASI_C",#N/A,FALSE,"GENERAL";"ASI_L",#N/A,FALSE,"GENERAL";"FIN_C",#N/A,FALSE,"FINANZAS";"FIN_L",#N/A,FALSE,"FINANZAS";"COM_C",#N/A,FALSE,"COMERCIAL";"COM_L",#N/A,FALSE,"COMERCIAL";"GINC",#N/A,FALSE,"INDUSTRIAL";"GIN_L",#N/A,FALSE,"INDUSTRIAL";"COC_C",#N/A,FALSE,"COCINA";"COC_L",#N/A,FALSE,"COCINA";"EST_C",#N/A,FALSE,"ESTUFA";"EST_L",#N/A,FALSE,"ESTUFA";"LAV_C",#N/A,FALSE,"LAVADORA";"LAV_L",#N/A,FALSE,"LAVADORA";"REF_C",#N/A,FALSE,"REFRIGERADORES";"REF_L",#N/A,FALSE,"REFRIGERADORES";"INY_C",#N/A,FALSE,"INYECCION";"INY_L",#N/A,FALSE,"INYECCION"}</definedName>
    <definedName name="wrn.Omar" hidden="1">{#N/A,#N/A,FALSE,"BM_mes";#N/A,#N/A,FALSE,"BM_Resum_Fin";#N/A,#N/A,FALSE,"Inf-Min-Mina"}</definedName>
    <definedName name="wrn.ooooollllll." hidden="1">{#N/A,#N/A,FALSE,"47.1.3.R ";#N/A,#N/A,FALSE,"50.R";#N/A,#N/A,FALSE,"54.R";#N/A,#N/A,FALSE,"54.1.R ";#N/A,#N/A,FALSE,"54.2.R";#N/A,#N/A,FALSE,"54.3.R";#N/A,#N/A,FALSE,"58.R";#N/A,#N/A,FALSE,"62.R";#N/A,#N/A,FALSE,"64.R";#N/A,#N/A,FALSE,"70.R";#N/A,#N/A,FALSE,"73.R ";#N/A,#N/A,FALSE,"75. R ";#N/A,#N/A,FALSE,"76.R";#N/A,#N/A,FALSE,"76.1.R";#N/A,#N/A,FALSE,"76.1. cont. 1.-R";#N/A,#N/A,FALSE,"76.1. cont.- 2 .R ";#N/A,#N/A,FALSE,"83.R";#N/A,#N/A,FALSE,"85.R";#N/A,#N/A,FALSE,"85.1. R";#N/A,#N/A,FALSE,"85.2. R";#N/A,#N/A,FALSE,"85.3.R";#N/A,#N/A,FALSE,"86.R";#N/A,#N/A,FALSE,"86.1. R ";#N/A,#N/A,FALSE,"86.2.R";#N/A,#N/A,FALSE,"86.3.R ";#N/A,#N/A,FALSE,"87. R";#N/A,#N/A,FALSE,"88.R";#N/A,#N/A,FALSE,"88.1.R ";#N/A,#N/A,FALSE,"88.2.R";#N/A,#N/A,FALSE,"88.3.R "}</definedName>
    <definedName name="wrn.op1." hidden="1">{"cuadro1",#N/A,FALSE,"Cam buz camión Opción 1";"cuadro2",#N/A,FALSE,"Cam buz camión Opción 1";"cuadro3",#N/A,FALSE,"Cam buz camión Opción 1";"cuadro4",#N/A,FALSE,"Cam buz camión Opción 1";"cuadro5",#N/A,FALSE,"Cam buz camión Opción 1"}</definedName>
    <definedName name="wrn.op2" hidden="1">{"cuadro1",#N/A,FALSE,"Buzon Camion Opción 3";"cuadro2",#N/A,FALSE,"Buzon Camion Opción 3";"cuadro3",#N/A,FALSE,"Buzon Camion Opción 3";"cuadro4",#N/A,FALSE,"Buzon Camion Opción 3"}</definedName>
    <definedName name="wrn.op2." hidden="1">{"cuadro1",#N/A,FALSE,"LHD CAMION Opción 2";"cuadro2",#N/A,FALSE,"LHD CAMION Opción 2";"cuadro3",#N/A,FALSE,"LHD CAMION Opción 2";"cuadro4",#N/A,FALSE,"LHD CAMION Opción 2"}</definedName>
    <definedName name="wrn.op3." hidden="1">{"cuadro1",#N/A,FALSE,"Buzon Camion Opción 3";"cuadro2",#N/A,FALSE,"Buzon Camion Opción 3";"cuadro3",#N/A,FALSE,"Buzon Camion Opción 3";"cuadro4",#N/A,FALSE,"Buzon Camion Opción 3"}</definedName>
    <definedName name="wrn.op4." hidden="1">{"cuadro1",#N/A,FALSE,"Buzon FFCC Opción 4";"cuadro2",#N/A,FALSE,"Buzon FFCC Opción 4";"cuadro3",#N/A,FALSE,"Buzon FFCC Opción 4";"cuadro4",#N/A,FALSE,"Buzon FFCC Opción 4"}</definedName>
    <definedName name="wrn.op5." hidden="1">{"cuadro1",#N/A,FALSE,"Camara buz ffcc Opción 5";"cuadro2",#N/A,FALSE,"Camara buz ffcc Opción 5";"cuadro3",#N/A,FALSE,"Camara buz ffcc Opción 5";"cuadro4",#N/A,FALSE,"Camara buz ffcc Opción 5"}</definedName>
    <definedName name="wrn.OpCostIn." hidden="1">{"OpCostIn Technical",#N/A,FALSE,"Operations Cost Inputs";"OpCostIn V plus F",#N/A,FALSE,"Operations Cost Inputs";"OpCostIn Maint",#N/A,FALSE,"Operations Cost Inputs";"OpCostIn LDs Add Cost",#N/A,FALSE,"Operations Cost Inputs"}</definedName>
    <definedName name="wrn.Operating._.Period._.Summary." hidden="1">{#N/A,#N/A,FALSE,"Operating Period"}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ps._.assum." hidden="1">{#N/A,#N/A,FALSE,"ops assum"}</definedName>
    <definedName name="wrn.Ops._.Charlie._.Packet." hidden="1">{#N/A,#N/A,FALSE,"Proforma Five Yr";#N/A,#N/A,FALSE,"Occ and Rate";#N/A,#N/A,FALSE,"PF Input";#N/A,#N/A,FALSE,"Ops Summary";#N/A,#N/A,FALSE,"Hotcomps"}</definedName>
    <definedName name="wrn.ORR._.BOOK." hidden="1">{#N/A,#N/A,FALSE,"KPI";#N/A,#N/A,FALSE,"Revenue";#N/A,#N/A,FALSE,"Op_Income";#N/A,#N/A,FALSE,"Net_Income";#N/A,#N/A,FALSE,"Cap Exp";#N/A,#N/A,FALSE,"Cash Flow";#N/A,#N/A,FALSE,"CashF_Act";#N/A,#N/A,FALSE,"Investment";#N/A,#N/A,FALSE,"Inv_Act"}</definedName>
    <definedName name="wrn.OUTLOOK._.BOOK." hidden="1">{#N/A,#N/A,FALSE,"COVER";#N/A,#N/A,FALSE,"CONTENTS";#N/A,#N/A,FALSE,"1";#N/A,#N/A,FALSE,"2";#N/A,#N/A,FALSE,"2-A";#N/A,#N/A,FALSE,"2-B";#N/A,#N/A,FALSE,"3";#N/A,#N/A,FALSE,"3-A";#N/A,#N/A,FALSE,"4";#N/A,#N/A,FALSE,"4-A";#N/A,#N/A,FALSE,"5";#N/A,#N/A,FALSE,"5-A";#N/A,#N/A,FALSE,"6";#N/A,#N/A,FALSE,"6-A";#N/A,#N/A,FALSE,"7";#N/A,#N/A,FALSE,"7-A";#N/A,#N/A,FALSE,"8";#N/A,#N/A,FALSE,"9";#N/A,#N/A,FALSE,"10";#N/A,#N/A,FALSE,"11";#N/A,#N/A,FALSE,"12";#N/A,#N/A,FALSE,"13";#N/A,#N/A,FALSE,"14";#N/A,#N/A,FALSE,"15";#N/A,#N/A,FALSE,"16";#N/A,#N/A,FALSE,"17";#N/A,#N/A,FALSE,"18";#N/A,#N/A,FALSE,"19";#N/A,#N/A,FALSE,"20";#N/A,#N/A,FALSE,"21";#N/A,#N/A,FALSE,"22";#N/A,#N/A,FALSE,"23";#N/A,#N/A,FALSE,"24";#N/A,#N/A,FALSE,"25";#N/A,#N/A,FALSE,"26";#N/A,#N/A,FALSE,"27";#N/A,#N/A,FALSE,"28";#N/A,#N/A,FALSE,"29";#N/A,#N/A,FALSE,"30";#N/A,#N/A,FALSE,"31";#N/A,#N/A,FALSE,"32";#N/A,#N/A,FALSE,"32-A";#N/A,#N/A,FALSE,"33"}</definedName>
    <definedName name="wrn.Outlook._.for._.US._.Domestic._.Paging." hidden="1">{"Yearend_units",#N/A,TRUE,"Paging";"Unit_growth",#N/A,TRUE,"Paging";"Yearend_nationwide_units",#N/A,TRUE,"Paging";"nationwide_growth",#N/A,TRUE,"Paging";"ARPU",#N/A,TRUE,"Paging";"paging_industry_revenues",#N/A,TRUE,"Paging";"paging_net_add_breakdown",#N/A,TRUE,"Paging";"paging_churn",#N/A,TRUE,"Paging";"paging_gross_adds",#N/A,TRUE,"Paging"}</definedName>
    <definedName name="wrn.OUTPUT." hidden="1">{"DCF","UPSIDE CASE",FALSE,"Sheet1";"DCF","BASE CASE",FALSE,"Sheet1";"DCF","DOWNSIDE CASE",FALSE,"Sheet1"}</definedName>
    <definedName name="wrn.output2" hidden="1">{"DCF","UPSIDE CASE",FALSE,"Sheet1";"DCF","BASE CASE",FALSE,"Sheet1";"DCF","DOWNSIDE CASE",FALSE,"Sheet1"}</definedName>
    <definedName name="wrn.P._.y._.G." hidden="1">{"PyGSof",#N/A,FALSE,"P&amp;G";"PyGRen",#N/A,FALSE,"pygR";"PyGToy",#N/A,FALSE,"pygT"}</definedName>
    <definedName name="wrn.Package." hidden="1">{#N/A,#N/A,FALSE,"PL NOV";#N/A,#N/A,FALSE,"Trend00";#N/A,#N/A,FALSE,"YTD";#N/A,#N/A,FALSE,"00 balSheet";#N/A,#N/A,FALSE,"Bank BalSh"}</definedName>
    <definedName name="wrn.PACKAGE.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1_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2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_3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AGE.1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CKEGE._2" hidden="1">{#N/A,#N/A,FALSE,"om bs ias";#N/A,#N/A,FALSE,"om p&amp;l ias";#N/A,#N/A,FALSE,"om cf ias";#N/A,#N/A,FALSE,"om bs vengaap";#N/A,#N/A,FALSE,"om cf vengaap";#N/A,#N/A,FALSE,"loans";#N/A,#N/A,FALSE,"Intereses";#N/A,#N/A,FALSE,"committ";#N/A,#N/A,FALSE,"lto";#N/A,#N/A,FALSE,"ancillaries"}</definedName>
    <definedName name="wrn.Pages._.1._.to._.11." hidden="1">{#N/A,#N/A,FALSE,"Cover";#N/A,#N/A,FALSE,"Contents";#N/A,#N/A,FALSE,"Exec Sum";#N/A,#N/A,FALSE,"Operations";#N/A,#N/A,FALSE,"Operations 2";#N/A,#N/A,FALSE,"Cost - YTD";#N/A,#N/A,FALSE,"Cost - Full";#N/A,#N/A,FALSE,"Income Stmt";#N/A,#N/A,FALSE,"Profit Margin";#N/A,#N/A,FALSE,"Variance Profit";#N/A,#N/A,FALSE,"EVA"}</definedName>
    <definedName name="wrn.Pages._.12._.to._.21." hidden="1">{#N/A,#N/A,FALSE,"Safety";#N/A,#N/A,FALSE,"Quality";#N/A,#N/A,FALSE,"Inventory";#N/A,#N/A,FALSE,"Asset Use";#N/A,#N/A,FALSE,"Stripping";#N/A,#N/A,FALSE,"Stripping 2 ";#N/A,#N/A,FALSE,"Extraction";#N/A,#N/A,FALSE,"Processing";#N/A,#N/A,FALSE,"Despatch";#N/A,#N/A,FALSE,"Environment";#N/A,#N/A,FALSE,"Environment 2"}</definedName>
    <definedName name="wrn.Pages._.22._.to._.End." hidden="1">{#N/A,#N/A,FALSE,"Maintain";#N/A,#N/A,FALSE,"Personnel";#N/A,#N/A,FALSE,"Labour";#N/A,#N/A,FALSE,"Control Costs";#N/A,#N/A,FALSE,"Quality Assurance";#N/A,#N/A,FALSE,"Quality Comments"}</definedName>
    <definedName name="wrn.Pagos._.a._.AFP._.Unionvida._.en._.2002." hidden="1">{"Toña Garrido de Navarrete - Vista personalizada",#N/A,FALSE,"Resumen UNION"}</definedName>
    <definedName name="wrn.Palacios." hidden="1">{#N/A,#N/A,FALSE,"P_ap";#N/A,#N/A,FALSE,"Indice";#N/A,#N/A,FALSE,"P1_ap";#N/A,#N/A,FALSE,"P2_ap";#N/A,#N/A,FALSE,"Resultados_ap";#N/A,#N/A,FALSE,"IngresosG_ap";#N/A,#N/A,FALSE,"Ingresosp_ap";#N/A,#N/A,FALSE,"Financiero_ap";#N/A,#N/A,FALSE,"Estructura_ap";#N/A,#N/A,FALSE,"EstructuraG_ap";#N/A,#N/A,FALSE,"FComercio_ap";#N/A,#N/A,FALSE,"Impuestos_ap";#N/A,#N/A,FALSE,"P3_ap";#N/A,#N/A,FALSE,"Real 95_ap";#N/A,#N/A,FALSE,"Pasivo_1_ap";#N/A,#N/A,FALSE,"Descrip_ap";#N/A,#N/A,FALSE,"Deuda x Coste_ap";#N/A,#N/A,FALSE,"Perfil Deuda Pts._ap";#N/A,#N/A,FALSE,"TipoC_ap";#N/A,#N/A,FALSE,"Libor 3m-5a_ap";#N/A,#N/A,FALSE,"P4_ap";#N/A,#N/A,FALSE,"Est.Bal_ap";#N/A,#N/A,FALSE,"Gcapit_ap";#N/A,#N/A,FALSE,"Dmonedas_ap";#N/A,#N/A,FALSE,"Tcambio_ap";#N/A,#N/A,FALSE,"Panex_ap";#N/A,#N/A,FALSE,"Pbeneficios_ap";#N/A,#N/A,FALSE,"Gerenciamiento_ap";#N/A,#N/A,FALSE,"Desinv_ap";#N/A,#N/A,FALSE,"Dividen_ap";#N/A,#N/A,FALSE,"DividG_ap";#N/A,#N/A,FALSE,"Inver_ap"}</definedName>
    <definedName name="wrn.PANDL." hidden="1">{#N/A,#N/A,FALSE,"PLP&amp;L DOM";#N/A,#N/A,FALSE,"PLP&amp;L TOT"}</definedName>
    <definedName name="wrn.Paneles." hidden="1">{#N/A,#N/A,FALSE,"EERR";#N/A,#N/A,FALSE,"EOAF";#N/A,#N/A,FALSE,"MARG LOCAL";#N/A,#N/A,FALSE,"MARG MERCO"}</definedName>
    <definedName name="wrn.panels" hidden="1">{#N/A,#N/A,FALSE,"EERR";#N/A,#N/A,FALSE,"EOAF";#N/A,#N/A,FALSE,"MARG LOCAL";#N/A,#N/A,FALSE,"MARG MERCO"}</definedName>
    <definedName name="wrn.panelss" hidden="1">{#N/A,#N/A,FALSE,"EERR";#N/A,#N/A,FALSE,"EOAF";#N/A,#N/A,FALSE,"MARG LOCAL";#N/A,#N/A,FALSE,"MARG MERCO"}</definedName>
    <definedName name="wrn.PARA._.EL._.CONSEJO." hidden="1">{"CONSEJO",#N/A,FALSE,"Dist p0";"CONSEJO",#N/A,FALSE,"Ficha CODICE"}</definedName>
    <definedName name="wrn.PARA._.LA._.CARTA." hidden="1">{"uno",#N/A,FALSE,"Dist total";"COMENTARIO",#N/A,FALSE,"Ficha CODICE"}</definedName>
    <definedName name="wrn.Part._.1." hidden="1">{#N/A,#N/A,FALSE,"Title";#N/A,#N/A,FALSE,"Tbl Contents";#N/A,#N/A,FALSE,"Management Summary (1)";#N/A,#N/A,FALSE,"Major Project  (1)";#N/A,#N/A,FALSE,"Qterly Income";#N/A,#N/A,FALSE,"Major Project [2]";#N/A,#N/A,FALSE,"Project PBT chart 4A";#N/A,#N/A,FALSE,"Income Statement";#N/A,#N/A,FALSE,"Mntly Income";#N/A,#N/A,FALSE,"Rev Mix Chart 7A";#N/A,#N/A,FALSE,"GM Mix Chart 7b";#N/A,#N/A,FALSE,"Serv-PC % Chart 7C";#N/A,#N/A,FALSE,"Variance analysis";#N/A,#N/A,FALSE,"Cur Mnth Cash";#N/A,#N/A,FALSE,"Current Qtr Cash";#N/A,#N/A,FALSE,"Qtrly Cashflow";#N/A,#N/A,FALSE,"Mnthly Cashflow";#N/A,#N/A,FALSE,"Accts. Rec.";#N/A,#N/A,FALSE,"Headcnt Det";#N/A,#N/A,FALSE,"Gross Headcount"}</definedName>
    <definedName name="wrn.Part._.2.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rn.PARTIAL._.REPORT." hidden="1">{#N/A,#N/A,FALSE,"US$";#N/A,#N/A,FALSE,"SUMMARY";#N/A,#N/A,FALSE,"DET.SUMM";#N/A,#N/A,FALSE,"BACK-UP";#N/A,#N/A,FALSE,"INDIRECTS"}</definedName>
    <definedName name="wrn.PASIVOS." localSheetId="10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wrn.PASIVOS." hidden="1">{#N/A,#N/A,FALSE,"Varios acreedores";#N/A,#N/A,FALSE,"Varios acreed. cta. terceros";#N/A,#N/A,FALSE,"Otros acreed.";#N/A,#N/A,FALSE,"Cta. Cte. representados";#N/A,#N/A,FALSE,"Impuestos";#N/A,#N/A,FALSE,"Ingr. rec. por cta. arm.";#N/A,#N/A,FALSE,"Doctos cobranza cta. terceros";#N/A,#N/A,FALSE,"Provisiones vars.";#N/A,#N/A,FALSE,"Inst. de prev.";#N/A,#N/A,FALSE,"Ret. varias";#N/A,#N/A,FALSE,"Otros pasv. circ.";#N/A,#N/A,FALSE,"Cuentas de orden"}</definedName>
    <definedName name="wrn.PAT." hidden="1">{#N/A,#N/A,FALSE,"PAT";#N/A,#N/A,FALSE,"PAT (2)"}</definedName>
    <definedName name="wrn.PAYBACK." hidden="1">{"payback",#N/A,FALSE,"TV_Payback"}</definedName>
    <definedName name="wrn.PBI._.Proyección._.96._.97." hidden="1">{#N/A,#N/A,TRUE,"Resumen";#N/A,#N/A,TRUE,"Global";#N/A,#N/A,TRUE,"Agropecuario";#N/A,#N/A,TRUE,"Pesca";#N/A,#N/A,TRUE,"Minería";#N/A,#N/A,TRUE,"Elect. y Agua";#N/A,#N/A,TRUE,"Manufactura";#N/A,#N/A,TRUE,"Construcción";#N/A,#N/A,TRUE,"Comercio";#N/A,#N/A,TRUE,"Otros"}</definedName>
    <definedName name="wrn.PBRcorto." hidden="1">{#N/A,#N/A,FALSE,"TAPA";#N/A,#N/A,FALSE,"TAB1";#N/A,#N/A,FALSE,"TAB2";#N/A,#N/A,FALSE,"TAB4";#N/A,#N/A,FALSE,"TAB5";#N/A,#N/A,FALSE,"TAB6";#N/A,#N/A,FALSE,"TAB7";#N/A,#N/A,FALSE,"ARRIERÉS"}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ndientes." hidden="1">{#N/A,#N/A,FALSE,"PEND INC";#N/A,#N/A,FALSE,"PEND MINM"}</definedName>
    <definedName name="WRN.PEPE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ERCENTAGE._.RENT." hidden="1">{"PERCENTAGE RENT",#N/A,TRUE,"SCHEDULE B"}</definedName>
    <definedName name="wrn.Pèrdues._.i._.G.._.analític." hidden="1">{"Pèrdues i Guanys analític.Català",#N/A,FALSE,"Català";"Pèrdues i G. analític.castellà",#N/A,FALSE,"Castellà"}</definedName>
    <definedName name="wrn.PERF._.REP." hidden="1">{#N/A,#N/A,FALSE,"Cover";#N/A,#N/A,FALSE,"KPM Summary";#N/A,#N/A,FALSE,"Safety";#N/A,#N/A,FALSE,"Enviro";#N/A,#N/A,FALSE,"Highlights";#N/A,#N/A,FALSE,"Nopat";#N/A,#N/A,FALSE,"Cash Flow";#N/A,#N/A,FALSE,"Bal Sheet";#N/A,#N/A,FALSE,"Hours";#N/A,#N/A,FALSE,"Margin";#N/A,#N/A,FALSE,"Overhead";#N/A,#N/A,FALSE,"Customers";#N/A,#N/A,FALSE,"Bus Dev";#N/A,#N/A,FALSE,"Cont. Improv";#N/A,#N/A,FALSE,"People 1";#N/A,#N/A,FALSE,"People 2";#N/A,#N/A,FALSE,"Service Delivery";#N/A,#N/A,FALSE,"Value Added";#N/A,#N/A,FALSE,"Glossary";#N/A,#N/A,FALSE,"Income";#N/A,#N/A,FALSE,"balsht";#N/A,#N/A,FALSE,"Finance";#N/A,#N/A,FALSE,"EBIT";#N/A,#N/A,FALSE,"Distribution";#N/A,#N/A,FALSE,"Div4"}</definedName>
    <definedName name="wrn.perfos." hidden="1">{"Perfos",#N/A,FALSE,"Report_Día"}</definedName>
    <definedName name="wrn.Phase._.I." hidden="1">{#N/A,#N/A,FALSE,"Transaction Summary-DTW";#N/A,#N/A,FALSE,"Proforma Five Yr";#N/A,#N/A,FALSE,"Occ and Rate"}</definedName>
    <definedName name="wrn.PiezasLocalesRenault." hidden="1">{"UnitariosPiezasLocalesRenault",#N/A,FALSE,"MixRen";"EtapasIntegracionRenault",#N/A,FALSE,"MixRen";"ReintroduccionCkdRenault",#N/A,FALSE,"MixRen";"ReduccionPiezasLocalesRenault",#N/A,FALSE,"MixRen";"UnitariosPiezasLocalesRenaultII",#N/A,FALSE,"MixRen";"PizasLocalesEnMillRenault",#N/A,FALSE,"MixRen"}</definedName>
    <definedName name="wrn.PiezasLocalesToyota." hidden="1">{"UnitariosPiezasLocalesToyota",#N/A,FALSE,"MixToy";"EtapasIntegracionToyota",#N/A,FALSE,"MixToy";"ReintroduccionCkdToyota",#N/A,FALSE,"MixToy";"ReduccionPiezasLocalesToyota",#N/A,FALSE,"MixToy";"UnitariosPiezasLocalesToyotaII",#N/A,FALSE,"MixToy";"PiezasLocalesEnMillToyota",#N/A,FALSE,"MixToy"}</definedName>
    <definedName name="wrn.PILAR." hidden="1">{#N/A,#N/A,FALSE,"PATRIM12"}</definedName>
    <definedName name="wrn.pip." hidden="1">{"Aar",#N/A,FALSE,"Divisioner";"Kvartaler",#N/A,FALSE,"Divisioner";"Aggregering",#N/A,FALSE,"Divisioner";"Aar",#N/A,FALSE,"Norge div. (gl)";"Kvartal",#N/A,FALSE,"Norge div. (gl)";"Samling",#N/A,FALSE,"Norge div. (gl)"}</definedName>
    <definedName name="wrn.pip._1" hidden="1">{"Aar",#N/A,FALSE,"Divisioner";"Kvartaler",#N/A,FALSE,"Divisioner";"Aggregering",#N/A,FALSE,"Divisioner";"Aar",#N/A,FALSE,"Norge div. (gl)";"Kvartal",#N/A,FALSE,"Norge div. (gl)";"Samling",#N/A,FALSE,"Norge div. (gl)"}</definedName>
    <definedName name="wrn.pip._2" hidden="1">{"Aar",#N/A,FALSE,"Divisioner";"Kvartaler",#N/A,FALSE,"Divisioner";"Aggregering",#N/A,FALSE,"Divisioner";"Aar",#N/A,FALSE,"Norge div. (gl)";"Kvartal",#N/A,FALSE,"Norge div. (gl)";"Samling",#N/A,FALSE,"Norge div. (gl)"}</definedName>
    <definedName name="wrn.PIS." hidden="1">{#N/A,#N/A,FALSE,"PIS"}</definedName>
    <definedName name="wrn.PL." hidden="1">{"PL2000",#N/A,FALSE,"BL2000"}</definedName>
    <definedName name="wrn.Plan." hidden="1">{#N/A,#N/A,FALSE,"Ajustes";#N/A,#N/A,FALSE,"Mad_Cons"}</definedName>
    <definedName name="wrn.Plan._.Europe._.pdts._.transparents." hidden="1">{#N/A,#N/A,FALSE,"TRANSP2";#N/A,#N/A,FALSE,"VISOL2";#N/A,#N/A,FALSE,"ITR2";#N/A,#N/A,FALSE,"CSOL2";#N/A,#N/A,FALSE,"FEUILLETE2";#N/A,#N/A,FALSE,"TRMP2";#N/A,#N/A,FALSE,"ARG2";#N/A,#N/A,FALSE,"VIMP2"}</definedName>
    <definedName name="wrn.Plan._.Support._.Only." hidden="1">{#N/A,#N/A,FALSE,"Part D";#N/A,#N/A,FALSE,"D.1 Monthly Plan - 2000";#N/A,#N/A,FALSE,"D.2 Equity and Min. Int.";#N/A,#N/A,FALSE,"D.3 Long-term Investments";#N/A,#N/A,FALSE,"D.4 Fixed Assets";#N/A,#N/A,FALSE,"D.5 Goodwill";#N/A,#N/A,FALSE,"D.6 Intercompany";#N/A,#N/A,FALSE,"D.7 Long-term Debt";#N/A,#N/A,FALSE,"D.8 Acquisitions";#N/A,#N/A,FALSE,"D.9 Key Expenses";#N/A,#N/A,FALSE,"D.10 Cap. Exp. and R&amp;D";#N/A,#N/A,FALSE,"D.11 Dvlpmt Prgs"}</definedName>
    <definedName name="wrn.Plan._1" hidden="1">{#N/A,#N/A,FALSE,"Ajustes";#N/A,#N/A,FALSE,"Mad_Cons"}</definedName>
    <definedName name="wrn.Planone." hidden="1">{#N/A,#N/A,FALSE,"TRANSP1";#N/A,#N/A,FALSE,"VISOL1";#N/A,#N/A,FALSE,"ITR1";#N/A,#N/A,FALSE,"CSOL1";#N/A,#N/A,FALSE,"FEUILLETE1";#N/A,#N/A,FALSE,"TRMP1";#N/A,#N/A,FALSE,"ARG1";#N/A,#N/A,FALSE,"VIMP1"}</definedName>
    <definedName name="wrn.plbscf." hidden="1">{"p_l",#N/A,FALSE,"Summary Accounts"}</definedName>
    <definedName name="wrn.POLIZA." hidden="1">{#N/A,#N/A,FALSE,"PD 006";#N/A,#N/A,FALSE,"TOTAL";#N/A,#N/A,FALSE,"VENTAS";#N/A,#N/A,FALSE,"VENTAS CUBA LIBRE"}</definedName>
    <definedName name="wrn.POLIZAS." hidden="1">{#N/A,#N/A,FALSE,"POL";#N/A,#N/A,FALSE,"POL (2)";#N/A,#N/A,FALSE,"POL (3)";#N/A,#N/A,FALSE,"POL (4)"}</definedName>
    <definedName name="wrn.por_sectorista." hidden="1">{#N/A,#N/A,FALSE,"Consultas"}</definedName>
    <definedName name="wrn.PORTFOLIO." hidden="1">{"aug98",#N/A,FALSE,"Portfolio";"feb99",#N/A,FALSE,"Portfolio";"DIFFERENCE",#N/A,FALSE,"Portfolio"}</definedName>
    <definedName name="wrn.Portfolio.2" hidden="1">{"aug98",#N/A,FALSE,"Portfolio";"feb99",#N/A,FALSE,"Portfolio";"DIFFERENCE",#N/A,FALSE,"Portfolio"}</definedName>
    <definedName name="wrn.PORTFOLIO1" hidden="1">{"aug98",#N/A,FALSE,"Portfolio";"feb99",#N/A,FALSE,"Portfolio";"DIFFERENCE",#N/A,FALSE,"Portfolio"}</definedName>
    <definedName name="wrn.Post._.Tax." hidden="1">{#N/A,#N/A,FALSE,"timeval";#N/A,#N/A,FALSE,"Sens";#N/A,#N/A,FALSE,"Amortisation";#N/A,#N/A,FALSE,"Profit &amp; Loss";#N/A,#N/A,FALSE,"Fin Cashflow"}</definedName>
    <definedName name="wrn.Posventa._.Toyota." hidden="1">{"salpvtat",#N/A,FALSE,"PERSONAL";"prepvtat",#N/A,FALSE,"PERSONAL";"orgpvtat",#N/A,FALSE,"PERSONAL"}</definedName>
    <definedName name="wrn.Posvente._.Renault." hidden="1">{"salpvtar",#N/A,FALSE,"PERSONAL";"prepvtar",#N/A,FALSE,"PERSONAL";"orgpvtar",#N/A,FALSE,"PERSONAL"}</definedName>
    <definedName name="wrn.posvr" hidden="1">{"salpvtar",#N/A,FALSE,"PERSONAL";"prepvtar",#N/A,FALSE,"PERSONAL";"orgpvtar",#N/A,FALSE,"PERSONAL"}</definedName>
    <definedName name="wrn.posvt" hidden="1">{"salpvtat",#N/A,FALSE,"PERSONAL";"prepvtat",#N/A,FALSE,"PERSONAL";"orgpvtat",#N/A,FALSE,"PERSONAL"}</definedName>
    <definedName name="wrn.PPeurope." hidden="1">{"PPeuropeDM",#N/A,FALSE,"Client";"PPeuropeLC",#N/A,FALSE,"Client";#N/A,"Total",FALSE,"Categ";#N/A,"Pryca",FALSE,"Categ";#N/A,"Dia",FALSE,"Categ";#N/A,"Unide",FALSE,"Categ";#N/A,"Continent",FALSE,"Categ";#N/A,"Lidl",FALSE,"Categ";#N/A,"Eroski",FALSE,"Categ";#N/A,"IFA",FALSE,"Categ";#N/A,"Perdrofe",FALSE,"Categ";#N/A,"Caprabo",FALSE,"Categ";#N/A,#N/A,FALSE,"Cont%sal";#N/A,#N/A,FALSE,"Sales";#N/A,#N/A,FALSE,"Cont";#N/A,#N/A,FALSE,"Tons";#N/A,#N/A,FALSE,"Invent";#N/A,#N/A,FALSE,"Receiv"}</definedName>
    <definedName name="wrn.PPTO." hidden="1">{#N/A,#N/A,FALSE,"Actividad";#N/A,#N/A,FALSE,"Elemento";#N/A,#N/A,FALSE,"Areas";#N/A,#N/A,FALSE,"fun_mina";#N/A,#N/A,FALSE,"fun_planta";#N/A,#N/A,FALSE,"fun_admin"}</definedName>
    <definedName name="wrn.PPTO_ADMIN." hidden="1">{"Adm_Resumen",#N/A,FALSE,"Administración  General";"Adm_Supuestos",#N/A,FALSE,"Administración  General"}</definedName>
    <definedName name="wrn.PPTO_ADMIN._1" hidden="1">{"Adm_Resumen",#N/A,FALSE,"Administración  General";"Adm_Supuestos",#N/A,FALSE,"Administración  General"}</definedName>
    <definedName name="wrn.PPTO_ADMIN._2" hidden="1">{"Adm_Resumen",#N/A,FALSE,"Administración  General";"Adm_Supuestos",#N/A,FALSE,"Administración  General"}</definedName>
    <definedName name="wrn.pr" hidden="1">{"salpvtar",#N/A,FALSE,"PERSONAL";"prepvtar",#N/A,FALSE,"PERSONAL";"orgpvtar",#N/A,FALSE,"PERSONAL"}</definedName>
    <definedName name="wrn.PRBcortoV." hidden="1">{#N/A,#N/A,FALSE,"TAB14";#N/A,#N/A,FALSE,"TAB13";#N/A,#N/A,FALSE,"TAB12";#N/A,#N/A,FALSE,"TAB11";#N/A,#N/A,FALSE,"TAB9";#N/A,#N/A,FALSE,"TAB8";#N/A,#N/A,FALSE,"TAPAv"}</definedName>
    <definedName name="wrn.PRC." hidden="1">{#N/A,#N/A,FALSE,"4C0696";#N/A,#N/A,FALSE,"1B1193";#N/A,#N/A,FALSE,"TABLA";#N/A,#N/A,FALSE,"INST RTA FIJA"}</definedName>
    <definedName name="wrn.pre" hidden="1">{"salpres",#N/A,TRUE,"PERSONAL";"prepres",#N/A,TRUE,"PERSONAL";"orgpres",#N/A,TRUE,"PERSONAL"}</definedName>
    <definedName name="wrn.Precio._.Venta." hidden="1">{#N/A,#N/A,FALSE,"Venta"}</definedName>
    <definedName name="wrn.precios.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wrn.Preliminary._.Plan." hidden="1">{#N/A,#N/A,FALSE,"Part E";#N/A,#N/A,FALSE,"E.1 Prelim Earnings Plan"}</definedName>
    <definedName name="wrn.PREM._.QTRLY." hidden="1">{"SUM UW INC",#N/A,FALSE,"CUM POL YR INC ST DEC 96";"DIR POL UW INC",#N/A,FALSE,"CUM POL YR INC ST DEC 96";"CED POL UW INC",#N/A,FALSE,"CUM POL YR INC ST DEC 96";"DIR POL FACTORS",#N/A,FALSE,"CUM POL YR INC ST DEC 96";"CED POL FACTORS",#N/A,FALSE,"CUM POL YR INC ST DEC 96";"Direct JE",#N/A,FALSE,"CUM POL YR INC ST DEC 96";"Ceded JE",#N/A,FALSE,"CUM POL YR INC ST DEC 96"}</definedName>
    <definedName name="wrn.pres" hidden="1">{"salpres",#N/A,TRUE,"PERSONAL";"prepres",#N/A,TRUE,"PERSONAL";"orgpres",#N/A,TRUE,"PERSONAL"}</definedName>
    <definedName name="wrn.pres_CAD." hidden="1">{#N/A,#N/A,TRUE,"SIT_ACT";#N/A,#N/A,TRUE,"ACTIV";#N/A,#N/A,TRUE,"FORMPAG";#N/A,#N/A,TRUE,"MEDEVE";#N/A,#N/A,TRUE,"EMP";#N/A,#N/A,TRUE,"SOL_AUT";#N/A,#N/A,TRUE,"caract";#N/A,#N/A,TRUE,"caract2";#N/A,#N/A,TRUE,"itemizado";#N/A,#N/A,TRUE,"gantt"}</definedName>
    <definedName name="wrn.PRES96." hidden="1">{#N/A,#N/A,FALSE,"aus";#N/A,#N/A,FALSE,"chim";#N/A,#N/A,FALSE,"en-imp";#N/A,#N/A,FALSE,"fabi";#N/A,#N/A,FALSE,"graf";#N/A,#N/A,FALSE,"propa";#N/A,#N/A,FALSE,"res"}</definedName>
    <definedName name="wrn.PRES97." hidden="1">{#N/A,#N/A,FALSE,"res";#N/A,#N/A,FALSE,"en-imp";#N/A,#N/A,FALSE,"aus";#N/A,#N/A,FALSE,"propa";#N/A,#N/A,FALSE,"f-peru";#N/A,#N/A,FALSE,"fabi"}</definedName>
    <definedName name="wrn.Presentacion." hidden="1">{#N/A,#N/A,FALSE,"Graficos";#N/A,#N/A,FALSE,"P.Ingresos";#N/A,#N/A,FALSE,"P.Gastos";#N/A,#N/A,FALSE,"I.Trafico";#N/A,#N/A,FALSE,"I.Peajes";#N/A,#N/A,FALSE,"G.Operativos";#N/A,#N/A,FALSE,"Cf Proyecto";#N/A,#N/A,FALSE,"C.PYG";#N/A,#N/A,FALSE,"Balance";#N/A,#N/A,FALSE,"TIR AC";#N/A,#N/A,FALSE,"TIR E"}</definedName>
    <definedName name="wrn.Presentation." hidden="1">{#N/A,#N/A,TRUE,"Summary";"AnnualRentRoll",#N/A,TRUE,"RentRoll";#N/A,#N/A,TRUE,"ExitStratigy";#N/A,#N/A,TRUE,"OperatingAssumptions"}</definedName>
    <definedName name="wrn.presi" hidden="1">{"salpres",#N/A,TRUE,"PERSONAL";"prepres",#N/A,TRUE,"PERSONAL";"orgpres",#N/A,TRUE,"PERSONAL"}</definedName>
    <definedName name="wrn.presidencia." hidden="1">{"salpres",#N/A,TRUE,"PERSONAL";"prepres",#N/A,TRUE,"PERSONAL";"orgpres",#N/A,TRUE,"PERSONAL"}</definedName>
    <definedName name="wrn.President._.Report." hidden="1">{#N/A,#N/A,FALSE,"President's Cover";#N/A,#N/A,FALSE,"A.1 1998 Objectives";#N/A,#N/A,FALSE,"A.2 President's Measures";#N/A,#N/A,FALSE,"A.3 Commentary"}</definedName>
    <definedName name="wrn.PRESU." hidden="1">{#N/A,#N/A,FALSE,"P-1";#N/A,#N/A,FALSE,"T-1";#N/A,#N/A,FALSE,"P-2";#N/A,#N/A,FALSE,"T-2";#N/A,#N/A,FALSE,"P-3";#N/A,#N/A,FALSE,"T-3";#N/A,#N/A,FALSE,"P-Li";#N/A,#N/A,FALSE,"T-Li";#N/A,#N/A,FALSE,"P-ADC";#N/A,#N/A,FALSE,"T-ADC";#N/A,#N/A,FALSE,"P-AC";#N/A,#N/A,FALSE," T-AC";#N/A,#N/A,FALSE,"P-AP";#N/A,#N/A,FALSE,"T-AP";#N/A,#N/A,FALSE,"SA1019";#N/A,#N/A,FALSE,"SA1026";#N/A,#N/A,FALSE,"S-20";#N/A,#N/A,FALSE,"1010";#N/A,#N/A,FALSE,"RESU";#N/A,#N/A,FALSE,"OTROS"}</definedName>
    <definedName name="wrn.Presupuesto._.Comercial." hidden="1">{#N/A,#N/A,TRUE,"PreVta";#N/A,#N/A,TRUE,"PdTerm";#N/A,#N/A,TRUE,"MatPrim";#N/A,#N/A,TRUE,"Vtas";#N/A,#N/A,TRUE,"Cvta";#N/A,#N/A,TRUE,"1501Comer"}</definedName>
    <definedName name="wrn.PREZ._.OTHERS." hidden="1">{#N/A,#N/A,FALSE,"RESTRUCT";#N/A,#N/A,FALSE,"NEUTRAL"}</definedName>
    <definedName name="wrn.Prfit._.and._.Loss." hidden="1">{#N/A,#N/A,FALSE,"Profit and Loss"}</definedName>
    <definedName name="wrn.Prices." hidden="1">{"prices",#N/A,TRUE,"prices"}</definedName>
    <definedName name="wrn.Pricing._.Case." hidden="1">{#N/A,#N/A,TRUE,"RESULTS";#N/A,#N/A,TRUE,"REV REQUIRE";#N/A,#N/A,TRUE,"RATEBASE";#N/A,#N/A,TRUE,"LEVELIZED"}</definedName>
    <definedName name="wrn.pricing2._.case." hidden="1">{#N/A,#N/A,TRUE,"RESULTS";#N/A,#N/A,TRUE,"REV REQUIRE";#N/A,#N/A,TRUE,"RATEBASE";#N/A,#N/A,TRUE,"LEVELIZED"}</definedName>
    <definedName name="wrn.PrimeCo." hidden="1">{"print 1",#N/A,FALSE,"PrimeCo PCS";"print 2",#N/A,FALSE,"PrimeCo PCS";"valuation",#N/A,FALSE,"PrimeCo PCS"}</definedName>
    <definedName name="wrn.principais." hidden="1">{#N/A,#N/A,FALSE,"AMSA611";#N/A,#N/A,FALSE,"STACFLOW"}</definedName>
    <definedName name="wrn.print" hidden="1">{"YTD/Forecast",#N/A,TRUE,"Fcst_TPLN";"Monthly Averages",#N/A,TRUE,"Fcst_TPLN"}</definedName>
    <definedName name="wrn.Print." hidden="1">{"vi1",#N/A,FALSE,"Financial Statements";"vi2",#N/A,FALSE,"Financial Statements";#N/A,#N/A,FALSE,"DCF"}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ALL." hidden="1">{"REVENUE SUMMARY",#N/A,FALSE,"WH REVENUE &amp; MAJOR PROJECTS - B";"MAJOR PROJECT - CUSTOMER SALES",#N/A,FALSE,"WH REVENUE &amp; MAJOR PROJECTS - B"}</definedName>
    <definedName name="wrn.Print._.All._.A4." hidden="1">{"Valuation",#N/A,TRUE,"Valuation Summary";"Financial Statements",#N/A,TRUE,"Results";"Results",#N/A,TRUE,"Results";"Ratios",#N/A,TRUE,"Results";"P2 Summary",#N/A,TRUE,"Results";"Historical data",#N/A,TRUE,"Historical Data";"P1 Inputs",#N/A,TRUE,"Forecast Drivers";"P2 Inputs",#N/A,TRUE,"Forecast Drivers"}</definedName>
    <definedName name="wrn.Print._.All._.Letter." hidden="1">{"Valuation - Letter",#N/A,TRUE,"Valuation Summary";"Financial Statements - Letter",#N/A,TRUE,"Results";"Results - Letter",#N/A,TRUE,"Results";"Ratios - Letter",#N/A,TRUE,"Results";"P2 Summary - Letter",#N/A,TRUE,"Results";"Historical Data - Letter",#N/A,TRUE,"Historical Data";"P1 Inputs - Letter",#N/A,TRUE,"Forecast Drivers";"P2 Inputs - Letter",#N/A,TRUE,"Forecast Drivers"}</definedName>
    <definedName name="wrn.PRINT._.ALL._.SCHEDULES." hidden="1">{"FINANCIAL SUMMARY",#N/A,FALSE,"WHEM  2000 BUDGET - BLANK";"INCOME STATEMENT",#N/A,FALSE,"WHEM  2000 BUDGET - BLANK";"BALANCE SHEET",#N/A,FALSE,"WHEM  2000 BUDGET - BLANK";"DIVISION CASH FLOW",#N/A,FALSE,"WHEM  2000 BUDGET - BLANK";"CHANGE IN CASH FLOW",#N/A,FALSE,"WHEM  2000 BUDGET - BLANK";"CUSTOMER ORDERS",#N/A,FALSE,"WHEM  2000 BUDGET - BLANK";"CUSTOMER BACKLOG",#N/A,FALSE,"WHEM  2000 BUDGET - BLANK";"CUSTOMER SALES",#N/A,FALSE,"WHEM  2000 BUDGET - BLANK";"CUSTOMER COST OF SALES",#N/A,FALSE,"WHEM  2000 BUDGET - BLANK";"CUSTOMER STANDARD MARGIN",#N/A,FALSE,"WHEM  2000 BUDGET - BLANK";"CUSTOMER STANDARD MARGIN PERCENT",#N/A,FALSE,"WHEM  2000 BUDGET - BLANK";"IDF",#N/A,FALSE,"WHEM  2000 BUDGET - BLANK";"DSO CALCULATION",#N/A,FALSE,"WHEM  2000 BUDGET - BLANK";"DSO MONTHLY CALCULATION",#N/A,FALSE,"WHEM  2000 BUDGET - BLANK";"HEADCOUNT AND NET CAPITAL EMPLOYED",#N/A,FALSE,"WHEM  2000 BUDGET - BLANK"}</definedName>
    <definedName name="wrn.Print._.Base._.Case._.Statements." hidden="1">{"Sens Table",#N/A,FALSE,"Timing &amp; Assumptions";#N/A,#N/A,FALSE,"Key Data &amp; Results";"Cash Flow",#N/A,FALSE,"Cash Flows";#N/A,#N/A,FALSE,"Table of Contents";"Total Op Expenses Base Case",#N/A,FALSE,"Total Op Costs";"Plant Opex Base Case",#N/A,FALSE,"Plant Operating Expenses";"Mine Opex Base Case",#N/A,FALSE,"Mine Op Costs";"View_Base",#N/A,FALSE,"Labor Summary by Operation";"View_Base",#N/A,FALSE,"Labor by Function";"Cost Base",#N/A,FALSE,"Cost Table";"Book Base",#N/A,FALSE,"Book Depreciation";"Mine Plan Base Case",#N/A,FALSE,"Mine Plan";"Unit Costs",#N/A,FALSE,"Timing &amp; Assumptions"}</definedName>
    <definedName name="wrn.Print._.Entire._.Workbook." hidden="1">{"Assumptions",#N/A,TRUE,"Assumptions";"qtrl1",#N/A,TRUE,"Annual Summary";"qtrl2",#N/A,TRUE,"Annual Summary";"qtrl3",#N/A,TRUE,"Annual Summary";"qtrl4",#N/A,TRUE,"QTLY Summary";"qtrl5",#N/A,TRUE,"QTLY Summary";"qtrl6",#N/A,TRUE,"QTLY Summary";"Lot Prices",#N/A,TRUE,"Annual Summary";"Construction Costs",#N/A,TRUE,"Annual Summary";"land1",#N/A,TRUE,"Annual Summary";"land2",#N/A,TRUE,"Annual Summary";"land3",#N/A,TRUE,"Annual Summary";"lot1",#N/A,TRUE,"Annual Summary";"lot2",#N/A,TRUE,"Annual Summary";"Lot3",#N/A,TRUE,"Annual Summary";"lot4",#N/A,TRUE,"Annual Summary";"lot5",#N/A,TRUE,"Annual Summary";"lot6",#N/A,TRUE,"Annual Summary";"lot7",#N/A,TRUE,"Annual Summary";"lot8",#N/A,TRUE,"Annual Summary";"lot9",#N/A,TRUE,"Annual Summary";"lot10",#N/A,TRUE,"Annual Summary";"lot11",#N/A,TRUE,"Annual Summary";"lot12",#N/A,TRUE,"Annual Summary";"lot inventory",#N/A,TRUE,"Annual Summary";"scen1",#N/A,TRUE,"Annual Summary";"scen2",#N/A,TRUE,"Annual Summary";"View1",#N/A,TRUE,"Annual Summary";"View2",#N/A,TRUE,"Annual Summary";"View3",#N/A,TRUE,"Annual Summary";"View4",#N/A,TRUE,"Annual Summary";"View5",#N/A,TRUE,"Annual Summary";"View6",#N/A,TRUE,"Annual Summary";"View7",#N/A,TRUE,"Annual Summary";"View8",#N/A,TRUE,"Annual Summary";"View9",#N/A,TRUE,"Annual Summary";"View10",#N/A,TRUE,"Annual Summary";"View11",#N/A,TRUE,"Annual Summary";"View12",#N/A,TRUE,"Annual Summary";"cot1",#N/A,TRUE,"Annual Summary";"cot2",#N/A,TRUE,"Annual Summary";"cot3",#N/A,TRUE,"Annual Summary"}</definedName>
    <definedName name="wrn.Print._.FS." hidden="1">{#N/A,#N/A,FALSE,"Consolidated";#N/A,#N/A,FALSE,"NACC";#N/A,#N/A,FALSE,"M&amp;W";#N/A,#N/A,FALSE,"HSPE";#N/A,#N/A,FALSE,"SCL";#N/A,#N/A,FALSE,"Penrice";#N/A,#N/A,FALSE,"Additional Ops"}</definedName>
    <definedName name="wrn.print._.graphs." hidden="1">{"cap_structure",#N/A,FALSE,"Graph-Mkt Cap";"price",#N/A,FALSE,"Graph-Price";"ebit",#N/A,FALSE,"Graph-EBITDA";"ebitda",#N/A,FALSE,"Graph-EBITDA"}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pages." hidden="1">{#N/A,#N/A,FALSE,"Spain MKT";#N/A,#N/A,FALSE,"Assumptions";#N/A,#N/A,FALSE,"Adve";#N/A,#N/A,FALSE,"E-Commerce";#N/A,#N/A,FALSE,"Opex";#N/A,#N/A,FALSE,"P&amp;L";#N/A,#N/A,FALSE,"FCF &amp; DCF"}</definedName>
    <definedName name="wrn.print._.raw._.data._.entry." hidden="1">{"inputs raw data",#N/A,TRUE,"INPUT"}</definedName>
    <definedName name="wrn.Print._.Results._.A4." hidden="1">{"Valuation",#N/A,TRUE,"Valuation Summary";"Financial Statements",#N/A,TRUE,"Results";"Results",#N/A,TRUE,"Results";"Ratios",#N/A,TRUE,"Results";"P2 Summary",#N/A,TRUE,"Results"}</definedName>
    <definedName name="wrn.Print._.Results._.Letter." hidden="1">{"Valuation - Letter",#N/A,TRUE,"Valuation Summary";"Financial Statements - Letter",#N/A,TRUE,"Results";"Results - Letter",#N/A,TRUE,"Results";"Ratios - Letter",#N/A,TRUE,"Results";"P2 Summary - Letter",#N/A,TRUE,"Results"}</definedName>
    <definedName name="wrn.print._.standalone.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{"vi1",#N/A,FALSE,"Financial Statements";"vi2",#N/A,FALSE,"Financial Statements";#N/A,#N/A,FALSE,"DCF"}</definedName>
    <definedName name="wrn.print.1" hidden="1">{"vi1",#N/A,FALSE,"Financial Statements";"vi2",#N/A,FALSE,"Financial Statements";#N/A,#N/A,FALSE,"DCF"}</definedName>
    <definedName name="wrn.print.1_1" hidden="1">{"vi1",#N/A,FALSE,"Financial Statements";"vi2",#N/A,FALSE,"Financial Statements";#N/A,#N/A,FALSE,"DCF"}</definedName>
    <definedName name="wrn.Print.B" hidden="1">{"View1",#N/A,FALSE,"Sheet1";"View2",#N/A,FALSE,"Sheet1"}</definedName>
    <definedName name="wrn.Print_All.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_1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_2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_3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._4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all_sections." hidden="1">{#N/A,#N/A,TRUE,"Title";#N/A,#N/A,TRUE,"CC-Summary";#N/A,#N/A,TRUE,"CapitalCost";#N/A,#N/A,TRUE,"Revenue and cost analysis";#N/A,#N/A,TRUE,"DCF";#N/A,#N/A,TRUE,"DCF-APV";#N/A,#N/A,TRUE,"DCF-WACC"}</definedName>
    <definedName name="wrn.Print_all_sheets." hidden="1">{#N/A,#N/A,TRUE,"Traffic";#N/A,#N/A,TRUE,"Capex";#N/A,#N/A,TRUE,"P_and_L"}</definedName>
    <definedName name="wrn.print_BS." hidden="1">{"Index",#N/A,FALSE,"Index"}</definedName>
    <definedName name="wrn.print_BS._1" hidden="1">{"Index",#N/A,FALSE,"Index"}</definedName>
    <definedName name="wrn.print_BS._2" hidden="1">{"Index",#N/A,FALSE,"Index"}</definedName>
    <definedName name="wrn.print_BS._3" hidden="1">{"Index",#N/A,FALSE,"Index"}</definedName>
    <definedName name="wrn.print_BS._4" hidden="1">{"Index",#N/A,FALSE,"Index"}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omps_Report." hidden="1">{"comps1_1",#N/A,FALSE,"Comps1";"comps1_2",#N/A,FALSE,"Comps1";"comps1_3",#N/A,FALSE,"Comps1";"comps1_4",#N/A,FALSE,"Comps1";"comps1_5",#N/A,FALSE,"Comps1";"comps2_1",#N/A,FALSE,"Comps2";"comps2_2",#N/A,FALSE,"Comps2";"comps2_3",#N/A,FALSE,"Comps2";"comps2_4",#N/A,FALSE,"Comps2";"comps2_5",#N/A,FALSE,"Comps2"}</definedName>
    <definedName name="wrn.Print_full." hidden="1">{#N/A,#N/A,TRUE,"Isa Cu";#N/A,#N/A,TRUE,"Isa Pb-Zn";#N/A,#N/A,TRUE,"Isa Major";#N/A,#N/A,TRUE,"Isa Other";#N/A,#N/A,TRUE,"EHM";#N/A,#N/A,TRUE,"MRM";#N/A,#N/A,TRUE,"OCB";#N/A,#N/A,TRUE,"NCP";#N/A,#N/A,TRUE,"CCP";#N/A,#N/A,TRUE,"CRL";#N/A,#N/A,TRUE,"MSS";#N/A,#N/A,TRUE,"Gold";#N/A,#N/A,TRUE,"Exploration";#N/A,#N/A,TRUE,"S.America";#N/A,#N/A,TRUE,"BRM";#N/A,#N/A,TRUE,"BZL";#N/A,#N/A,TRUE,"MHD";#N/A,#N/A,TRUE,"HQ"}</definedName>
    <definedName name="wrn.Print_Index." hidden="1">{"Index",#N/A,FALSE,"Index"}</definedName>
    <definedName name="wrn.Print_Index._1" hidden="1">{"Index",#N/A,FALSE,"Index"}</definedName>
    <definedName name="wrn.Print_Index._2" hidden="1">{"Index",#N/A,FALSE,"Index"}</definedName>
    <definedName name="wrn.Print_Index._3" hidden="1">{"Index",#N/A,FALSE,"Index"}</definedName>
    <definedName name="wrn.Print_Index._4" hidden="1">{"Index",#N/A,FALSE,"Index"}</definedName>
    <definedName name="wrn.Print_LBO." hidden="1">{"Cover_PA1",#N/A,TRUE,"Cover";"LBO_Input_PA1",#N/A,TRUE,"LBO Input";"LBO_Output_PA1",#N/A,TRUE,"LBO Output"}</definedName>
    <definedName name="wrn.Print_Subsidiaries." hidden="1">{"Consolidated_PA1",#N/A,TRUE,"Consolidated";"BEL_PA1",#N/A,TRUE,"BEL";"NL_PA1",#N/A,TRUE,"NL";"PRT_PA1",#N/A,TRUE,"PRT";"IRL_PA1",#N/A,TRUE,"IRL";"ROU_PA1",#N/A,TRUE,"ROU(EUR)";"HQ_PA1",#N/A,TRUE,"HQ";"Publitec_PA1",#N/A,TRUE,"Publitec"}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1" hidden="1">{"YTD/Forecast",#N/A,TRUE,"Fcst_TPLN";"Monthly Averages",#N/A,TRUE,"Fcst_TPLN"}</definedName>
    <definedName name="wrn.print1." hidden="1">{#N/A,#N/A,TRUE,"Est. de Fact.";#N/A,#N/A,TRUE,"Capitulo 19";#N/A,#N/A,TRUE,"Proyecto P855"}</definedName>
    <definedName name="wrn.print2" hidden="1">{"View1",#N/A,FALSE,"Sheet1";"View2",#N/A,FALSE,"Sheet1"}</definedName>
    <definedName name="wrn.print3" hidden="1">{"vi1",#N/A,FALSE,"Financial Statements";"vi2",#N/A,FALSE,"Financial Statements";#N/A,#N/A,FALSE,"DCF"}</definedName>
    <definedName name="wrn.printall." hidden="1">{#N/A,#N/A,FALSE,"Fcsting";#N/A,#N/A,FALSE,"Summary";#N/A,#N/A,FALSE,"RVM";#N/A,#N/A,FALSE,"MRM";#N/A,#N/A,FALSE,"GYM";#N/A,#N/A,FALSE,"GYM Proj";#N/A,#N/A,FALSE,"HPP";#N/A,#N/A,FALSE,"NPM";#N/A,#N/A,FALSE,"PDM";#N/A,#N/A,FALSE,"SRM";#N/A,#N/A,FALSE,"BWM";#N/A,#N/A,FALSE,"GGM (2)";#N/A,#N/A,FALSE,"GGM";#N/A,#N/A,FALSE,"CRM";#N/A,#N/A,FALSE,"MR Town";#N/A,#N/A,FALSE,"Moranbah CQCA";#N/A,#N/A,FALSE,"Moranbah Rvm";#N/A,#N/A,FALSE,"Emerald";#N/A,#N/A,FALSE,"Dysart";#N/A,#N/A,FALSE,"Labs-Ports";#N/A,#N/A,FALSE,"EFO";#N/A,#N/A,FALSE,"BWM Town";#N/A,#N/A,FALSE,"Brisbane";#N/A,#N/A,FALSE,"Bus Dev Proj"}</definedName>
    <definedName name="wrn.printall1" hidden="1">{#N/A,#N/A,FALSE,"Budget vs. actual";#N/A,#N/A,FALSE,"Awards &amp; Promos";#N/A,#N/A,FALSE,"Sales Admin";#N/A,#N/A,FALSE,"Trainees";#N/A,#N/A,FALSE,"Field Admin";#N/A,#N/A,FALSE,"Sales Training";#N/A,#N/A,FALSE,"Northeast Division";#N/A,#N/A,FALSE,"Atlantic Coast";#N/A,#N/A,FALSE,"Midwestern Division";#N/A,#N/A,FALSE,"Southwest Division";#N/A,#N/A,FALSE,"Western Division";#N/A,#N/A,FALSE,"Hall of Fame";#N/A,#N/A,FALSE,"Midatlantic";#N/A,#N/A,FALSE,"New division#1";#N/A,#N/A,FALSE,"New division #2"}</definedName>
    <definedName name="wrn.PrintallD.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n.printb2" hidden="1">{"View1",#N/A,FALSE,"Sheet1";"View2",#N/A,FALSE,"Sheet1"}</definedName>
    <definedName name="wrn.PRINTBAS." hidden="1">{#N/A,#N/A,FALSE,"Total_OC015";#N/A,#N/A,FALSE,"ADMIN";#N/A,#N/A,FALSE,"PROCES";#N/A,#N/A,FALSE,"mecan";#N/A,#N/A,FALSE,"civil";#N/A,#N/A,FALSE,"CAÑER";#N/A,#N/A,FALSE,"ELEC";#N/A,#N/A,FALSE,"INSTR"}</definedName>
    <definedName name="wrn.PRINTEPRS.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prs1" hidden="1">{#N/A,#N/A,FALSE,"minas";#N/A,#N/A,FALSE,"Total_OC015";#N/A,#N/A,FALSE,"ADMIN";#N/A,#N/A,FALSE,"PROCES";#N/A,#N/A,FALSE,"civil";#N/A,#N/A,FALSE,"CAÑER";#N/A,#N/A,FALSE,"ELEC";#N/A,#N/A,FALSE,"INSTR";#N/A,#N/A,FALSE,"PDS";#N/A,#N/A,FALSE,"mecan"}</definedName>
    <definedName name="wrn.PRINTER_HP500." hidden="1">{#N/A,#N/A,TRUE,"RESUMO-EXPENSE";#N/A,#N/A,TRUE,"EXPENSE-ABB"}</definedName>
    <definedName name="wrn.PRINTER_LASER_COB." hidden="1">{#N/A,#N/A,TRUE,"RESUMO-EXPENSE";#N/A,#N/A,TRUE,"EXPENSE-ABB"}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;"Prospective+1",#N/A,FALSE,"Prosp+1"}</definedName>
    <definedName name="wrn.Printing._.the._.transactions._.sheets." hidden="1">{#N/A,#N/A,FALSE,"Eastern";#N/A,#N/A,FALSE,"Western"}</definedName>
    <definedName name="wrn.printout." hidden="1">{#N/A,#N/A,FALSE,"BANNERS";#N/A,#N/A,FALSE,"Market";#N/A,#N/A,FALSE,"# of POP MAN";#N/A,#N/A,FALSE,"Penet Input";#N/A,#N/A,FALSE,"Tel Rev";#N/A,#N/A,FALSE,"Invest";#N/A,#N/A,FALSE,"Op Cost1";#N/A,#N/A,FALSE,"Op Cost2";#N/A,#N/A,FALSE,"Oth_&amp;_Tot_Revenues";#N/A,#N/A,FALSE,"Fin Mod";#N/A,#N/A,FALSE,"P&amp;E Burocrat";#N/A,#N/A,FALSE,"cash flow"}</definedName>
    <definedName name="wrn.PRINTPROD." hidden="1">{"SCH13",#N/A,FALSE,"SCH13";"SCH14",#N/A,FALSE,"SCH14";"SCH15",#N/A,FALSE,"SCH15,16,85,86";"SCH16",#N/A,FALSE,"SCH15,16,85,86";"SCH85",#N/A,FALSE,"SCH15,16,85,86";"SCH86",#N/A,FALSE,"SCH15,16,85,86";"SCH17",#N/A,FALSE,"SCH17,87";"SCH87",#N/A,FALSE,"SCH17,87";"SCH18",#N/A,FALSE,"SCH18,88";"SCH88",#N/A,FALSE,"SCH18,88";"SCH19",#N/A,FALSE,"SCH19,20,89,90";"SCH20",#N/A,FALSE,"SCH19,20,89,90";"SCH89",#N/A,FALSE,"SCH19,20,89,90";"SCH90",#N/A,FALSE,"SCH19,20,89,90";"SCH21",#N/A,FALSE,"SCH21";"SCH22",#N/A,FALSE,"SCH22";"SCH23",#N/A,FALSE,"SCH23";"SCH24",#N/A,FALSE,"SCH24";"SCH25",#N/A,FALSE,"SCH25";"SCH26",#N/A,FALSE,"SCH26";"SCH91",#N/A,FALSE,"SCH91";"SCH92",#N/A,FALSE,"SCH92";"SCH118",#N/A,FALSE,"SCH118";"SCH119",#N/A,FALSE,"SCH119"}</definedName>
    <definedName name="wrn.PRINTREP." hidden="1">{"PRINTREP",#N/A,FALSE,"Sheet1"}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All.B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yns." hidden="1">{"dcfsyn",#N/A,FALSE,"DCFSYN";"senssyn",#N/A,FALSE,"DCFSYN"}</definedName>
    <definedName name="wrn.Pro._.Forma" hidden="1">{#N/A,#N/A,FALSE,"PF Detail"}</definedName>
    <definedName name="wrn.Pro._.Forma." hidden="1">{#N/A,#N/A,FALSE,"PF Detail"}</definedName>
    <definedName name="wrn.Proba." hidden="1">{#N/A,#N/A,TRUE,"A1";#N/A,#N/A,TRUE,"A2";#N/A,#N/A,TRUE,"B1"}</definedName>
    <definedName name="wrn.PROCART." hidden="1">{#N/A,#N/A,FALSE,"MAQUINA"}</definedName>
    <definedName name="wrn.Process._.Cost." hidden="1">{#N/A,#N/A,FALSE,"Div";#N/A,#N/A,FALSE,"Process";#N/A,#N/A,FALSE,"Summary"}</definedName>
    <definedName name="wrn.Prod_Inversiones_en._.UF." hidden="1">{#N/A,#N/A,FALSE,"FECU_UF_PESOS"}</definedName>
    <definedName name="wrn.Prod_Mina." hidden="1">{"Prod_Mina",#N/A,FALSE,"Report_Día"}</definedName>
    <definedName name="wrn.Productos." hidden="1">{#N/A,#N/A,TRUE,"Caratula";#N/A,#N/A,TRUE,"Hoja 4-Acuml_Prod-Pais";#N/A,#N/A,TRUE,"Hoja 11-Prod_Pais"}</definedName>
    <definedName name="wrn.Profile._.report." hidden="1">{#N/A,#N/A,FALSE,"report template"}</definedName>
    <definedName name="wrn.PROFIT._.SPLIT." hidden="1">{"profit split",#N/A,FALSE,"Profit Split"}</definedName>
    <definedName name="wrn.proforma" hidden="1">{#N/A,#N/A,FALSE,"PF Detail"}</definedName>
    <definedName name="wrn.Proforma._.Review." hidden="1">{#N/A,#N/A,FALSE,"Occ and Rate";#N/A,#N/A,FALSE,"PF Input";#N/A,#N/A,FALSE,"Proforma Five Yr";#N/A,#N/A,FALSE,"Hotcomps"}</definedName>
    <definedName name="wrn.PROGRAMA._.EMBARQUES." hidden="1">{#N/A,#N/A,FALSE,"Hoja1";#N/A,#N/A,FALSE,"Hoja1"}</definedName>
    <definedName name="wrn.Programado." hidden="1">{"Programado",#N/A,FALSE,"Programado"}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ESAS." hidden="1">{"PROMESAS",#N/A,FALSE,"VALLE ALEGRE"}</definedName>
    <definedName name="wrn.PropertyInformation." hidden="1">{#N/A,#N/A,FALSE,"PropertyInfo"}</definedName>
    <definedName name="wrn.proseva._.ltda." hidden="1">{#N/A,#N/A,FALSE,"Ing_Fex11";#N/A,#N/A,FALSE,"Imp_renta11";#N/A,#N/A,FALSE,"Patrimonio11";#N/A,#N/A,FALSE,"Provisiones11";#N/A,#N/A,FALSE,"Pas_exig_CP11";#N/A,#N/A,FALSE,"Trans_EERR_AN11";#N/A,#N/A,FALSE,"Trans_EERR_AA11";#N/A,#N/A,FALSE,"O_Act_Circ11";#N/A,#N/A,FALSE,"Imp_por_rec11";#N/A,#N/A,FALSE,"Corr_Monet11";#N/A,#N/A,FALSE,"Fecu11"}</definedName>
    <definedName name="wrn.PROSEVAL._.LTDA." hidden="1">{#N/A,#N/A,FALSE,"Ing_Fex11";#N/A,#N/A,FALSE,"Egre_Fex11";#N/A,#N/A,FALSE,"Patrimonio11";#N/A,#N/A,FALSE,"Pas_exig_CP11";#N/A,#N/A,FALSE,"Provisiones11";#N/A,#N/A,FALSE,"Trans_EERR_AN11";#N/A,#N/A,FALSE,"Trans_EERR_AA11";#N/A,#N/A,FALSE,"O_Act_Circ11";#N/A,#N/A,FALSE,"Imp_por_rec11";#N/A,#N/A,FALSE,"Corr_Monet11";#N/A,#N/A,FALSE,"Fecu11"}</definedName>
    <definedName name="wrn.PROV.IR96." hidden="1">{#N/A,#N/A,FALSE,"DEMPROV IR";#N/A,#N/A,FALSE,"INC.FISC";#N/A,#N/A,FALSE,"LUCRO REAL";#N/A,#N/A,FALSE,"L.LIQ.M";#N/A,#N/A,FALSE,"PROV96";#N/A,#N/A,FALSE,"L.LIQU.";#N/A,#N/A,FALSE,"ADIEXCL";#N/A,#N/A,FALSE,"PAT-VT96";#N/A,#N/A,FALSE,"DPO.INC."}</definedName>
    <definedName name="wrn.PROVIDERSUMRPT." hidden="1">{#N/A,#N/A,FALSE,"AEI";#N/A,#N/A,FALSE,"BBC";#N/A,#N/A,FALSE,"ART";#N/A,#N/A,FALSE,"Bloomberg";#N/A,#N/A,FALSE,"Cinecanal";#N/A,#N/A,FALSE,"Telemundo Intn'l";#N/A,#N/A,FALSE,"Telemundo PR";#N/A,#N/A,FALSE,"CL@SE";#N/A,#N/A,FALSE,"Cronica TV";#N/A,#N/A,FALSE,"Music Choice";#N/A,#N/A,FALSE,"Discoveryal";#N/A,#N/A,FALSE,"Discoveryall";#N/A,#N/A,FALSE,"Disney ";#N/A,#N/A,FALSE,"Disney-BR";#N/A,#N/A,FALSE,"Disney - PR";#N/A,#N/A,FALSE,"E! PR";#N/A,#N/A,FALSE,"ESPN - PR";#N/A,#N/A,FALSE,"ESPN ";#N/A,#N/A,FALSE,"ESPN2";#N/A,#N/A,FALSE,"ESPN-Brasil";#N/A,#N/A,FALSE,"Film Zone";#N/A,#N/A,FALSE,"Gems";#N/A,#N/A,FALSE,"Hallmark";#N/A,#N/A,FALSE,"HBO Basic all";#N/A,#N/A,FALSE,"HBO_Ole(P)";#N/A,#N/A,FALSE,"HBOSouth(P) Flat Fee";#N/A,#N/A,FALSE,"HBO PR ";#N/A,#N/A,FALSE,"Showtime - PR";#N/A,#N/A,FALSE,"HTV";#N/A,#N/A,FALSE,"Imagen";#N/A,#N/A,FALSE,"Lifetime";#N/A,#N/A,FALSE,"Infinito";#N/A,#N/A,FALSE,"MGM ";#N/A,#N/A,FALSE,"Casa Club";#N/A,#N/A,FALSE,"MTV_Latino";#N/A,#N/A,FALSE,"MTV_Brasil";#N/A,#N/A,FALSE,"MuchMusic";#N/A,#N/A,FALSE,"MVS-Multipremier";#N/A,#N/A,FALSE,"MVS-ZAZ";#N/A,#N/A,FALSE,"MVS-Antena3";#N/A,#N/A,FALSE,"MVS-CineLatino";#N/A,#N/A,FALSE,"MVS-MAS&amp;MC";#N/A,#N/A,FALSE,"NHK";#N/A,#N/A,FALSE,"Nickelodeon PR";#N/A,#N/A,FALSE,"Nickelodeon";#N/A,#N/A,FALSE,"Locomotion-ODC";#N/A,#N/A,FALSE,"Playboy";#N/A,#N/A,FALSE,"RTVE- TVE";#N/A,#N/A,FALSE,"TU Acquisition";#N/A,#N/A,FALSE,"Turner II";#N/A,#N/A,FALSE,"Turner I";#N/A,#N/A,FALSE,"TVA";#N/A,#N/A,FALSE,"TV5";#N/A,#N/A,FALSE,"USA";#N/A,#N/A,FALSE,"USA Brasil ";#N/A,#N/A,FALSE,"USA - PR";#N/A,#N/A,FALSE,"TVN_CHILE";#N/A,#N/A,FALSE,"Venevision";#N/A,#N/A,FALSE,"Weather Channel";#N/A,#N/A,FALSE,"Venus";#N/A,#N/A,FALSE,"Band News";#N/A,#N/A,FALSE,"CMT Brasil";#N/A,#N/A,FALSE,"PR Networks";#N/A,#N/A,FALSE,"A&amp;E - PR";#N/A,#N/A,FALSE,"Disney ";#N/A,#N/A,FALSE,"Eurochannel";#N/A,#N/A,FALSE,"HBO Basic all";#N/A,#N/A,FALSE,"HBO_Ole(P)"}</definedName>
    <definedName name="wrn.ProvRLI." hidden="1">{#N/A,#N/A,TRUE,"prov-indemn";#N/A,#N/A,TRUE,"prov-vacac";#N/A,#N/A,TRUE,"intereses";#N/A,#N/A,TRUE,"facturadas";#N/A,#N/A,TRUE,"Deprec-costo";#N/A,#N/A,TRUE,"2180102"}</definedName>
    <definedName name="wrn.PROYECCIONES." hidden="1">{#N/A,#N/A,FALSE,"Final";#N/A,#N/A,FALSE,"PBI Anual";#N/A,#N/A,FALSE,"PBI 95-96";#N/A,#N/A,FALSE,"Gasto Agregado";#N/A,#N/A,FALSE,"Gob. Central";#N/A,#N/A,FALSE,"Bza. Pagos";#N/A,#N/A,FALSE,"Bza. Comercial";#N/A,#N/A,FALSE,"IPC vs DEV"}</definedName>
    <definedName name="wrn.PRUEBA." hidden="1">{"VTONELADAS",#N/A,FALSE,"Ventas"}</definedName>
    <definedName name="wrn.pt" hidden="1">{"salpvtat",#N/A,FALSE,"PERSONAL";"prepvtat",#N/A,FALSE,"PERSONAL";"orgpvtat",#N/A,FALSE,"PERSONAL"}</definedName>
    <definedName name="wrn.PT." hidden="1">{"PT2000",#N/A,FALSE,"BL2000"}</definedName>
    <definedName name="wrn.pvtren" hidden="1">{"salpvtar",#N/A,FALSE,"PERSONAL";"prepvtar",#N/A,FALSE,"PERSONAL";"orgpvtar",#N/A,FALSE,"PERSONAL"}</definedName>
    <definedName name="wrn.pvttoy" hidden="1">{"salpvtat",#N/A,FALSE,"PERSONAL";"prepvtat",#N/A,FALSE,"PERSONAL";"orgpvtat",#N/A,FALSE,"PERSONAL"}</definedName>
    <definedName name="wrn.PyG." hidden="1">{"PyGSof",#N/A,FALSE,"P&amp;G";"PyGRen",#N/A,FALSE,"pygR";"PyGToy",#N/A,FALSE,"pygT";"PyGCam",#N/A,FALSE,"pygC"}</definedName>
    <definedName name="wrn.Quality._.KPIs." hidden="1">{#N/A,#N/A,TRUE,"Quality KPIs"}</definedName>
    <definedName name="wrn.quality3._.kpis" hidden="1">{#N/A,#N/A,TRUE,"Quality KPIs"}</definedName>
    <definedName name="wrn.Quarter._.1._.Forecast." hidden="1">{#N/A,#N/A,FALSE,"Forecast Cover";#N/A,#N/A,FALSE,"D.1 Bal. Sheet";#N/A,#N/A,FALSE,"D.2 Income Statement";#N/A,#N/A,FALSE,"D.3 Quarterly Forecast";#N/A,#N/A,FALSE,"E.3 Monthly Forecast Q1";#N/A,#N/A,FALSE,"E.4 Monthly Plan";#N/A,#N/A,FALSE,"E.6 1997 Monthly";#N/A,#N/A,FALSE,"E.7 Capital";#N/A,#N/A,FALSE,"E.8 Research &amp; Development";#N/A,#N/A,FALSE,"E.9 New Business Development";#N/A,#N/A,FALSE,"E.10 Tax Information"}</definedName>
    <definedName name="wrn.Quarter._.2._.Forecast." hidden="1">{#N/A,#N/A,FALSE,"Forecast Cover";#N/A,#N/A,FALSE,"D.1 Bal. Sheet";#N/A,#N/A,FALSE,"D.2 Income Statement";#N/A,#N/A,FALSE,"D.3 Quarterly Forecast";#N/A,#N/A,FALSE,"E.2 Monthly Forecast Q2";#N/A,#N/A,FALSE,"E.7 Capital";#N/A,#N/A,FALSE,"E.8 Research &amp; Development";#N/A,#N/A,FALSE,"E.9 New Business Development";#N/A,#N/A,FALSE,"E.10 Tax Information"}</definedName>
    <definedName name="wrn.Quarter._.3._.Forecast." hidden="1">{#N/A,#N/A,FALSE,"Forecast Cover";#N/A,#N/A,FALSE,"D.1 Bal. Sheet";#N/A,#N/A,FALSE,"D.2 Income Statement";#N/A,#N/A,FALSE,"D.3 Quarterly Forecast";#N/A,#N/A,FALSE,"E.1 Monthly Forecast Q3";#N/A,#N/A,FALSE,"E.7 Capital";#N/A,#N/A,FALSE,"E.8 Research &amp; Development";#N/A,#N/A,FALSE,"E.9 New Business Development";#N/A,#N/A,FALSE,"E.10 Tax Information"}</definedName>
    <definedName name="wrn.Quarterly._.Consolidation._.Report." hidden="1">{#N/A,#N/A,FALSE,"Front Cover";#N/A,#N/A,FALSE,"B.1 Bal. Sheet";#N/A,#N/A,FALSE,"B.2 Income and Ret. Erngs.";#N/A,#N/A,FALSE,"B.3 Cash Flows";#N/A,#N/A,FALSE,"B.4  Performance Measures";#N/A,#N/A,FALSE,"B.5  Perf Measures Data";#N/A,#N/A,FALSE,"C.1 Sup Sch 1";#N/A,#N/A,FALSE,"C.2 Sup Sch 2";#N/A,#N/A,FALSE,"C.3 Sup Sch 3";#N/A,#N/A,FALSE,"C.4 Sup Sch 4";#N/A,#N/A,FALSE,"C.5 Sup Sch 5";#N/A,#N/A,FALSE,"C.6 Sup Sch 6";#N/A,#N/A,FALSE,"C.7 Sup Sch 7";#N/A,#N/A,FALSE,"C.8 Sup Sch 8";#N/A,#N/A,FALSE,"C.9 Sup Sch 9";#N/A,#N/A,FALSE,"C.10 Sup Sch 10";#N/A,#N/A,FALSE,"C.11 Sup Sch 11";#N/A,#N/A,FALSE,"C.12 Sup Sch 12";#N/A,#N/A,FALSE,"C.13 Sup Sch 13";#N/A,#N/A,FALSE,"C.14 Sup Sch 14";#N/A,#N/A,FALSE,"C.15 Sup Sch 15";#N/A,#N/A,FALSE,"C.16 Other Supp. Info.";#N/A,#N/A,FALSE,"C.17 SCF Proof"}</definedName>
    <definedName name="wrn.Quarterly._.Summary." hidden="1">{"qtrl1",#N/A,TRUE,"Annual Summary";"qtrl2",#N/A,TRUE,"Annual Summary";"qtrl3",#N/A,TRUE,"Annual Summary";"qtrl4",#N/A,TRUE,"QTLY Summary";"qtrl5",#N/A,TRUE,"QTLY Summary";"qtrl6",#N/A,TRUE,"QTLY Summary"}</definedName>
    <definedName name="wrn.QUICK." hidden="1">{"new base",#N/A,FALSE,"BP wo sections";"investment w/o areas",#N/A,FALSE,"BP wo sections";"total w/o areas",#N/A,FALSE,"BP wo sections"}</definedName>
    <definedName name="wrn.quick01." hidden="1">{"new base",#N/A,FALSE,"BP wo sections";"investment w/o areas",#N/A,FALSE,"BP wo sections";"total w/o areas",#N/A,FALSE,"BP wo sections"}</definedName>
    <definedName name="wrn.qulaity2._.kpis" hidden="1">{#N/A,#N/A,TRUE,"Quality KPIs"}</definedName>
    <definedName name="wrn.RA." hidden="1">{"OKT4ARA",#N/A,FALSE,"OKT-4 RA"}</definedName>
    <definedName name="wrn.ra1" hidden="1">{"OKT4ARA",#N/A,FALSE,"OKT-4 RA"}</definedName>
    <definedName name="wrn.ramses." hidden="1">{#N/A,#N/A,FALSE,"BALANCE";#N/A,#N/A,FALSE,"EST RESULT";#N/A,#N/A,FALSE,"DISPONIBLE";#N/A,#N/A,FALSE,"LARRAIN VIAL";#N/A,#N/A,FALSE,"SANTANDER";#N/A,#N/A,FALSE,"PPM";#N/A,#N/A,FALSE,"RETIRO SOCIOS";#N/A,#N/A,FALSE,"MAQUINARIAS";#N/A,#N/A,FALSE,"RETENCIONES";#N/A,#N/A,FALSE,"PROV RTA";#N/A,#N/A,FALSE,"CTAS POR PAGAR";#N/A,#N/A,FALSE,"PATRIMONIO";#N/A,#N/A,FALSE,"EST-RESULT2"}</definedName>
    <definedName name="wrn.Rapport." hidden="1">{"P&amp;L Synthese",#N/A,FALSE,"COUNTRY A";"Sales Detail",#N/A,FALSE,"COUNTRY A"}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TES." hidden="1">{"RATES",#N/A,FALSE,"RECOVERY RATES";"CONTRIBUTIONS",#N/A,FALSE,"RECOVERY RATES";"GLA CATEGORY SUMMARY",#N/A,FALSE,"RECOVERY RATES"}</definedName>
    <definedName name="wrn.Rating1." hidden="1">{#N/A,#N/A,FALSE,"Evoluc_Desemb$";#N/A,#N/A,FALSE,"Evoluc_Burs$";#N/A,#N/A,FALSE,"Financ_Oper$";#N/A,#N/A,FALSE,"Aport_RRPP$";#N/A,#N/A,FALSE,"VActivos$";#N/A,#N/A,FALSE,"Plusvalia";#N/A,#N/A,FALSE,"Benef_Aport";#N/A,#N/A,FALSE,"Gananc_Aport";#N/A,#N/A,FALSE,"Compromiso"}</definedName>
    <definedName name="wrn.Ratio." hidden="1">{#N/A,#N/A,FALSE,"Ratio"}</definedName>
    <definedName name="wrn.RATIOS." hidden="1">{#N/A,#N/A,FALSE,"1998";#N/A,#N/A,FALSE,"1997";#N/A,#N/A,FALSE,"1996"}</definedName>
    <definedName name="wrn.rdf" hidden="1">{"R &amp; D",#N/A,FALSE,"Research and Development"}</definedName>
    <definedName name="wrn.REAL." hidden="1">{#N/A,#N/A,FALSE,"BALR$96";#N/A,#N/A,FALSE,"INCR$96"}</definedName>
    <definedName name="wrn.RECIBOPROYREAL." hidden="1">{#N/A,#N/A,FALSE,"RECIBO"}</definedName>
    <definedName name="wrn.RECIBOREAL." hidden="1">{#N/A,#N/A,FALSE,"RECIBO"}</definedName>
    <definedName name="wrn.RECIBOVTS." hidden="1">{#N/A,#N/A,FALSE,"RECIBO"}</definedName>
    <definedName name="wrn.Reconciliations." hidden="1">{"k_1_recon",#N/A,FALSE,"Stock, Income Recon &amp; K-1 Recon";"income_recon",#N/A,FALSE,"Stock, Income Recon &amp; K-1 Recon"}</definedName>
    <definedName name="wrn.REGIONES._.Y._.ZONAS." hidden="1">{"CUADRO REGIONES",#N/A,FALSE,"17-2Y3";"CUADRO ZONAS",#N/A,FALSE,"17-2Y3"}</definedName>
    <definedName name="wrn.Relatório._.Porto.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wrn.RELATORIOSCONSELHO." hidden="1">{"RELATORIOSCONSELHO",#N/A,FALSE,"C V M"}</definedName>
    <definedName name="wrn.Relevant." hidden="1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wrn.Relevant1." hidden="1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wrn.relflxdia." hidden="1">{#N/A,#N/A,FALSE,"FLXDIA"}</definedName>
    <definedName name="wrn.RELPAC.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wrn.remove" hidden="1">{"CorpRS_Profit",#N/A,FALSE,"Reports (RS)";"CorpRS_Cash",#N/A,FALSE,"Reports (RS)";"CorpRS_Cash1",#N/A,FALSE,"Reports (RS)";"CorpRS_Bsheet",#N/A,FALSE,"Reports (RS)"}</definedName>
    <definedName name="wrn.remuneraciones." hidden="1">{#N/A,#N/A,FALSE,"AFP(DET)";#N/A,#N/A,FALSE,"AFP(RESU)";#N/A,#N/A,FALSE,"ISA(DET)";#N/A,#N/A,FALSE,"ISA(RESU)";#N/A,#N/A,FALSE,"INP-IST";#N/A,#N/A,FALSE,"CCAF"}</definedName>
    <definedName name="wrn.Renta._.Total." localSheetId="10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wrn.Renta._.Total." localSheetId="29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wrn.Renta._.Total." localSheetId="33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wrn.Renta._.Total.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wrn.Renta._.Total._1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wrn.Renta._.Total._1_1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wrn.Renta._.Total._2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wrn.Renta._.Total._3" hidden="1">{#N/A,#N/A,FALSE,"BASE";#N/A,#N/A,FALSE,"A";#N/A,#N/A,FALSE,"B";#N/A,#N/A,FALSE,"C";#N/A,#N/A,FALSE,"D";#N/A,#N/A,FALSE,"E";#N/A,#N/A,FALSE,"F";#N/A,#N/A,FALSE,"G";#N/A,#N/A,FALSE,"H";#N/A,#N/A,FALSE,"J";#N/A,#N/A,FALSE,"K";#N/A,#N/A,FALSE,"L";#N/A,#N/A,FALSE,"DIF_BT42"}</definedName>
    <definedName name="wrn.RENTA_1996." hidden="1">{#N/A,#N/A,FALSE,"RLI";#N/A,#N/A,FALSE,"Provisión impto. renta";#N/A,#N/A,FALSE,"C-M Patrimonio";#N/A,#N/A,FALSE,"Inv.EERR";#N/A,#N/A,FALSE,"Activo Fijo";#N/A,#N/A,FALSE,"Remodelaciones";#N/A,#N/A,FALSE,"Provisión vacaciones";#N/A,#N/A,FALSE,"Impuesto  diferido"}</definedName>
    <definedName name="wrn.RentaATC." hidden="1">{#N/A,#N/A,FALSE,"RLI  ";#N/A,#N/A,FALSE,"Prov. Impto. Renta";#N/A,#N/A,FALSE,"Inv.EERR";#N/A,#N/A,FALSE,"CM Patrimonio";#N/A,#N/A,FALSE,"Activo Fijo";#N/A,#N/A,FALSE,"Software";#N/A,#N/A,FALSE,"Gastos Diferidos";#N/A,#N/A,FALSE,"Amortización marcas";#N/A,#N/A,FALSE,"Prov. Vacaciones";#N/A,#N/A,FALSE,"Capacitación"}</definedName>
    <definedName name="wrn.rentabilidad." hidden="1">{#N/A,#N/A,FALSE,"Cobret"}</definedName>
    <definedName name="wrn.RentaHC99." hidden="1">{#N/A,#N/A,FALSE,"RLI ";#N/A,#N/A,FALSE,"Ajuste Nº 1";#N/A,#N/A,FALSE,"Ajuste Nº 2";#N/A,#N/A,FALSE,"Ajuste Nº3";#N/A,#N/A,FALSE,"Ajuste Nº 4";#N/A,#N/A,FALSE,"Complemento ajuste Nº4";#N/A,#N/A,FALSE,"Ajuste Nº 5";#N/A,#N/A,FALSE,"Ajuste Nº 6";#N/A,#N/A,FALSE,"Ajuste Nº 7"}</definedName>
    <definedName name="wrn.rentascc." hidden="1">{#N/A,#N/A,FALSE,"Prov. impto. renta";#N/A,#N/A,FALSE,"Prov. deudores incobrables";#N/A,#N/A,FALSE,"Inversión EERR ";#N/A,#N/A,FALSE,"CM Patrimonio";#N/A,#N/A,FALSE,"Líneas telefónicas";#N/A,#N/A,FALSE,"Prov. vacaciones";#N/A,#N/A,FALSE,"Capacitación";#N/A,#N/A,FALSE,"RLI"}</definedName>
    <definedName name="wrn.Report." hidden="1">{"HighSummary",#N/A,FALSE,"Top Summ";"Title Sale",#N/A,FALSE,"Title-Sale";"Page1",#N/A,FALSE,"Summary-Sale";"Page2",#N/A,FALSE,"Summary-Sale";"Title Hold",#N/A,FALSE,"Title-Hold";"Page 1",#N/A,FALSE,"Summary-Hold";"Page 2",#N/A,FALSE,"Summary-Hold"}</definedName>
    <definedName name="wrn.Report.1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wrn.report.2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wrn.Report.3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wrn.Report_Día." hidden="1">{"Report_Día",#N/A,TRUE,"Report_Día"}</definedName>
    <definedName name="wrn.Report1." hidden="1">{#N/A,#N/A,FALSE,"Operations";#N/A,#N/A,FALSE,"Financials"}</definedName>
    <definedName name="wrn.REPORTE." hidden="1">{#N/A,#N/A,FALSE,"HOJA 1";#N/A,#N/A,FALSE,"HOJA 2";#N/A,#N/A,FALSE,"HOJA 3";#N/A,#N/A,FALSE,"DATOS";#N/A,#N/A,FALSE,"IVA"}</definedName>
    <definedName name="wrn.Reporte._.Semanal._.VaR._.Renta._.Fija." hidden="1">{#N/A,#N/A,FALSE,"Reporte VaR"}</definedName>
    <definedName name="wrn.Reporte1." hidden="1">{"cpres",#N/A,FALSE,"cpres";"cpres S/UC",#N/A,FALSE,"cpres";"cpres %TO",#N/A,FALSE,"cpres";"cpres franq",#N/A,FALSE,"cpres fqcia";"cpres franq S/UC",#N/A,FALSE,"cpres fqcia";"cpres franq %TO",#N/A,FALSE,"cpres fqcia";"cpres prop",#N/A,FALSE,"cpres propios";"cpres prop S/UC",#N/A,FALSE,"cpres propios";"cpres prop %TO",#N/A,FALSE,"cpres propios";"cpres bot",#N/A,FALSE,"Aguas Botellas";"cpres bot S/UC",#N/A,FALSE,"Aguas Botellas";"cpres bot %TO",#N/A,FALSE,"Aguas Botellas";"cpres bid",#N/A,FALSE,"Aguas Bidones";"cpres bid S/UC",#N/A,FALSE,"Aguas Bidones";"cpres bid %TO",#N/A,FALSE,"Aguas Bidones"}</definedName>
    <definedName name="wrn.Reporting._.Mensual." hidden="1">{#N/A,#N/A,TRUE,"Mensual";#N/A,#N/A,TRUE,"Acumulado";#N/A,#N/A,TRUE,"TAM00";#N/A,#N/A,TRUE,"Ratios Rendimiento";#N/A,#N/A,TRUE,"Graficos Márgenes";#N/A,#N/A,TRUE,"Comp.Ppto";#N/A,#N/A,TRUE,"Comp.Ppto.TAM";#N/A,#N/A,TRUE,"Ratios Eficacia";#N/A,#N/A,TRUE,"Comp.99";#N/A,#N/A,TRUE,"Comp.99TAM";#N/A,#N/A,TRUE,"Otros Ratios"}</definedName>
    <definedName name="wrn.Reports." hidden="1">{#N/A,"Total w/ Ethicon",FALSE,"Model";#N/A,"HTA w/ Ethicon",FALSE,"Model";#N/A,"OvaMed w/ Ethicon",FALSE,"Model";#N/A,"Base Business w/ Ethicon",FALSE,"Model";#N/A,"Total w/ Trident",FALSE,"Model";#N/A,"HTA w/ Trident",FALSE,"Model";#N/A,"OvaMed w/ Trident",FALSE,"Model";#N/A,"Base Business w/ Trident",FALSE,"Model"}</definedName>
    <definedName name="wrn.repren" hidden="1">{"salrepr",#N/A,FALSE,"PERSONAL";"prerepr",#N/A,FALSE,"PERSONAL";"orgrepr",#N/A,FALSE,"PERSONAL"}</definedName>
    <definedName name="wrn.reptoy" hidden="1">{"salrept",#N/A,FALSE,"PERSONAL";"prerept",#N/A,FALSE,"PERSONAL";"orgrept",#N/A,FALSE,"PERSONAL"}</definedName>
    <definedName name="wrn.Repuestos._.Renault." hidden="1">{"salrepr",#N/A,FALSE,"PERSONAL";"prerepr",#N/A,FALSE,"PERSONAL";"orgrepr",#N/A,FALSE,"PERSONAL"}</definedName>
    <definedName name="wrn.Repuestos._.Toyota." hidden="1">{"salrept",#N/A,FALSE,"PERSONAL";"prerept",#N/A,FALSE,"PERSONAL";"orgrept",#N/A,FALSE,"PERSONAL"}</definedName>
    <definedName name="wrn.repur" hidden="1">{"salrepr",#N/A,FALSE,"PERSONAL";"prerepr",#N/A,FALSE,"PERSONAL";"orgrepr",#N/A,FALSE,"PERSONAL"}</definedName>
    <definedName name="wrn.reput" hidden="1">{"salrept",#N/A,FALSE,"PERSONAL";"prerept",#N/A,FALSE,"PERSONAL";"orgrept",#N/A,FALSE,"PERSONAL"}</definedName>
    <definedName name="wrn.RES._.DEV." hidden="1">{#N/A,#N/A,FALSE,"ResDev"}</definedName>
    <definedName name="wrn.RESEARCH._.AND._.DEVELOPMENT." hidden="1">{"R &amp; D",#N/A,FALSE,"Research and Development"}</definedName>
    <definedName name="wrn.Resource._.Print._.Output." hidden="1">{"Resource Summaries",#N/A,TRUE,"Summary";"Labour Chart",#N/A,TRUE,"Summary"}</definedName>
    <definedName name="wrn.RESULTADOS." hidden="1">{"VISTA 3",#N/A,FALSE,"MARZO"}</definedName>
    <definedName name="wrn.resumen." hidden="1">{#N/A,#N/A,FALSE,"res";#N/A,#N/A,FALSE,"estado";#N/A,#N/A,FALSE,"en-imp";#N/A,#N/A,FALSE,"aus";#N/A,#N/A,FALSE,"propa";#N/A,#N/A,FALSE,"fabi";#N/A,#N/A,FALSE,"f-peru"}</definedName>
    <definedName name="wrn.RESUMENES." hidden="1">{"RESUMEN",#N/A,FALSE,"BASE ANEXOS";"ANEXO 1",#N/A,FALSE,"BASE ANEXOS";"ANEXO 2",#N/A,FALSE,"BASE ANEXOS"}</definedName>
    <definedName name="wrn.RESUMO." hidden="1">{"RESUMO",#N/A,FALSE,"BRASIL"}</definedName>
    <definedName name="wrn.RETORNOS." hidden="1">{#N/A,#N/A,FALSE,"RET. GERAL-98";#N/A,#N/A,FALSE,"RET. GERAL-99 ";#N/A,#N/A,FALSE,"CANOAS";#N/A,#N/A,FALSE,"L. ARARAQUARA";#N/A,#N/A,FALSE,"L. F. TRIUNFO";#N/A,#N/A,FALSE,"L. CD'OESTE";#N/A,#N/A,FALSE,"LIMÃO";#N/A,#N/A,FALSE,"BRASÍLIA";#N/A,#N/A,FALSE,"BONSUCESSO";#N/A,#N/A,FALSE,"COLOMBO"}</definedName>
    <definedName name="wrn.REVALUACION." hidden="1">{#N/A,#N/A,FALSE,"9";#N/A,#N/A,FALSE,"9 A";#N/A,#N/A,FALSE,"9B";#N/A,#N/A,FALSE,"9C";#N/A,#N/A,FALSE,"9D"}</definedName>
    <definedName name="wrn.Revenue." hidden="1">{#N/A,#N/A,FALSE,"Revenue (Annual)";"Revenue _ First 5 years Quarterly",#N/A,FALSE,"Revenue (Qtr)"}</definedName>
    <definedName name="wrn.Revs." hidden="1">{"Base_rev",#N/A,FALSE,"Proj_IS_Base";"Projrev",#N/A,FALSE,"Proj_IS_wOTLC";"Delta",#N/A,FALSE,"Delta Rev_PV"}</definedName>
    <definedName name="wrn.RLI1998." hidden="1">{#N/A,#N/A,FALSE,"RLI ";#N/A,#N/A,FALSE,"Provisión impto. renta";#N/A,#N/A,FALSE,"Capacitación";#N/A,#N/A,FALSE,"Provisión deudores incobrables";#N/A,#N/A,FALSE,"Provisión intereses no devengad";#N/A,#N/A,FALSE,"Provisiónes varias";#N/A,#N/A,FALSE,"Provisión utilidad no realizada";#N/A,#N/A,FALSE,"Provisión mercaderias obsoletas";#N/A,#N/A,FALSE,"Provisión de vacaciones";#N/A,#N/A,FALSE,"Dif. C-M CPI Finan. y Tribut.";#N/A,#N/A,FALSE,"Act. Fijo Financiero-Tributario";#N/A,#N/A,FALSE,"Automóviles ";#N/A,#N/A,FALSE,"Valorización Existencias";#N/A,#N/A,FALSE,"Inversión EERR";#N/A,#N/A,FALSE,"Mayor valor inversiones";#N/A,#N/A,FALSE,"Indemnización años de servicios";#N/A,#N/A,FALSE,"Amortización líneas telefónicas";#N/A,#N/A,FALSE,"Remodelaciones ";#N/A,#N/A,FALSE,"Gastos diferidos";#N/A,#N/A,FALSE,"Crédito por donaciones";#N/A,#N/A,FALSE,"Crédito Sindicado";#N/A,#N/A,FALSE,"Crédito por renta zona franca";#N/A,#N/A,FALSE,"Indices"}</definedName>
    <definedName name="wrn.RLIDIC96." hidden="1">{#N/A,#N/A,FALSE,"RLI Diciembre ";#N/A,#N/A,FALSE,"Capacitación";#N/A,#N/A,FALSE,"Provisión deudores incobrables";#N/A,#N/A,FALSE,"Provisiónes varias";#N/A,#N/A,FALSE,"Anticipo  Incentivos jefaturas";#N/A,#N/A,FALSE,"Provisión mercaderias obsoletas";#N/A,#N/A,FALSE,"Contribuciones";#N/A,#N/A,FALSE,"Dif. C-M CPI Finan. y Tribut.";#N/A,#N/A,FALSE,"Automóviles";#N/A,#N/A,FALSE,"Valorización Existencias";#N/A,#N/A,FALSE,"Inversión empresas relacionadas";#N/A,#N/A,FALSE,"Mayor valor inversiones";#N/A,#N/A,FALSE,"Crédito por donaciones";#N/A,#N/A,FALSE,"Gastos diferidos";#N/A,#N/A,FALSE,"Amortización líneas telefónicas";#N/A,#N/A,FALSE,"Indemnización años de servicios";#N/A,#N/A,FALSE,"Act. Fijo Financiero-Tributario";#N/A,#N/A,FALSE,"Valoriz. finan.-trib. edificios";#N/A,#N/A,FALSE,"Const.terreno ajeno";#N/A,#N/A,FALSE,"Software";#N/A,#N/A,FALSE,"Remodelaciones "}</definedName>
    <definedName name="wrn.rma." hidden="1">{#N/A,#N/A,FALSE,"Plan1";#N/A,#N/A,FALSE,"Plan1 (2)";#N/A,#N/A,FALSE,"Plan1 (4)";#N/A,#N/A,FALSE,"Plan1 (5)";#N/A,#N/A,FALSE,"Plan1 (6)";#N/A,#N/A,FALSE,"600N6201";#N/A,#N/A,FALSE,"Plan1 (18)";#N/A,#N/A,FALSE,"Plan1 (16)";#N/A,#N/A,FALSE,"Plan1 (17)";#N/A,#N/A,FALSE,"Plan1 (13)";#N/A,#N/A,FALSE,"Plan1 (10)";#N/A,#N/A,FALSE,"Plan1 (11)";#N/A,#N/A,FALSE,"Plan1 (3)";#N/A,#N/A,FALSE,"Plan1 (8)";#N/A,#N/A,FALSE,"Plan1 (9)";#N/A,#N/A,FALSE,"Plan1 (12)";#N/A,#N/A,FALSE,"Plan1 (14)";#N/A,#N/A,FALSE,"Plan1 (15)"}</definedName>
    <definedName name="wrn.rmb" hidden="1">{#N/A,#N/A,FALSE,"Plan1";#N/A,#N/A,FALSE,"Plan1 (2)";#N/A,#N/A,FALSE,"Plan1 (4)";#N/A,#N/A,FALSE,"Plan1 (5)";#N/A,#N/A,FALSE,"Plan1 (6)";#N/A,#N/A,FALSE,"600N6201";#N/A,#N/A,FALSE,"Plan1 (18)";#N/A,#N/A,FALSE,"Plan1 (16)";#N/A,#N/A,FALSE,"Plan1 (17)";#N/A,#N/A,FALSE,"Plan1 (13)";#N/A,#N/A,FALSE,"Plan1 (10)";#N/A,#N/A,FALSE,"Plan1 (11)";#N/A,#N/A,FALSE,"Plan1 (3)";#N/A,#N/A,FALSE,"Plan1 (8)";#N/A,#N/A,FALSE,"Plan1 (9)";#N/A,#N/A,FALSE,"Plan1 (12)";#N/A,#N/A,FALSE,"Plan1 (14)";#N/A,#N/A,FALSE,"Plan1 (15)"}</definedName>
    <definedName name="wrn.ROADSHOW." hidden="1">{#N/A,#N/A,FALSE,"Rdos_96_97  Abv.";#N/A,#N/A,FALSE,"Rdos_96_97";#N/A,#N/A,FALSE,"Gestión Julio 97 Abv.";#N/A,#N/A,FALSE,"Gestión Julio 97 Abv.";#N/A,#N/A,FALSE,"Margenes Julio97  Abv sin prov.";#N/A,#N/A,FALSE,"Margenes Julio 97 Abv.";#N/A,#N/A,FALSE,"Carat Balance (2)";#N/A,#N/A,FALSE,"Bal Consol Julio  97";#N/A,#N/A,FALSE,"Carat EE.FF";#N/A,#N/A,FALSE,"Carat Balance";#N/A,#N/A,FALSE,"Carat Cascada";#N/A,#N/A,FALSE,"Carat Margenes";#N/A,#N/A,FALSE,"Balance Julio  97";#N/A,#N/A,FALSE,"Margenes Julio 97";#N/A,#N/A,FALSE,"Resultados Julio 97 (2)"}</definedName>
    <definedName name="wrn.roce." hidden="1">{#N/A,#N/A,FALSE,"AR ORIG";#N/A,#N/A,FALSE,"AR MYR";#N/A,#N/A,FALSE,"SR ORIG";#N/A,#N/A,FALSE,"SR MYR"}</definedName>
    <definedName name="wrn.Rolling._.forecast._.per._.department." localSheetId="10" hidden="1">{#N/A,#N/A,TRUE,"TOTAL COMPANY 1995";#N/A,#N/A,TRUE,"UTR-DC";#N/A,#N/A,TRUE,"UTR-WP";#N/A,#N/A,TRUE,"UTR-WR";#N/A,#N/A,TRUE,"UTR-LT";#N/A,#N/A,TRUE,"UTR-DI";#N/A,#N/A,TRUE,"STAV-WR";#N/A,#N/A,TRUE,"YSSV-WR";#N/A,#N/A,TRUE,"GP.EXP.NP"}</definedName>
    <definedName name="wrn.Rolling._.forecast._.per._.department." localSheetId="29" hidden="1">{#N/A,#N/A,TRUE,"TOTAL COMPANY 1995";#N/A,#N/A,TRUE,"UTR-DC";#N/A,#N/A,TRUE,"UTR-WP";#N/A,#N/A,TRUE,"UTR-WR";#N/A,#N/A,TRUE,"UTR-LT";#N/A,#N/A,TRUE,"UTR-DI";#N/A,#N/A,TRUE,"STAV-WR";#N/A,#N/A,TRUE,"YSSV-WR";#N/A,#N/A,TRUE,"GP.EXP.NP"}</definedName>
    <definedName name="wrn.Rolling._.forecast._.per._.department." localSheetId="33" hidden="1">{#N/A,#N/A,TRUE,"TOTAL COMPANY 1995";#N/A,#N/A,TRUE,"UTR-DC";#N/A,#N/A,TRUE,"UTR-WP";#N/A,#N/A,TRUE,"UTR-WR";#N/A,#N/A,TRUE,"UTR-LT";#N/A,#N/A,TRUE,"UTR-DI";#N/A,#N/A,TRUE,"STAV-WR";#N/A,#N/A,TRUE,"YSSV-WR";#N/A,#N/A,TRUE,"GP.EXP.NP"}</definedName>
    <definedName name="wrn.Rolling._.forecast._.per._.department." hidden="1">{#N/A,#N/A,TRUE,"TOTAL COMPANY 1995";#N/A,#N/A,TRUE,"UTR-DC";#N/A,#N/A,TRUE,"UTR-WP";#N/A,#N/A,TRUE,"UTR-WR";#N/A,#N/A,TRUE,"UTR-LT";#N/A,#N/A,TRUE,"UTR-DI";#N/A,#N/A,TRUE,"STAV-WR";#N/A,#N/A,TRUE,"YSSV-WR";#N/A,#N/A,TRUE,"GP.EXP.NP"}</definedName>
    <definedName name="wrn.ROYALTIES." hidden="1">{"Royalties",#N/A,FALSE,"Royalty Computations"}</definedName>
    <definedName name="wrn.Royalty." hidden="1">{"ALLOWDEPL",#N/A,FALSE,"Depletion - Royalty";"COSTDEPL",#N/A,FALSE,"Depletion - Royalty"}</definedName>
    <definedName name="wrn.rr" hidden="1">{"salrepr",#N/A,FALSE,"PERSONAL";"prerepr",#N/A,FALSE,"PERSONAL";"orgrepr",#N/A,FALSE,"PERSONAL"}</definedName>
    <definedName name="wrn.RS._.Reports." hidden="1">{"RSprofit",#N/A,FALSE,"Reports (RS)";"RScash",#N/A,FALSE,"Reports (RS)";"RSbsheet",#N/A,FALSE,"Reports (RS)"}</definedName>
    <definedName name="wrn.rt" hidden="1">{"Royalties",#N/A,FALSE,"Royalty Computations"}</definedName>
    <definedName name="wrn.rtaimpom98." hidden="1">{#N/A,#N/A,FALSE,"RLI Diciembre";#N/A,#N/A,FALSE,"Prov.impto. renta";#N/A,#N/A,FALSE,"Prov.deud.Incob.";#N/A,#N/A,FALSE,"C-M Patrimonio";#N/A,#N/A,FALSE,"Inv.EERR"}</definedName>
    <definedName name="wrn.Rtasegurm98." hidden="1">{#N/A,#N/A,FALSE,"RLI";#N/A,#N/A,FALSE,"Ajuste Nº 1";#N/A,#N/A,FALSE,"Ajuste  Nº 2";#N/A,#N/A,FALSE,"Ajuste Nº 3";#N/A,#N/A,FALSE,"Ajuste Nº 4";#N/A,#N/A,FALSE,"Ajuste Nº 5";#N/A,#N/A,FALSE,"Ajuste Nº 6";#N/A,#N/A,FALSE,"Ajuste Nº 7";#N/A,#N/A,FALSE,"Ajuste Nº 8"}</definedName>
    <definedName name="wrn.RTZ." localSheetId="10" hidden="1">{#N/A,#N/A,FALSE,"RLI 1996-97";#N/A,#N/A,FALSE,"CYRLI";#N/A,#N/A,FALSE,"Owners Tax Return"}</definedName>
    <definedName name="wrn.RTZ." localSheetId="29" hidden="1">{#N/A,#N/A,FALSE,"RLI 1996-97";#N/A,#N/A,FALSE,"CYRLI";#N/A,#N/A,FALSE,"Owners Tax Return"}</definedName>
    <definedName name="wrn.RTZ." localSheetId="33" hidden="1">{#N/A,#N/A,FALSE,"RLI 1996-97";#N/A,#N/A,FALSE,"CYRLI";#N/A,#N/A,FALSE,"Owners Tax Return"}</definedName>
    <definedName name="wrn.RTZ." hidden="1">{#N/A,#N/A,FALSE,"RLI 1996-97";#N/A,#N/A,FALSE,"CYRLI";#N/A,#N/A,FALSE,"Owners Tax Return"}</definedName>
    <definedName name="wrn.RTZ._1" hidden="1">{#N/A,#N/A,FALSE,"RLI 1996-97";#N/A,#N/A,FALSE,"CYRLI";#N/A,#N/A,FALSE,"Owners Tax Return"}</definedName>
    <definedName name="wrn.RV." hidden="1">{#N/A,#N/A,TRUE,"NAE";#N/A,#N/A,TRUE,"CR";#N/A,#N/A,TRUE,"CS";#N/A,#N/A,TRUE,"CC"}</definedName>
    <definedName name="wrn.RV._.SAR." hidden="1">{#N/A,#N/A,FALSE,"COVER";#N/A,#N/A,FALSE,"WEEKLY SUMMARY";"RiverView I",#N/A,FALSE,"EAST TOWER";#N/A,#N/A,FALSE,"WEST TOWER";"Parking",#N/A,FALSE,"EAST TOWER"}</definedName>
    <definedName name="wrn.RWReport1." hidden="1">{#N/A,"S 0373 ",TRUE,"Sheet1";#N/A,"S 0374 ",TRUE,"Sheet1";#N/A,"S 0375 ",TRUE,"Sheet1";#N/A,"S 0376 ",TRUE,"Sheet1";#N/A,"S 0699 ",TRUE,"Sheet1";#N/A,"S 0705 ",TRUE,"Sheet1";#N/A,"S 0707 ",TRUE,"Sheet1";#N/A,"S 0708 ",TRUE,"Sheet1";#N/A,"S 0709 ",TRUE,"Sheet1";#N/A,"S 0714 ",TRUE,"Sheet1";#N/A,"S 0716 ",TRUE,"Sheet1";#N/A,"S 0719 ",TRUE,"Sheet1";#N/A,"S 0723 ",TRUE,"Sheet1"}</definedName>
    <definedName name="wrn.s" hidden="1">{"selling",#N/A,FALSE,"Selling Expense"}</definedName>
    <definedName name="wrn.SALARIOS._.PRESUPUESTO." hidden="1">{"SALARIOS",#N/A,FALSE,"Hoja3";"SUELDOS EMPLEADOS",#N/A,FALSE,"Hoja4";"SUELDOS EJECUTIVOS",#N/A,FALSE,"Hoja5"}</definedName>
    <definedName name="wrn.saldos._.Históricos._.mensuales." hidden="1">{#N/A,#N/A,FALSE,"RENTAB 94-95"}</definedName>
    <definedName name="wrn.SALE." hidden="1">{"SALECASE1",#N/A,FALSE,"SAOPAULO";"SALECASE2",#N/A,FALSE,"SAOPAULO";"SALECASE3",#N/A,FALSE,"SAOPAULO";"CAPITAL1",#N/A,FALSE,"SAOPAULO";"CAPITAL2",#N/A,FALSE,"SAOPAULO";"CAPITAL3",#N/A,FALSE,"SAOPAULO"}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1" hidden="1">{"sales",#N/A,FALSE,"Sales";"sales existing",#N/A,FALSE,"Sales";"sales rd1",#N/A,FALSE,"Sales";"sales rd2",#N/A,FALSE,"Sales"}</definedName>
    <definedName name="wrn.sales.1_1" hidden="1">{"sales",#N/A,FALSE,"Sales";"sales existing",#N/A,FALSE,"Sales";"sales rd1",#N/A,FALSE,"Sales";"sales rd2",#N/A,FALSE,"Sales"}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R._.Interco._.0403.xls." hidden="1">{#N/A,#N/A,FALSE,"Interc-11";#N/A,#N/A,FALSE,"Roy+Inter-11"}</definedName>
    <definedName name="wrn.sasas." hidden="1">{#N/A,#N/A,FALSE,"32.R";#N/A,#N/A,FALSE,"32.1.R";#N/A,#N/A,FALSE,"32.1.1.R";#N/A,#N/A,FALSE,"32.1.2.R";#N/A,#N/A,FALSE,"32.1.3.R";#N/A,#N/A,FALSE,"32.2.R ";#N/A,#N/A,FALSE,"32.2.1.R";#N/A,#N/A,FALSE,"32.2.2.R";#N/A,#N/A,FALSE,"32.2.3.R ";#N/A,#N/A,FALSE,"32.3.R  ";#N/A,#N/A,FALSE,"32.3.1.R";#N/A,#N/A,FALSE,"32.3.2.R ";#N/A,#N/A,FALSE,"32.3.3.R ";#N/A,#N/A,FALSE,"32.4.R   ";#N/A,#N/A,FALSE,"32.4.1.R ";#N/A,#N/A,FALSE,"32.4.2.R  ";#N/A,#N/A,FALSE,"32.4.3.R  ";#N/A,#N/A,FALSE,"32.5.R    ";#N/A,#N/A,FALSE,"32.5.1.R  ";#N/A,#N/A,FALSE,"32.5.2.R   ";#N/A,#N/A,FALSE,"32.5.3.R   ";#N/A,#N/A,FALSE,"32.6.R    ";#N/A,#N/A,FALSE,"32.6.1.R   ";#N/A,#N/A,FALSE,"32.6.2.R   ";#N/A,#N/A,FALSE,"32.6.3.R "}</definedName>
    <definedName name="wrn.Scenario." hidden="1">{"scen1",#N/A,FALSE,"Scenarios";"scen2",#N/A,FALSE,"Scenarios"}</definedName>
    <definedName name="wrn.SCH46." hidden="1">{"SCH46",#N/A,FALSE,"sch46"}</definedName>
    <definedName name="wrn.SCH51." hidden="1">{"SCH51",#N/A,FALSE,"monthly"}</definedName>
    <definedName name="wrn.SCH52." hidden="1">{"SCH52",#N/A,FALSE,"sch52"}</definedName>
    <definedName name="wrn.SCHAs." hidden="1">{"ACCOUNTING COPY",#N/A,FALSE,"SCHEDULE A";"FINANCE COPY",#N/A,FALSE,"SCHEDULE A";"P.L. COPY",#N/A,FALSE,"SCHEDULE A"}</definedName>
    <definedName name="wrn.Schedule_1A." hidden="1">{"Schedule_IA",#N/A,FALSE,"I-A"}</definedName>
    <definedName name="wrn.Schedule_1A._1" hidden="1">{"Schedule_IA",#N/A,FALSE,"I-A"}</definedName>
    <definedName name="wrn.Schedule_1A._2" hidden="1">{"Schedule_IA",#N/A,FALSE,"I-A"}</definedName>
    <definedName name="wrn.Schedule_1A._3" hidden="1">{"Schedule_IA",#N/A,FALSE,"I-A"}</definedName>
    <definedName name="wrn.Schedule_1A._4" hidden="1">{"Schedule_IA",#N/A,FALSE,"I-A"}</definedName>
    <definedName name="wrn.schedule_1Aa." hidden="1">{"Schedule_IA",#N/A,FALSE,"I-A"}</definedName>
    <definedName name="wrn.schedule_1Aa._1" hidden="1">{"Schedule_IA",#N/A,FALSE,"I-A"}</definedName>
    <definedName name="wrn.schedule_1Aa._2" hidden="1">{"Schedule_IA",#N/A,FALSE,"I-A"}</definedName>
    <definedName name="wrn.schedule_1Aa._3" hidden="1">{"Schedule_IA",#N/A,FALSE,"I-A"}</definedName>
    <definedName name="wrn.schedule_1Aa._4" hidden="1">{"Schedule_IA",#N/A,FALSE,"I-A"}</definedName>
    <definedName name="wrn.Schedule_1B." hidden="1">{"Schedule_1B",#N/A,FALSE,"I-B"}</definedName>
    <definedName name="wrn.Schedule_1B._1" hidden="1">{"Schedule_1B",#N/A,FALSE,"I-B"}</definedName>
    <definedName name="wrn.Schedule_1B._2" hidden="1">{"Schedule_1B",#N/A,FALSE,"I-B"}</definedName>
    <definedName name="wrn.Schedule_1B._3" hidden="1">{"Schedule_1B",#N/A,FALSE,"I-B"}</definedName>
    <definedName name="wrn.Schedule_1B._4" hidden="1">{"Schedule_1B",#N/A,FALSE,"I-B"}</definedName>
    <definedName name="wrn.Schedule_1C." hidden="1">{"Schedule_1C",#N/A,FALSE,"I-C"}</definedName>
    <definedName name="wrn.Schedule_1C._1" hidden="1">{"Schedule_1C",#N/A,FALSE,"I-C"}</definedName>
    <definedName name="wrn.Schedule_1C._2" hidden="1">{"Schedule_1C",#N/A,FALSE,"I-C"}</definedName>
    <definedName name="wrn.Schedule_1C._3" hidden="1">{"Schedule_1C",#N/A,FALSE,"I-C"}</definedName>
    <definedName name="wrn.Schedule_1C._4" hidden="1">{"Schedule_1C",#N/A,FALSE,"I-C"}</definedName>
    <definedName name="wrn.Schedule_1D." hidden="1">{"Schedule_1D",#N/A,FALSE,"I-D"}</definedName>
    <definedName name="wrn.Schedule_1D._1" hidden="1">{"Schedule_1D",#N/A,FALSE,"I-D"}</definedName>
    <definedName name="wrn.Schedule_1D._2" hidden="1">{"Schedule_1D",#N/A,FALSE,"I-D"}</definedName>
    <definedName name="wrn.Schedule_1D._3" hidden="1">{"Schedule_1D",#N/A,FALSE,"I-D"}</definedName>
    <definedName name="wrn.Schedule_1D._4" hidden="1">{"Schedule_1D",#N/A,FALSE,"I-D"}</definedName>
    <definedName name="wrn.Schedule_I." hidden="1">{"Schedule_I",#N/A,FALSE,"I"}</definedName>
    <definedName name="wrn.Schedule_I._1" hidden="1">{"Schedule_I",#N/A,FALSE,"I"}</definedName>
    <definedName name="wrn.Schedule_I._2" hidden="1">{"Schedule_I",#N/A,FALSE,"I"}</definedName>
    <definedName name="wrn.Schedule_I._3" hidden="1">{"Schedule_I",#N/A,FALSE,"I"}</definedName>
    <definedName name="wrn.Schedule_I._4" hidden="1">{"Schedule_I",#N/A,FALSE,"I"}</definedName>
    <definedName name="wrn.SCHEDULES._.ABC." hidden="1">{#N/A,#N/A,FALSE,"SCHEDULE A";"MINIMUM RENT",#N/A,FALSE,"SCHEDULES B &amp; C";"PERCENTAGE RENT",#N/A,FALSE,"SCHEDULES B &amp; C"}</definedName>
    <definedName name="wrn.SCHENCK." hidden="1">{#N/A,#N/A,FALSE,"Sc_supu";#N/A,#N/A,FALSE,"Sc_indi";#N/A,#N/A,FALSE,"Sc_fluj";#N/A,#N/A,FALSE,"C-Fijos";#N/A,#N/A,FALSE,"Sc_cova";#N/A,#N/A,FALSE,"Sc_inve";#N/A,#N/A,FALSE,"Sc_taca";#N/A,#N/A,FALSE,"Person";#N/A,#N/A,FALSE,"Sc_24me";#N/A,#N/A,FALSE,"Cap_trabaj"}</definedName>
    <definedName name="wrn.sdofinanceiro." hidden="1">{#N/A,#N/A,FALSE,"CONSOLIDADO";#N/A,#N/A,FALSE,"CIMENTO";#N/A,#N/A,FALSE,"METALURGIA";#N/A,#N/A,FALSE,"PAPEL";#N/A,#N/A,FALSE,"QUIMICA";#N/A,#N/A,FALSE,"AGROINDÚSTRIA";#N/A,#N/A,FALSE,"VINTERNACIONAL"}</definedName>
    <definedName name="wrn.Second._.Run." hidden="1">{"NUMBERS",#N/A,FALSE,"Cashflow Spreadsheet";"INPUT",#N/A,FALSE,"Cashflow Spreadsheet";"CALC",#N/A,FALSE,"Cashflow Spreadsheet";"IMPACT",#N/A,FALSE,"Cashflow Spreadsheet";"ORIGINAL",#N/A,FALSE,"Cashflow Spreadsheet";"ADJ",#N/A,FALSE,"Cashflow Spreadsheet";"EXPORT",#N/A,FALSE,"Cashflow Spreadsheet"}</definedName>
    <definedName name="wrn.Section._.1." hidden="1">{#N/A,#N/A,FALSE,"Section 1";#N/A,#N/A,FALSE,"Trading 98";#N/A,#N/A,FALSE,"ISK P&amp;L 98";#N/A,#N/A,FALSE,"Cash Flow 98";#N/A,#N/A,FALSE,"WCap ISK impact"}</definedName>
    <definedName name="wrn.Section._.2." hidden="1">{#N/A,#N/A,FALSE,"Section 2";#N/A,#N/A,FALSE,"Exchange profile";#N/A,#N/A,FALSE,"P&amp;L";#N/A,#N/A,FALSE,"Trading Account";#N/A,#N/A,FALSE,"Fixed Costs";#N/A,#N/A,FALSE,"M&amp;S Fixed Cost";#N/A,#N/A,FALSE,"AI VPC";#N/A,#N/A,FALSE,"Sundry";#N/A,#N/A,FALSE,"Product Report";#N/A,#N/A,FALSE,"Strategic HQ";#N/A,#N/A,FALSE,"Misc.";#N/A,#N/A,FALSE,"Cash Flow";#N/A,#N/A,FALSE,"Balance sheet";#N/A,#N/A,FALSE,"WCap";#N/A,#N/A,FALSE,"Capital"}</definedName>
    <definedName name="wrn.Section._.21." hidden="1">{#N/A,#N/A,FALSE,"Section 2";#N/A,#N/A,FALSE,"Exchange profile";#N/A,#N/A,FALSE,"P&amp;L";#N/A,#N/A,FALSE,"Trading Account";#N/A,#N/A,FALSE,"Fixed Costs";#N/A,#N/A,FALSE,"M&amp;S Fixed Cost";#N/A,#N/A,FALSE,"AI VPC";#N/A,#N/A,FALSE,"Sundry";#N/A,#N/A,FALSE,"Product Report";#N/A,#N/A,FALSE,"Strategic HQ";#N/A,#N/A,FALSE,"Misc.";#N/A,#N/A,FALSE,"Cash Flow";#N/A,#N/A,FALSE,"Balance sheet";#N/A,#N/A,FALSE,"WCap";#N/A,#N/A,FALSE,"Capital"}</definedName>
    <definedName name="wrn.Section._.3." hidden="1">{#N/A,#N/A,FALSE,"Section 3";#N/A,#N/A,FALSE,"EU";#N/A,#N/A,FALSE,"NA";#N/A,#N/A,FALSE,"AP";#N/A,#N/A,FALSE,"LA";#N/A,#N/A,FALSE,"SU"}</definedName>
    <definedName name="wrn.Section._.4." hidden="1">{#N/A,#N/A,FALSE,"Section 4";#N/A,#N/A,FALSE,"Cumulative Phased TA";#N/A,#N/A,FALSE,"Cumulative Phased ISK TA";#N/A,#N/A,FALSE,"Cumulative Phased CF";#N/A,#N/A,FALSE,"Cumulative Phased Sundry";#N/A,#N/A,FALSE,"Cumulative Post ISK Phased WC"}</definedName>
    <definedName name="wrn.Section._.5." hidden="1">{#N/A,#N/A,FALSE,"Section 5";#N/A,#N/A,FALSE,"Discrete Phased TA";#N/A,#N/A,FALSE,"Discrete Phased ISK TA";#N/A,#N/A,FALSE,"Discrete Phased CF";#N/A,#N/A,FALSE,"Discrete Phased Sundry"}</definedName>
    <definedName name="wrn.SEGEBOL._.LTDA." hidden="1">{#N/A,#N/A,FALSE,"Ing_Fex12";#N/A,#N/A,FALSE,"Imp_renta12";#N/A,#N/A,FALSE,"Patrimonio12";#N/A,#N/A,FALSE,"Provisiones12";#N/A,#N/A,FALSE,"Pas_exig_CP12";#N/A,#N/A,FALSE,"Trans_EERR_AN12";#N/A,#N/A,FALSE,"Trans_EERR_AA12";#N/A,#N/A,FALSE,"O_Act_Circ12";#N/A,#N/A,FALSE,"Imp_por_rec12";#N/A,#N/A,FALSE,"Val_Neg12";#N/A,#N/A,FALSE,"Corr_Monet12";#N/A,#N/A,FALSE,"Fecu12"}</definedName>
    <definedName name="wrn.SEGESORNO._.LTDA." hidden="1">{#N/A,#N/A,FALSE,"Ing_Fex14";#N/A,#N/A,FALSE,"Egre_Fex14";#N/A,#N/A,FALSE,"Patrimonio14";#N/A,#N/A,FALSE,"Provisiones14";#N/A,#N/A,FALSE,"Pas_exig_CP14";#N/A,#N/A,FALSE,"Trans_EERR_AN14";#N/A,#N/A,FALSE,"Trans_EERR_AA14";#N/A,#N/A,FALSE,"O_Act_Circ14";#N/A,#N/A,FALSE,"Imp_por_rec14";#N/A,#N/A,FALSE,"Corr_Monet14";#N/A,#N/A,FALSE,"Fecu14"}</definedName>
    <definedName name="wrn.SEGMENT." hidden="1">{"SCH29",#N/A,FALSE,"segments";"SCH30",#N/A,FALSE,"segments"}</definedName>
    <definedName name="wrn.SELLING._.CALCULATION." hidden="1">{"selling",#N/A,FALSE,"Selling Expense"}</definedName>
    <definedName name="wrn.sens." hidden="1">{#N/A,#N/A,FALSE,"Sensitivities";#N/A,#N/A,FALSE,"Sensitivities2"}</definedName>
    <definedName name="wrn.sens3." hidden="1">{#N/A,#N/A,TRUE,"DCF";#N/A,#N/A,TRUE,"DCF"}</definedName>
    <definedName name="wrn.sensitivity." hidden="1">{"sensitivity",#N/A,FALSE,"Sensitivity"}</definedName>
    <definedName name="wrn.sensitivity._.analyses." hidden="1">{"general",#N/A,FALSE,"Assumptions"}</definedName>
    <definedName name="wrn.SEPT._.PRINT." hidden="1">{"SEPTEMBER PRINT",#N/A,FALSE,"INV_BKDN";"SEPTEMBER PRINT",#N/A,FALSE,"INV_BKDN"}</definedName>
    <definedName name="wrn.SerProf." hidden="1">{#N/A,#N/A,FALSE,"Serv. Prof."}</definedName>
    <definedName name="wrn.Set." hidden="1">{#N/A,#N/A,FALSE,"High";#N/A,#N/A,FALSE,"Low";#N/A,#N/A,FALSE,"MarketCap";#N/A,#N/A,FALSE,"Alpha"}</definedName>
    <definedName name="wrn.set._.de._.notas." hidden="1">{#N/A,#N/A,TRUE,"1-3";#N/A,#N/A,TRUE,"4-5";#N/A,#N/A,TRUE,"6-8a";#N/A,#N/A,TRUE,"8b";#N/A,#N/A,TRUE,"9-12c";#N/A,#N/A,TRUE,"13";#N/A,#N/A,TRUE,"14-15";#N/A,#N/A,TRUE,"16-17";#N/A,#N/A,TRUE,"18-19a";#N/A,#N/A,TRUE,"19b-29"}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1" hidden="1">{"CREDIT STATISTICS",#N/A,FALSE,"STATS";"CF_AND_IS",#N/A,FALSE,"PLAN";"BALSHEET",#N/A,FALSE,"BALANCE SHEET"}</definedName>
    <definedName name="wrn.short.1_1" hidden="1">{"CREDIT STATISTICS",#N/A,FALSE,"STATS";"CF_AND_IS",#N/A,FALSE,"PLAN";"BALSHEET",#N/A,FALSE,"BALANCE SHEET"}</definedName>
    <definedName name="wrn.SIA._.FHI." hidden="1">{#N/A,#N/A,FALSE,"SUMMARY";#N/A,#N/A,FALSE,"INPUT";#N/A,#N/A,FALSE,"FTC";#N/A,#N/A,FALSE,"IND";#N/A,#N/A,FALSE,"EXRATE";#N/A,#N/A,FALSE,"QBU";#N/A,#N/A,FALSE,"EQU-SIA-FHI";#N/A,#N/A,FALSE,"1116 STMT";#N/A,#N/A,FALSE,"ASSEMBLY INSTRUCTIONS";#N/A,#N/A,FALSE,"SE TAX";#N/A,#N/A,FALSE,"SPTest"}</definedName>
    <definedName name="wrn.SIEMPELKAMP." hidden="1">{#N/A,#N/A,FALSE,"Si_supu";#N/A,#N/A,FALSE,"Si_indi";#N/A,#N/A,FALSE,"Si_fluj";#N/A,#N/A,FALSE,"C-Fijos";#N/A,#N/A,FALSE,"Si_cova";#N/A,#N/A,FALSE,"Si_inve";#N/A,#N/A,FALSE,"Si_taca";#N/A,#N/A,FALSE,"Person";#N/A,#N/A,FALSE,"Si_24me";#N/A,#N/A,FALSE,"Cap_trabaj"}</definedName>
    <definedName name="wrn.single" hidden="1">{#N/A,#N/A,FALSE,"US$";#N/A,#N/A,FALSE,"SUMMARY";#N/A,#N/A,FALSE,"DET.SUMM";#N/A,#N/A,FALSE,"BACK-UP";#N/A,#N/A,FALSE,"INDIRECTS";#N/A,#N/A,FALSE,"PARAMETERS";#N/A,#N/A,FALSE,"RATES"}</definedName>
    <definedName name="wrn.single_option" hidden="1">{#N/A,#N/A,FALSE,"US$";#N/A,#N/A,FALSE,"SUMMARY";#N/A,#N/A,FALSE,"DET.SUMM";#N/A,#N/A,FALSE,"BACK-UP";#N/A,#N/A,FALSE,"INDIRECTS"}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PINS." hidden="1">{#N/A,#N/A,FALSE,"9504"}</definedName>
    <definedName name="wrn.SSSSSS." hidden="1">{#N/A,#N/A,FALSE,"91.R";#N/A,#N/A,FALSE,"92.R";#N/A,#N/A,FALSE,"93.R";#N/A,#N/A,FALSE,"94.R";#N/A,#N/A,FALSE,"95.R";#N/A,#N/A,FALSE,"98.R";#N/A,#N/A,FALSE,"99.R";#N/A,#N/A,FALSE,"105.R";#N/A,#N/A,FALSE,"107.R";#N/A,#N/A,FALSE,"113.R";#N/A,#N/A,FALSE,"114.R";#N/A,#N/A,FALSE,"115.R";#N/A,#N/A,FALSE,"117.R";#N/A,#N/A,FALSE,"117.1.R";#N/A,#N/A,FALSE,"117.2.R";#N/A,#N/A,FALSE,"117.3.R ";#N/A,#N/A,FALSE,"118.R";#N/A,#N/A,FALSE,"118.1.R";#N/A,#N/A,FALSE,"118.2.R";#N/A,#N/A,FALSE,"118.3.R";#N/A,#N/A,FALSE,"118.4.R";#N/A,#N/A,FALSE,"118.5.R";#N/A,#N/A,FALSE,"118.6.R";#N/A,#N/A,FALSE,"118.7.R";#N/A,#N/A,FALSE,"118.8.R";#N/A,#N/A,FALSE,"118.9.R";#N/A,#N/A,FALSE,"118.10.R";#N/A,#N/A,FALSE,"120.R";#N/A,#N/A,FALSE,"120.1.R ";#N/A,#N/A,FALSE,"120.2.R";#N/A,#N/A,FALSE,"120.3.R ";#N/A,#N/A,FALSE,"137.R";#N/A,#N/A,FALSE,"137.1.R";#N/A,#N/A,FALSE,"137.2.R";#N/A,#N/A,FALSE,"137.3.R";#N/A,#N/A,FALSE,"137.4.R";#N/A,#N/A,FALSE,"138.R";#N/A,#N/A,FALSE,"140.R";#N/A,#N/A,FALSE,"145.R";#N/A,#N/A,FALSE,"146.R"}</definedName>
    <definedName name="wrn.Sta_Elvira." hidden="1">{#N/A,#N/A,FALSE,"Estado de Resultado por Empresa"}</definedName>
    <definedName name="wrn.STAMFORD." hidden="1">{#N/A,#N/A,FALSE,"KPI";#N/A,#N/A,FALSE,"CashF_Act";#N/A,#N/A,FALSE,"Inv_Act"}</definedName>
    <definedName name="wrn.STAMFORD2" hidden="1">{#N/A,#N/A,FALSE,"KPI";#N/A,#N/A,FALSE,"CashF_Act";#N/A,#N/A,FALSE,"Inv_Act"}</definedName>
    <definedName name="wrn.stand_alone." hidden="1">{#N/A,#N/A,FALSE,"CBE";#N/A,#N/A,FALSE,"SWK"}</definedName>
    <definedName name="wrn.STAND_ALONE_BOTH." hidden="1">{"FCB_ALL",#N/A,FALSE,"FCB";"GREY_ALL",#N/A,FALSE,"GREY"}</definedName>
    <definedName name="wrn.Standard._.Reports." hidden="1">{#N/A,#N/A,FALSE,"Quarterly P&amp;L Overview";#N/A,#N/A,FALSE,"Industry or Geography P&amp;L Split";#N/A,#N/A,FALSE,"P&amp;L Quarter Trends";#N/A,#N/A,FALSE,"Risk Analysis (Exposure Report)";#N/A,#N/A,FALSE,"SVS Generated Report";#N/A,#N/A,FALSE,"P&amp;L Outlook Expense Detail";#N/A,#N/A,FALSE,"Common Size P&amp;L";#N/A,#N/A,FALSE,"Ratios";#N/A,#N/A,FALSE,"Compensation Pool Results";#N/A,#N/A,FALSE,"Balance Sheet";#N/A,#N/A,FALSE,"Common Size Balance Sheet";#N/A,#N/A,FALSE,"Contract Review";#N/A,#N/A,FALSE,"BALANCED SCORECARD"}</definedName>
    <definedName name="wrn.stat." hidden="1">{"stat",#N/A,FALSE,"Sheet1"}</definedName>
    <definedName name="wrn.Statement" hidden="1">{#N/A,#N/A,TRUE,"Contents";#N/A,#N/A,TRUE,"Cover Page";#N/A,#N/A,TRUE,"Highlights";#N/A,#N/A,TRUE,"Financial Summary";#N/A,#N/A,TRUE,"Blank";#N/A,#N/A,TRUE,"Orders";#N/A,#N/A,TRUE,"Orders Elims";#N/A,#N/A,TRUE,"Sig Orders";#N/A,#N/A,TRUE,"Sales";#N/A,#N/A,TRUE,"Sales Elims";#N/A,#N/A,TRUE,"EBIT";#N/A,#N/A,TRUE,"EBIT Elims";#N/A,#N/A,TRUE,"Backlog";#N/A,#N/A,TRUE,"Backlog Elims";#N/A,#N/A,TRUE,"Funded Backlog ";#N/A,#N/A,TRUE,"Funded BL Elims";#N/A,#N/A,TRUE,"Cash";#N/A,#N/A,TRUE,"Employment";#N/A,#N/A,TRUE,"Award Fee";#N/A,#N/A,TRUE,"Ops &amp; Risks";#N/A,#N/A,TRUE,"Ops &amp; Risks 2";#N/A,#N/A,TRUE,"Key Issues ";#N/A,#N/A,TRUE,"Open";#N/A,#N/A,TRUE,"Orders 97-98";#N/A,#N/A,TRUE,"Sales 97-98 ";#N/A,#N/A,TRUE,"EBIT 97-98 ";#N/A,#N/A,TRUE,"Cash 97-98";#N/A,#N/A,TRUE,"Blank (2)";#N/A,#N/A,TRUE,"Yr to Yr Sales";#N/A,#N/A,TRUE,"Yr to Yr EBIT";#N/A,#N/A,TRUE,"Qtr to Qtr";#N/A,#N/A,TRUE,"AOD Status";#N/A,#N/A,TRUE,"Unex Options";#N/A,#N/A,TRUE,"Loss Contracts";#N/A,#N/A,TRUE,"Debooks";#N/A,#N/A,TRUE,"Proposals"}</definedName>
    <definedName name="wrn.Statement._.Review." hidden="1">{#N/A,#N/A,TRUE,"Contents";#N/A,#N/A,TRUE,"Cover Page";#N/A,#N/A,TRUE,"Highlights";#N/A,#N/A,TRUE,"Financial Summary";#N/A,#N/A,TRUE,"Blank";#N/A,#N/A,TRUE,"Orders";#N/A,#N/A,TRUE,"Orders Elims";#N/A,#N/A,TRUE,"Sig Orders";#N/A,#N/A,TRUE,"Sales";#N/A,#N/A,TRUE,"Sales Elims";#N/A,#N/A,TRUE,"EBIT";#N/A,#N/A,TRUE,"EBIT Elims";#N/A,#N/A,TRUE,"Backlog";#N/A,#N/A,TRUE,"Backlog Elims";#N/A,#N/A,TRUE,"Funded Backlog ";#N/A,#N/A,TRUE,"Funded BL Elims";#N/A,#N/A,TRUE,"Cash";#N/A,#N/A,TRUE,"Employment";#N/A,#N/A,TRUE,"Award Fee";#N/A,#N/A,TRUE,"Ops &amp; Risks";#N/A,#N/A,TRUE,"Ops &amp; Risks 2";#N/A,#N/A,TRUE,"Key Issues ";#N/A,#N/A,TRUE,"Open";#N/A,#N/A,TRUE,"Orders 97-98";#N/A,#N/A,TRUE,"Sales 97-98 ";#N/A,#N/A,TRUE,"EBIT 97-98 ";#N/A,#N/A,TRUE,"Cash 97-98";#N/A,#N/A,TRUE,"Blank (2)";#N/A,#N/A,TRUE,"Yr to Yr Sales";#N/A,#N/A,TRUE,"Yr to Yr EBIT";#N/A,#N/A,TRUE,"Qtr to Qtr";#N/A,#N/A,TRUE,"AOD Status";#N/A,#N/A,TRUE,"Unex Options";#N/A,#N/A,TRUE,"Loss Contracts";#N/A,#N/A,TRUE,"Debooks";#N/A,#N/A,TRUE,"Proposals"}</definedName>
    <definedName name="wrn.STATEMENTS." hidden="1">{#N/A,#N/A,FALSE,"BALANCE SHEET";#N/A,#N/A,FALSE,"INCOME STATEMENT";#N/A,#N/A,FALSE,"TRIAL BALANCE"}</definedName>
    <definedName name="wrn.Stats." hidden="1">{"RONABudg",#N/A,FALSE,"RONA";"ConvBudg",#N/A,FALSE,"Conv Cycle"}</definedName>
    <definedName name="wrn.STOCK._.VALORIZADO." hidden="1">{#N/A,#N/A,TRUE,"Hoja1"}</definedName>
    <definedName name="wrn.Structure." hidden="1">{#N/A,#N/A,FALSE,"Structure";#N/A,#N/A,FALSE,"Proj-Cal";#N/A,#N/A,FALSE,"Market"}</definedName>
    <definedName name="wrn.Subdebt." hidden="1">{#N/A,#N/A,FALSE,"Subdebt"}</definedName>
    <definedName name="wrn.subs." hidden="1">{"sub11",#N/A,FALSE,"Sub11";"sub5",#N/A,FALSE,"Sub5"}</definedName>
    <definedName name="wrn.SUDAM." hidden="1">{"SUDAM",#N/A,FALSE,"SUDAM"}</definedName>
    <definedName name="wrn.suibud." hidden="1">{"tbl1",#N/A,FALSE,"regul";"tbl2",#N/A,FALSE,"regul"}</definedName>
    <definedName name="wrn.suivi." hidden="1">{"moy",#N/A,FALSE,"CAMBRAI";"paie",#N/A,FALSE,"CAMBRAI"}</definedName>
    <definedName name="wrn.sum" hidden="1">{"Sumnpv",#N/A,FALSE,"List"}</definedName>
    <definedName name="wrn.sum." hidden="1">{"Opsys",#N/A,FALSE,"NPV_OPsys";"NT",#N/A,FALSE,"NPV_NT";"DevP",#N/A,FALSE,"NPV_DevPdt";"Office",#N/A,FALSE,"NPV_Office"}</definedName>
    <definedName name="wrn.SumInfo." hidden="1">{#N/A,#N/A,FALSE,"Sum";#N/A,#N/A,FALSE,"Assump";#N/A,#N/A,FALSE,"Main CF"}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mary." hidden="1">{"PAGE 1",#N/A,FALSE,"SUMMARY HOLD";"PAGE 2",#N/A,FALSE,"SUMMARY HOLD";"PAGE 1",#N/A,FALSE,"SUMMARY SALE";"PAGE 2",#N/A,FALSE,"SUMMARY SALE";"PAGE 1",#N/A,FALSE,"SUMMARY CAPITAL";"PAGE 2",#N/A,FALSE,"SUMMARY CAPITAL"}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it." hidden="1">{#N/A,#N/A,FALSE,"TB";#N/A,#N/A,FALSE,"DR";#N/A,#N/A,FALSE,"AR";#N/A,#N/A,FALSE,"PL";#N/A,#N/A,FALSE,"BS";#N/A,#N/A,FALSE,"NOTES";#N/A,#N/A,FALSE,"NOTES (2)";#N/A,#N/A,FALSE,"NOTES (3)";#N/A,#N/A,FALSE,"DPL";#N/A,#N/A,FALSE,"TAXC.INDEX";#N/A,#N/A,FALSE,"Schedule I";#N/A,#N/A,FALSE,"Adjustments"}</definedName>
    <definedName name="wrn.SUMNPV." hidden="1">{"Sumnpv",#N/A,FALSE,"List"}</definedName>
    <definedName name="wrn.SUNDS." hidden="1">{#N/A,#N/A,FALSE,"Su_supu";#N/A,#N/A,FALSE,"Su_indi";#N/A,#N/A,FALSE,"Su_fluj";#N/A,#N/A,FALSE,"C-Fijos";#N/A,#N/A,FALSE,"Su_cova";#N/A,#N/A,FALSE,"Su_inve";#N/A,#N/A,FALSE,"Su_taca";#N/A,#N/A,FALSE,"Person";#N/A,#N/A,FALSE,"Su_24me";#N/A,#N/A,FALSE,"Cap_trabaj"}</definedName>
    <definedName name="wrn.SUPP." hidden="1">{#N/A,#N/A,FALSE,"COVER PAGE";#N/A,#N/A,FALSE,"TABLE OF CONTENTS";#N/A,#N/A,FALSE,"INCSTAT";#N/A,#N/A,FALSE,"SBU TRENDS";#N/A,#N/A,FALSE,"ASSETS";#N/A,#N/A,FALSE,"LIABILITIES";#N/A,#N/A,FALSE,"P &amp; L CURRENT";#N/A,#N/A,FALSE,"CASH FLOW";#N/A,#N/A,FALSE,"AGING";#N/A,#N/A,FALSE,"TOPTEN";#N/A,#N/A,FALSE,"LINE OF CREDIT";#N/A,#N/A,FALSE,"RV VAR P&amp;L";#N/A,#N/A,FALSE,"SUM LOCATION";#N/A,#N/A,FALSE,"HEADCOUNT";#N/A,#N/A,FALSE,"RV TRENDED";#N/A,#N/A,FALSE,"MV TRENDED";#N/A,#N/A,FALSE,"SG&amp;A TREND";#N/A,#N/A,FALSE,"SG&amp;A PLAN VS ACT";#N/A,#N/A,FALSE,"ADM SYS ACTUAL";#N/A,#N/A,FALSE,"SALES &amp; SBU ACTUAL";#N/A,#N/A,FALSE,"ADM SYS VAR";#N/A,#N/A,FALSE,"SALES &amp; SBU VAR"}</definedName>
    <definedName name="wrn.Supplemental._.Pkg.." hidden="1">{#N/A,#N/A,FALSE,"Cover";#N/A,#N/A,FALSE,"Index";#N/A,#N/A,FALSE,"Supp. A";#N/A,#N/A,FALSE,"Supp. B";#N/A,#N/A,FALSE,"Supp. C";#N/A,#N/A,FALSE,"Supp. D";#N/A,#N/A,FALSE,"Supp. E";#N/A,#N/A,FALSE,"Supp. F";#N/A,#N/A,FALSE,"Supp. G";#N/A,#N/A,FALSE,"Supp. H";#N/A,#N/A,FALSE,"Supp. I";#N/A,#N/A,FALSE,"Supp. J";#N/A,#N/A,FALSE,"Supp. K";#N/A,#N/A,FALSE,"Supp. L"}</definedName>
    <definedName name="wrn.Supplemental_Reports." hidden="1">{#N/A,#N/A,FALSE,"Report Data";#N/A,#N/A,FALSE,"COMP POOL";#N/A,#N/A,FALSE,"COMP POOL NB95";#N/A,#N/A,FALSE,"COMP POOL NB94"}</definedName>
    <definedName name="wrn.SupplyDemand." hidden="1">{"demand",#N/A,FALSE,"Sheet3";"Market Mix",#N/A,FALSE,"Sheet4";"Occ Projection",#N/A,FALSE,"Sheet6"}</definedName>
    <definedName name="wrn.t" hidden="1">{"taxes",#N/A,FALSE,"Taxes"}</definedName>
    <definedName name="wrn.taihing." hidden="1">{#N/A,#N/A,FALSE,"DIR-REP";#N/A,#N/A,FALSE,"AUD-REPORT";#N/A,#N/A,FALSE,"P7L&amp;BS";#N/A,#N/A,FALSE,"NOTES";#N/A,#N/A,FALSE,"FA";#N/A,#N/A,FALSE,"NOTES (2)";#N/A,#N/A,FALSE,"Schedule  IV";#N/A,#N/A,FALSE,"Schedule V"}</definedName>
    <definedName name="wrn.tanner." hidden="1">{#N/A,#N/A,FALSE,"FONDOMUTUO";#N/A,#N/A,FALSE,"ACCIONES";#N/A,#N/A,FALSE,"CAJA"}</definedName>
    <definedName name="wrn.TARGET._.DCF." hidden="1">{"targetdcf",#N/A,FALSE,"Merger consequences";"TARGETASSU",#N/A,FALSE,"Merger consequences";"TERMINAL VALUE",#N/A,FALSE,"Merger consequences"}</definedName>
    <definedName name="wrn.tarifas." hidden="1">{"EVOLUCIÓN TRIFAS",#N/A,FALSE,"Consumos Típicos";"variación tarifas",#N/A,FALSE,"Consumos Típicos";"Spread",#N/A,FALSE,"Emisión a mix Marzo-95"}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x._.estimate." hidden="1">{#N/A,#N/A,TRUE,"JOURNAL ENTRY SETUP";#N/A,#N/A,TRUE,"CONSOLIDATED TAX ACCRUAL";#N/A,#N/A,TRUE,"BANK TAX ACCRUAL OUTPUT";#N/A,#N/A,TRUE,"BAD DEBT RECONCILIATION";#N/A,#N/A,TRUE,"ACTIVITY IN TAX ACCOUNTS";#N/A,#N/A,TRUE,"DEFERRED TAX CALCULATION"}</definedName>
    <definedName name="wrn.tax._.schedules." hidden="1">{#N/A,#N/A,FALSE,"Header";#N/A,#N/A,FALSE,"AssetsCost";#N/A,#N/A,FALSE,"AssetsNBV";#N/A,#N/A,FALSE,"AssetsTiming";#N/A,#N/A,FALSE,"TaxDepn";#N/A,#N/A,FALSE,"InvestAllow";#N/A,#N/A,FALSE,"PrimeCost";#N/A,#N/A,FALSE,"Provisions";#N/A,#N/A,FALSE,"DeferredInc";#N/A,#N/A,FALSE,"FITB";#N/A,#N/A,FALSE,"PDIT";#N/A,#N/A,FALSE,"STITAX1";#N/A,#N/A,FALSE,"STITAX2";#N/A,#N/A,FALSE,"STITAX3";#N/A,#N/A,FALSE,"Income";#N/A,#N/A,FALSE,"Dividendsrecd";#N/A,#N/A,FALSE,"IntercoyInterest";#N/A,#N/A,FALSE,"ExemptIncome";#N/A,#N/A,FALSE,"Entertainment";#N/A,#N/A,FALSE,"BasicMethod";#N/A,#N/A,FALSE,"Prepayments";#N/A,#N/A,FALSE,"CGTIndex";#N/A,#N/A,FALSE,"CGTWsheet";#N/A,#N/A,FALSE,"CapGainLoss";#N/A,#N/A,FALSE,"TrfCapLoss";#N/A,#N/A,FALSE,"Stock";#N/A,#N/A,FALSE,"Legals";#N/A,#N/A,FALSE,"SubsDonations";#N/A,#N/A,FALSE,"BadDebts";#N/A,#N/A,FALSE,"Repairs";#N/A,#N/A,FALSE,"Repairs";#N/A,#N/A,FALSE,"Consulting";#N/A,#N/A,FALSE,"Borrowexps";#N/A,#N/A,FALSE,"Royalties";#N/A,#N/A,FALSE,"FinLeaseAdjs";#N/A,#N/A,FALSE,"ForeignExchg";#N/A,#N/A,FALSE,"ForexNotice";#N/A,#N/A,FALSE,"Research";#N/A,#N/A,FALSE,"Extraordinary";#N/A,#N/A,FALSE,"ForeignIncome";#N/A,#N/A,FALSE,"Foreigntaxcrs";#N/A,#N/A,FALSE,"Dividendspaid";#N/A,#N/A,FALSE,"FIFunds";#N/A,#N/A,FALSE,"FrankingAcct";#N/A,#N/A,FALSE,"IntDivletter"}</definedName>
    <definedName name="wrn.TAXES." hidden="1">{"taxes",#N/A,FALSE,"Taxes"}</definedName>
    <definedName name="wrn.TBfichesA." hidden="1">{#N/A,#N/A,FALSE,"A1";#N/A,#N/A,FALSE,"A2";#N/A,#N/A,FALSE,"A3A";#N/A,#N/A,FALSE,"A3B"}</definedName>
    <definedName name="wrn.tcs2." hidden="1">{"tcs1",#N/A,FALSE,"Contra Patch"}</definedName>
    <definedName name="wrn.tech._.assump." hidden="1">{#N/A,#N/A,TRUE,"tech assump"}</definedName>
    <definedName name="wrn.TELEFONICA." hidden="1">{#N/A,#N/A,FALSE,"Balances";#N/A,#N/A,FALSE,"ANEX-1";#N/A,#N/A,FALSE,"ANEX.2";#N/A,#N/A,FALSE,"ANEX-3";#N/A,#N/A,FALSE,"ANEX.4";#N/A,#N/A,FALSE,"ANEX-5";#N/A,#N/A,FALSE,"ANEX-7 (último)";#N/A,#N/A,FALSE,"ANEX-6"}</definedName>
    <definedName name="wrn.Telefonica1." hidden="1">{#N/A,#N/A,FALSE,"Balances";#N/A,#N/A,FALSE,"ANEX-3";#N/A,#N/A,FALSE,"ANEX-7 (último)";#N/A,#N/A,FALSE,"CTC-96";#N/A,#N/A,FALSE,"PERU-96";#N/A,#N/A,FALSE,"TLD-96";#N/A,#N/A,FALSE,"TISA-96";#N/A,#N/A,FALSE,"Inversiones 1996";#N/A,#N/A,FALSE,"ANEX.2";#N/A,#N/A,FALSE,"ANEX-5"}</definedName>
    <definedName name="wrn.Telstra._.Inputs." hidden="1">{"Inputs",#N/A,FALSE,"US_FL";"Inputs",#N/A,FALSE,"EUROPE_FL";"Inputs",#N/A,FALSE,"ASIA_FL"}</definedName>
    <definedName name="wrn.Telstra._.Output." hidden="1">{"Output",#N/A,FALSE,"US_FL";"Output",#N/A,FALSE,"EUROPE_FL";"Output",#N/A,FALSE,"ASIA_FL"}</definedName>
    <definedName name="wrn.TEMP." hidden="1">{"PAGE 2A",#N/A,FALSE,"CONS";"PAGE 2B",#N/A,FALSE,"CONS";"PAGE 2C",#N/A,FALSE,"CONS";"PAGE 2D",#N/A,FALSE,"CONS";"PAGE 2E",#N/A,FALSE,"CONS";"PAGE 2F",#N/A,FALSE,"CONS";"PAGE 2G",#N/A,FALSE,"CONS";"PAGE 2H",#N/A,FALSE,"CONS";"PAGE 3A",#N/A,FALSE,"CONS FIN";"PAGE 3B",#N/A,FALSE,"CONS FIN";"PAGE 3C",#N/A,FALSE,"CONS FIN";"PAGE 3D",#N/A,FALSE,"CONS FIN"}</definedName>
    <definedName name="wrn.Temp._1" hidden="1">{"Side 1",#N/A,FALSE,"Hovedark";"Valuation",#N/A,FALSE,"Valuation";"Side 2",#N/A,FALSE,"Hovedark";"Cash Flow",#N/A,FALSE,"Hovedark";"Bidrag",#N/A,FALSE,"Bidrag"}</definedName>
    <definedName name="wrn.Temp._2" hidden="1">{"Side 1",#N/A,FALSE,"Hovedark";"Valuation",#N/A,FALSE,"Valuation";"Side 2",#N/A,FALSE,"Hovedark";"Cash Flow",#N/A,FALSE,"Hovedark";"Bidrag",#N/A,FALSE,"Bidrag"}</definedName>
    <definedName name="wrn.TEMP1." hidden="1">{"PAGE A",#N/A,FALSE,"TERM SHEET";"PAGE B",#N/A,FALSE,"TERM SHEET";"PAGE C",#N/A,FALSE,"TERM SHEET";"RETURN A",#N/A,FALSE,"IRR";"RETURN B",#N/A,FALSE,"IRR"}</definedName>
    <definedName name="wrn.TEMP2." hidden="1">{"PAGE A",#N/A,FALSE,"TERM SHEET";"PAGE B",#N/A,FALSE,"TERM SHEET";"PAGE C",#N/A,FALSE,"TERM SHEET"}</definedName>
    <definedName name="wrn.ter" hidden="1">{"terminal value",#N/A,FALSE,"TV_Payback"}</definedName>
    <definedName name="wrn.TERMINAL._.VALUE." hidden="1">{"terminal value",#N/A,FALSE,"TV_Payback"}</definedName>
    <definedName name="wrn.TERRANOVA." hidden="1">{#N/A,#N/A,FALSE,"TERR. (1)";#N/A,#N/A,FALSE,"TERR. (2)";#N/A,#N/A,FALSE,"TERR (3)";#N/A,#N/A,FALSE,"TERR (4)"}</definedName>
    <definedName name="WRN.TERRENO" hidden="1">{"Adm_Resumen",#N/A,FALSE,"Administración  General";"Adm_Supuestos",#N/A,FALSE,"Administración  General"}</definedName>
    <definedName name="wrn.TESA." hidden="1">{#N/A,#N/A,FALSE,"Diferencias de cambio";#N/A,#N/A,FALSE,"Personal Categorías y Lineas";#N/A,#N/A,FALSE,"Impuestos antic. y diferidos";#N/A,#N/A,FALSE,"Inmovilizado Material";#N/A,#N/A,FALSE,"Inmovilizado Inmaterial";#N/A,#N/A,FALSE,"Desglose Inst. Telefónicas";#N/A,#N/A,FALSE,"Cotizaciones";#N/A,#N/A,FALSE,"Ingresos y Gastos emp. grupo";#N/A,#N/A,FALSE,"Acreedores diversos";#N/A,#N/A,FALSE,"Admones. Pcas.";#N/A,#N/A,FALSE,"Venta de Participaciones";#N/A,#N/A,FALSE,"Coef. Amortizacion";#N/A,#N/A,FALSE,"Ingresos distribuir";#N/A,#N/A,FALSE,"Clientes";#N/A,#N/A,FALSE,"Socios Externos Movimiento";#N/A,#N/A,FALSE,"Coste Financiero Obligaciones";#N/A,#N/A,FALSE,"Obligaciones Movimiento";#N/A,#N/A,FALSE,"Obligaciones Vencimientos";#N/A,#N/A,FALSE,"Tipos de prestamos";#N/A,#N/A,FALSE,"Información Swap´s";#N/A,#N/A,FALSE,"Préstamos formato TESA";#N/A,#N/A,FALSE,"Préstamos Vencimientos";#N/A,#N/A,FALSE,"Prov. Riesgos y gastos";#N/A,#N/A,FALSE,"Cuentas deudoras y acreedoras";#N/A,#N/A,FALSE,"Fondo de Comercio";#N/A,#N/A,FALSE,"Gastos Distribuir";#N/A,#N/A,FALSE,"Participaciones";#N/A,#N/A,FALSE,"Ingresos y gastos extraord.";#N/A,#N/A,FALSE,"Invovilizado Amortizado";#N/A,#N/A,FALSE,"Fondos Própios";#N/A,#N/A,FALSE,"Movimiento de Reservas";#N/A,#N/A,FALSE,"Diferencias de cambio";#N/A,#N/A,FALSE,"Socios Externos"}</definedName>
    <definedName name="wrn.Test." hidden="1">{#N/A,#N/A,TRUE,"CVR";#N/A,#N/A,TRUE,"T OF C";#N/A,#N/A,TRUE,"FH"}</definedName>
    <definedName name="wrn.test1." hidden="1">{#N/A,#N/A,FALSE,"Graphs 1";#N/A,#N/A,FALSE,"Graphs 2"}</definedName>
    <definedName name="wrn.teste." hidden="1">{#N/A,#N/A,TRUE,"indice";#N/A,#N/A,TRUE,"indicadores";#N/A,#N/A,TRUE,"comentarios"}</definedName>
    <definedName name="wrn.THEBES." hidden="1">{#N/A,#N/A,FALSE,"BALANCE";#N/A,#N/A,FALSE,"EST-RESULTA";#N/A,#N/A,FALSE,"EST-RESULTADO2";#N/A,#N/A,FALSE,"DISPONIBLE";#N/A,#N/A,FALSE,"VALORES";#N/A,#N/A,FALSE,"CTA.SOCIOS";#N/A,#N/A,FALSE,"DEUDORES";#N/A,#N/A,FALSE,"OP.PENDIENTES";#N/A,#N/A,FALSE,"ACT.FIJO";#N/A,#N/A,FALSE,"SOFTWARE";#N/A,#N/A,FALSE,"OTRASINV";#N/A,#N/A,FALSE,"EERR";#N/A,#N/A,FALSE,"ACREEDORES";#N/A,#N/A,FALSE,"PAS LP";#N/A,#N/A,FALSE,"PATRIMONIO"}</definedName>
    <definedName name="wrn.THEBES._1" hidden="1">{#N/A,#N/A,FALSE,"BALANCE";#N/A,#N/A,FALSE,"EST-RESULTA";#N/A,#N/A,FALSE,"EST-RESULTADO2";#N/A,#N/A,FALSE,"DISPONIBLE";#N/A,#N/A,FALSE,"VALORES";#N/A,#N/A,FALSE,"CTA.SOCIOS";#N/A,#N/A,FALSE,"DEUDORES";#N/A,#N/A,FALSE,"OP.PENDIENTES";#N/A,#N/A,FALSE,"ACT.FIJO";#N/A,#N/A,FALSE,"SOFTWARE";#N/A,#N/A,FALSE,"OTRASINV";#N/A,#N/A,FALSE,"EERR";#N/A,#N/A,FALSE,"ACREEDORES";#N/A,#N/A,FALSE,"PAS LP";#N/A,#N/A,FALSE,"PATRIMONIO"}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iger." hidden="1">{#N/A,#N/A,FALSE,"TB";#N/A,#N/A,FALSE,"CONTENTS";#N/A,#N/A,FALSE,"DR";#N/A,#N/A,FALSE,"AR";#N/A,#N/A,FALSE,"BS";#N/A,#N/A,FALSE,"PL";#N/A,#N/A,FALSE,"NOTES";#N/A,#N/A,FALSE,"NOTES (2)";#N/A,#N/A,FALSE,"NOTES (3)";#N/A,#N/A,FALSE,"DPL";#N/A,#N/A,FALSE,"DPL"}</definedName>
    <definedName name="wrn.tigertax." hidden="1">{#N/A,#N/A,FALSE,"TAXC.INDEX";#N/A,#N/A,FALSE,"Schedule I";#N/A,#N/A,FALSE,"Schedule  II";#N/A,#N/A,FALSE,"Schedule III"}</definedName>
    <definedName name="wrn.Title._.Page." hidden="1">{#N/A,#N/A,FALSE,"Title Page"}</definedName>
    <definedName name="wrn.tobacco_charts." hidden="1">{#N/A,#N/A,FALSE,"L&amp;M Performance";#N/A,#N/A,FALSE,"Brand Performance";#N/A,#N/A,FALSE,"Marlboro Performance"}</definedName>
    <definedName name="wrn.TODAS." hidden="1">{"PAGE 1 CAT I",#N/A,FALSE,"CAT-I";"PAGE 2 CAT I",#N/A,FALSE,"CAT-I";"PAGE 3 CATI",#N/A,FALSE,"CAT-I";"PAGE 4 CAT I",#N/A,FALSE,"CAT-I";"PAGE 1 CAT II",#N/A,FALSE,"CAT-I";"PAGE 1 CAT III",#N/A,FALSE,"CAT-I";"PAGE 1 CAT IV",#N/A,FALSE,"CAT-I"}</definedName>
    <definedName name="wrn.TODO.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wrn.todos." hidden="1">{#N/A,#N/A,FALSE,"balnc_hist";#N/A,#N/A,FALSE,"G&amp;P-HIST";#N/A,#N/A,FALSE,"PATRI_HIST";#N/A,#N/A,FALSE,"FLUJ_HIST";#N/A,#N/A,FALSE,"balanc_ajus";#N/A,#N/A,FALSE,"G&amp;pAJUS";#N/A,#N/A,FALSE,"patr_ajus";#N/A,#N/A,FALSE,"fluj_ajus"}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.Total._.Comco." hidden="1">{"Page1",#N/A,FALSE,"Summary";"Page2",#N/A,FALSE,"Summary";"Page3",#N/A,FALSE,"Summary";"Page4",#N/A,FALSE,"Summary"}</definedName>
    <definedName name="wrn.Total._.Compañia." hidden="1">{"Distrib_Costos Continente",#N/A,FALSE,"Costeo de Producción Continente";"Costeo Continente",#N/A,FALSE,"Costeo de Producción Continente";"Distrib_Costos Chiloé",#N/A,FALSE,"Costeo de la Producción Chiloé";"Costeo Chiloé",#N/A,FALSE,"Costeo de la Producción Chiloé"}</definedName>
    <definedName name="wrn.TOTAL._.SITE." hidden="1">{#N/A,#N/A,FALSE,"Usine";#N/A,#N/A,FALSE,"ACI";#N/A,#N/A,FALSE,"SNC_Rlt";#N/A,#N/A,FALSE,"SNC";#N/A,#N/A,FALSE,"Rlt";#N/A,#N/A,FALSE,"Divers";#N/A,#N/A,FALSE,"76";#N/A,#N/A,FALSE,"79";#N/A,#N/A,FALSE,"81";#N/A,#N/A,FALSE,"82";#N/A,#N/A,FALSE,"85";#N/A,#N/A,FALSE,"Villeurbanne";#N/A,#N/A,FALSE,"Hors standard ACI";#N/A,#N/A,FALSE,"Stock soustraitant ACI  Le Mans"}</definedName>
    <definedName name="wrn.totalcomp." hidden="1">{"comp1",#N/A,FALSE,"COMPS";"footnotes",#N/A,FALSE,"COMPS"}</definedName>
    <definedName name="wrn.totsuivi." hidden="1">{"TOTMOY",#N/A,FALSE,"TOTFDP";"TOTPAIE",#N/A,FALSE,"TOTFDP"}</definedName>
    <definedName name="wrn.trans._.sum." hidden="1">{"trans assumptions",#N/A,FALSE,"Merger";"trans accretion",#N/A,FALSE,"Merger"}</definedName>
    <definedName name="wrn.Treas." hidden="1">{"TREAS1",#N/A,FALSE,"Cashflow Spreadsheet";"TREAS2",#N/A,FALSE,"Cashflow Spreadsheet";"TREAS3",#N/A,FALSE,"Cashflow Spreadsheet"}</definedName>
    <definedName name="wrn.Trial._.bal." hidden="1">{"trial bal",#N/A,FALSE,"Journals";"Shell Trial bal",#N/A,FALSE,"Trial Balance"}</definedName>
    <definedName name="wrn.trs" hidden="1">{"tcs1",#N/A,FALSE,"Contra Patch"}</definedName>
    <definedName name="wrn.TUDO." hidden="1">{#N/A,#N/A,FALSE,"CONSMET";#N/A,#N/A,FALSE,"CBA";#N/A,#N/A,FALSE,"CMM";#N/A,#N/A,FALSE,"NIQUELTO";#N/A,#N/A,FALSE,"SBMANSA";#N/A,#N/A,FALSE,"ATLAS";#N/A,#N/A,FALSE,"STACRUZ";#N/A,#N/A,FALSE,"PIRAT"}</definedName>
    <definedName name="wrn.Turkish._.CA1." hidden="1">{#N/A,#N/A,FALSE,"Turkish CA1"}</definedName>
    <definedName name="wrn.Turkish._.CA2." hidden="1">{#N/A,#N/A,FALSE,"Turkish CA2"}</definedName>
    <definedName name="wrn.Turkish._.Tax." hidden="1">{#N/A,#N/A,FALSE,"Turkish Tax"}</definedName>
    <definedName name="wrn.tuto." hidden="1">{#N/A,#N/A,TRUE,"Sit.Patrim.";#N/A,#N/A,TRUE,"Pat.Neto";#N/A,#N/A,TRUE,"Est.Result.";#N/A,#N/A,TRUE,"Est Resul Gestional";#N/A,#N/A,TRUE,"Ventas";#N/A,#N/A,TRUE,"Ventas Grandes volumen";#N/A,#N/A,TRUE,"Venta Grandes $";#N/A,#N/A,TRUE,"Cantidad de clientes";#N/A,#N/A,TRUE,"CostoVentas";#N/A,#N/A,TRUE,"Gastos";#N/A,#N/A,TRUE,"Anexo H";#N/A,#N/A,TRUE,"Ot.Ingresos";#N/A,#N/A,TRUE,"E.O.A.F.";#N/A,#N/A,TRUE,"Rec.Humanos";#N/A,#N/A,TRUE,"Inversiones";#N/A,#N/A,TRUE,"Contingencias"}</definedName>
    <definedName name="wrn.Tweety." hidden="1">{#N/A,#N/A,FALSE,"A&amp;E";#N/A,#N/A,FALSE,"HighTop";#N/A,#N/A,FALSE,"JG";#N/A,#N/A,FALSE,"RI";#N/A,#N/A,FALSE,"woHT";#N/A,#N/A,FALSE,"woHT&amp;JG"}</definedName>
    <definedName name="wrn.Tycon._.Model." hidden="1">{"rtn",#N/A,FALSE,"RTN";"tables",#N/A,FALSE,"RTN";"cf",#N/A,FALSE,"CF";"stats",#N/A,FALSE,"Stats";"prop",#N/A,FALSE,"Prop"}</definedName>
    <definedName name="wrn.tyes" hidden="1">{"tcs2",#N/A,FALSE,"Contra Patch"}</definedName>
    <definedName name="wrn.typical." hidden="1">{"typical",#N/A,FALSE,"Typical Absence"}</definedName>
    <definedName name="wrn.UK._.GAAP._.BS." hidden="1">{"UKGAAP balance sheet",#N/A,FALSE,"Balance Sheet"}</definedName>
    <definedName name="wrn.Una._.Hoja." hidden="1">{"Sin detalle",#N/A,FALSE,"Flujo (redondeado)"}</definedName>
    <definedName name="wrn.Underwriting._.detail._.rpt." hidden="1">{"carryforward clms made",#N/A,FALSE,"uw schedule - detail";"carryforward occ and total",#N/A,FALSE,"uw schedule - detail";"input losses clms made",#N/A,FALSE,"uw schedule - detail";"input area occ and total",#N/A,FALSE,"uw schedule - detail";"adj. loss cum prem cl md",#N/A,FALSE,"uw schedule - detail";"adj loss cum occ tot",#N/A,FALSE,"uw schedule - detail";"Pol Yr cum thru prior qtr clms md",#N/A,FALSE,"uw schedule - detail";"Pol Yr cum thru pr qtr occ and ttl",#N/A,FALSE,"uw schedule - detail";"Pol Yr ytd clms md",#N/A,FALSE,"uw schedule - detail";"Pol Yr ytd occ and ttl",#N/A,FALSE,"uw schedule - detail";"Pol Yr qtd clms md",#N/A,FALSE,"uw schedule - detail";"Pol Yr qtd occ and ttl",#N/A,FALSE,"uw schedule - detail";"underwrtg je curr qtr",#N/A,FALSE,"uw schedule - detail"}</definedName>
    <definedName name="wrn.Underwriting._.entries." hidden="1">{"UW Factors",#N/A,FALSE,"CUM POL YR INC ST MAR 97";"JEs",#N/A,FALSE,"CUM POL YR INC ST MAR 97"}</definedName>
    <definedName name="wrn.underwriting._.schedules." hidden="1">{"FINANCIALS",#N/A,FALSE,"u-w data"}</definedName>
    <definedName name="wrn.unidades." hidden="1">{#N/A,#N/A,FALSE,"RESUMEN";#N/A,#N/A,FALSE,"GG-GI";#N/A,#N/A,FALSE,"AMB";#N/A,#N/A,FALSE,"EyR";#N/A,#N/A,FALSE,"UCP";#N/A,#N/A,FALSE,"IND";#N/A,#N/A,FALSE,"LR";#N/A,#N/A,FALSE,"PRV";#N/A,#N/A,FALSE,"TÚNELES";#N/A,#N/A,FALSE,"IDT";#N/A,#N/A,FALSE,"ING"}</definedName>
    <definedName name="wrn.up." hidden="1">{"up stand alones",#N/A,FALSE,"Acquiror"}</definedName>
    <definedName name="wrn.UPDOWN." hidden="1">{"SCH54",#N/A,FALSE,"upside";"SCH55",#N/A,FALSE,"upside"}</definedName>
    <definedName name="wrn.US._.and._.Europe." hidden="1">{#N/A,#N/A,FALSE,"Consolidated Financials";#N/A,#N/A,FALSE,"US Mkt";#N/A,#N/A,FALSE,"Eur Mkt"}</definedName>
    <definedName name="wrn.US._.and._.Europe_." hidden="1">{#N/A,#N/A,FALSE,"Consolidated Financials";#N/A,#N/A,FALSE,"US Mkt";#N/A,#N/A,FALSE,"Eur Mkt"}</definedName>
    <definedName name="wrn.us._.and._.Europe2" hidden="1">{#N/A,#N/A,FALSE,"Consolidated Financials";#N/A,#N/A,FALSE,"US Mkt";#N/A,#N/A,FALSE,"Eur Mkt"}</definedName>
    <definedName name="wrn.USD." hidden="1">{#N/A,#N/A,FALSE,"Cabeçalho";#N/A,#N/A,FALSE,"1 Capa";#N/A,#N/A,FALSE,"- 2 -";#N/A,#N/A,FALSE,"- 3 -";#N/A,#N/A,FALSE,"- 4 -";#N/A,#N/A,FALSE,"- 5 -";#N/A,#N/A,FALSE,"- 6 -";#N/A,#N/A,FALSE,"- 7 -";#N/A,#N/A,FALSE,"- 8 -";#N/A,#N/A,FALSE,"- 9 -";#N/A,#N/A,FALSE,"- 10 -";#N/A,#N/A,FALSE,"- 11 -";#N/A,#N/A,FALSE,"- 12 -";#N/A,#N/A,FALSE,"- 13 Capa -";#N/A,#N/A,FALSE,"- 14 -";#N/A,#N/A,FALSE,"- 15 -";#N/A,#N/A,FALSE,"16 - 17";#N/A,#N/A,FALSE,"18-19";#N/A,#N/A,FALSE,"20-21";#N/A,#N/A,FALSE,"Anexo 01"}</definedName>
    <definedName name="wrn.USSTATEMENTS." hidden="1">{"PAGE 1",#N/A,FALSE,"US FINANCIALS";"PAGE 2",#N/A,FALSE,"US FINANCIALS";"PAGE 3",#N/A,FALSE,"US FINANCIALS";"PAGE 4",#N/A,FALSE,"US FINANCIALS";"PAGE 5",#N/A,FALSE,"US FINANCIALS";"PAGE 6",#N/A,FALSE,"US FINANCIALS";"PAGE 7",#N/A,FALSE,"US FINANCIALS";"PAGE 8",#N/A,FALSE,"US FINANCIALS"}</definedName>
    <definedName name="wrn.USTAX." hidden="1">{"PAGE 1",#N/A,FALSE,"US TAX";"PAGE 2",#N/A,FALSE,"US TAX";"PAGE 3",#N/A,FALSE,"US TAX";"PAGE 4",#N/A,FALSE,"US TAX"}</definedName>
    <definedName name="wrn.UTL._.Position." hidden="1">{"UTL effect",#N/A,FALSE,"Sensitivity"}</definedName>
    <definedName name="wrn.uuff." hidden="1">{#N/A,#N/A,FALSE,"47.R ";#N/A,#N/A,FALSE,"47.1.R ";#N/A,#N/A,FALSE,"47.1.1.R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"}</definedName>
    <definedName name="wrn.VALE_TRANSPORTE." hidden="1">{#N/A,#N/A,FALSE,"VALE-TRANSPORTE";#N/A,#N/A,FALSE,"VALE-TRANSPORTE (TOTAL)"}</definedName>
    <definedName name="wrn.valuation." hidden="1">{"Page1",#N/A,FALSE,"7979";"Page2",#N/A,FALSE,"7979";"Page3",#N/A,FALSE,"7979"}</definedName>
    <definedName name="wrn.Valuation._.Worksheets." hidden="1">{#N/A,#N/A,FALSE,"ID Page";#N/A,#N/A,FALSE,"Index";#N/A,#N/A,FALSE,"Assumptions";#N/A,#N/A,FALSE,"Equity Summary";#N/A,#N/A,FALSE,"Market";#N/A,#N/A,FALSE,"Description (Comps)";#N/A,#N/A,FALSE,"Comp Ratios";#N/A,#N/A,FALSE,"Sim Tran";#N/A,#N/A,FALSE,"Description (Sim Tran)";#N/A,#N/A,FALSE,"WACC";#N/A,#N/A,FALSE,"Income St";#N/A,#N/A,FALSE,"Balance Sheet";#N/A,#N/A,FALSE,"Working Capital";#N/A,#N/A,FALSE,"WC Trend (1)";#N/A,#N/A,FALSE,"WC trend (2)";#N/A,#N/A,FALSE,"Intangibles Indication"}</definedName>
    <definedName name="wrn.VALUE." hidden="1">{"SCH47",#N/A,FALSE,"value";"sch48",#N/A,FALSE,"value"}</definedName>
    <definedName name="wrn.VARIACION." hidden="1">{"VARIACION",#N/A,FALSE,"DIST.GTS"}</definedName>
    <definedName name="wrn.VENEZUELA." hidden="1">{#N/A,#N/A,FALSE,"TAB.12"}</definedName>
    <definedName name="wrn.Venezuela.1" hidden="1">{#N/A,#N/A,FALSE,"TAB.12"}</definedName>
    <definedName name="wrn.ventas." hidden="1">{#N/A,#N/A,FALSE,"VENTAS TOTALES";#N/A,#N/A,FALSE,"VENTAS U.T.M.";#N/A,#N/A,FALSE,"ESTADISTICA U.T.M."}</definedName>
    <definedName name="wrn.VF." hidden="1">{#N/A,#N/A,TRUE,"TAPA";#N/A,#N/A,TRUE,"TAB1";#N/A,#N/A,TRUE,"TAB2";#N/A,#N/A,TRUE,"TAB3";#N/A,#N/A,TRUE,"TAB4";#N/A,#N/A,TRUE,"TAB5";#N/A,#N/A,TRUE,"TAB6";#N/A,#N/A,TRUE,"TAB7";#N/A,#N/A,TRUE,"TAB8";#N/A,#N/A,TRUE,"TAB9";#N/A,#N/A,TRUE,"TAB9BIS";#N/A,#N/A,TRUE,"TAB10";#N/A,#N/A,TRUE,"TAB10BIS";#N/A,#N/A,TRUE,"TAB11";#N/A,#N/A,TRUE,"TAB12";#N/A,#N/A,TRUE,"TAB13";#N/A,#N/A,TRUE,"TAB14";#N/A,#N/A,TRUE,"TAB15";#N/A,#N/A,TRUE,"TAB20";#N/A,#N/A,TRUE,"TAB21"}</definedName>
    <definedName name="wrn.VIDA." hidden="1">{"tapa_v",#N/A,FALSE,"TAPA";"tot_vida",#N/A,FALSE,"RES_V";"v_ramos",#N/A,FALSE,"RES_V";"v_soporte",#N/A,FALSE,"RES_V";"v_comtrad",#N/A,FALSE,"RES_V";"v_commas",#N/A,FALSE,"RES_V";"v_tecnica",#N/A,FALSE,"RES_V";"v_siniestros",#N/A,FALSE,"RES_V";"v_ggeneral",#N/A,FALSE,"RES_V";"v_finanzas",#N/A,FALSE,"RES_V";"v_infomatica",#N/A,FALSE,"RES_V";"CUENTAS",#N/A,FALSE,"CUENTAS";"Gerencias",#N/A,FALSE,"GERENCIAS"}</definedName>
    <definedName name="wrn.Vida._.tabla." hidden="1">{"LISTA",#N/A,FALSE,"TAPA";"V_real_N",#N/A,FALSE,"tablaACC";"V_plan_N",#N/A,FALSE,"tablaACC";"V_plan_fy_N",#N/A,FALSE,"tablaACC";"V_real_mes",#N/A,FALSE,"tablaACC";"V_plan_mes",#N/A,FALSE,"tablaACC"}</definedName>
    <definedName name="wrn.Vista._.Rapida." hidden="1">{#N/A,#N/A,TRUE,"Hoja 4-Acuml_Prod-Pais";#N/A,#N/A,TRUE,"Caratula";#N/A,#N/A,TRUE,"Hoja 1-Res_Dec";#N/A,#N/A,TRUE,"Hoja 3-Cte-AreaxMes$ ";#N/A,#N/A,TRUE,"Hoja 3-Cte-AreaxMesTn"}</definedName>
    <definedName name="wrn.vmarch99" hidden="1">{#N/A,#N/A,TRUE,"Valeurs99"}</definedName>
    <definedName name="wrn.VMARCH99." hidden="1">{#N/A,#N/A,TRUE,"Valeurs99"}</definedName>
    <definedName name="wrn.volmixef." hidden="1">{"voleff",#N/A,FALSE,"Sheet1"}</definedName>
    <definedName name="wrn.volume._.rec." hidden="1">{#N/A,#N/A,FALSE,"Volume";#N/A,#N/A,FALSE,"Explanations"}</definedName>
    <definedName name="wrn.Volumen." hidden="1">{#N/A,#N/A,FALSE,"VOL"}</definedName>
    <definedName name="wrn.Volumes." hidden="1">{"prod volumes",#N/A,FALSE,"Sheet1"}</definedName>
    <definedName name="wrn.vwtubo." hidden="1">{#N/A,#N/A,TRUE,"BASE"}</definedName>
    <definedName name="wrn.Wacc." hidden="1">{"Area1",#N/A,FALSE,"OREWACC";"Area2",#N/A,FALSE,"OREWACC"}</definedName>
    <definedName name="wrn.WCAP._.L.._.AMERICA." hidden="1">{#N/A,#N/A,FALSE,"Latino America"}</definedName>
    <definedName name="wrn.WCAP._L.._America.1" hidden="1">{#N/A,#N/A,FALSE,"Latino America"}</definedName>
    <definedName name="wrn.with._.Ethicon." hidden="1">{#N/A,"Total w/ Ethicon",FALSE,"Model";#N/A,"HTA w/ Ethicon",FALSE,"Model";#N/A,"OvaMed w/ Ethicon",FALSE,"Model";#N/A,"Base Business w/ Ethicon",FALSE,"Model"}</definedName>
    <definedName name="wrn.Wolf._.and._.Paddington._.PDF._.Printout." hidden="1">{#N/A,#N/A,TRUE,"Codes";#N/A,#N/A,TRUE,"Assumptions";#N/A,#N/A,TRUE,"Woodside";#N/A,#N/A,TRUE,"Shell";#N/A,#N/A,TRUE,"MergeCo";#N/A,#N/A,TRUE,"NWS";#N/A,#N/A,TRUE,"NWS_Domgas";#N/A,#N/A,TRUE,"NWS_Oil";#N/A,#N/A,TRUE,"Laminaria";#N/A,#N/A,TRUE,"VEL";#N/A,#N/A,TRUE,"Sunrise_US";#N/A,#N/A,TRUE,"Sunrise";#N/A,#N/A,TRUE,"WA33P_US";#N/A,#N/A,TRUE,"WA33P_DS";#N/A,#N/A,TRUE,"Legendre";#N/A,#N/A,TRUE,"BMG";#N/A,#N/A,TRUE,"Kipper";#N/A,#N/A,TRUE,"W_Other";#N/A,#N/A,TRUE,"Gorgon";#N/A,#N/A,TRUE,"WA267";#N/A,#N/A,TRUE,"Brutus";#N/A,#N/A,TRUE,"S_Other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WORKING._.CAPITAL." hidden="1">{"working capital",#N/A,FALSE,"Bal. Sht.- Work Cap"}</definedName>
    <definedName name="wrn.Worldwide." hidden="1">{#N/A,#N/A,TRUE,"Key Indices";#N/A,#N/A,TRUE,"Mfg Spending";#N/A,#N/A,TRUE,"Mfg Spending Per Unit";#N/A,#N/A,TRUE,"Spending by Organization";#N/A,#N/A,TRUE,"Inventory";#N/A,#N/A,TRUE,"IDM";#N/A,#N/A,TRUE,"Equipment";#N/A,#N/A,TRUE,"Headcount"}</definedName>
    <definedName name="wrn.WPAPERS." hidden="1">{#N/A,#N/A,FALSE,"ATIVO";#N/A,#N/A,FALSE,"PASSIVO";#N/A,#N/A,FALSE,"L&amp;P";#N/A,#N/A,FALSE,"INTEREST";#N/A,#N/A,FALSE,"IRDIFERIDO"}</definedName>
    <definedName name="wrn.xls" hidden="1">{"fin sum ex",#N/A,FALSE,"Financial Summ"}</definedName>
    <definedName name="wrn.Year._.End." hidden="1">{#N/A,#N/A,TRUE,"JOURNAL ENTRY SETUP";#N/A,#N/A,TRUE,"INPUT SECTION";#N/A,#N/A,TRUE,"CONSOLIDATED TAX ACCRUAL";#N/A,#N/A,TRUE,"BANK TAX ACCRUAL OUTPUT";#N/A,#N/A,TRUE,"BAD DEBT RECONCILIATION";#N/A,#N/A,TRUE,"BAD DEBT CALCULATION";#N/A,#N/A,TRUE,"SEC. 291 INTEREST CALCULATION";#N/A,#N/A,TRUE,"INVESTMENT IN BANK";#N/A,#N/A,TRUE,"ACTIVITY IN TAX ACCOUNTS";#N/A,#N/A,TRUE,"DEFERRED TAX CALCULATION";#N/A,#N/A,TRUE,"UNDIVIDED PROFITS"}</definedName>
    <definedName name="wrn.Year._.End._.Reporting._.Pkg.." hidden="1">{#N/A,#N/A,FALSE,"Front Cover";#N/A,#N/A,FALSE,"Index";#N/A,#N/A,FALSE,"A.1 Performance Measures";#N/A,#N/A,FALSE,"A.2 Perf Measures Data";#N/A,#N/A,FALSE,"B.1 Bal. Sheet";#N/A,#N/A,FALSE,"B.2 Income and Ret. Erngs.";#N/A,#N/A,FALSE,"B.3 Cash Flows";#N/A,#N/A,FALSE,"C.1 Sup Sch 1";#N/A,#N/A,FALSE,"C.2 Sup Sch 2";#N/A,#N/A,FALSE,"C.3 Sup Sch 3";#N/A,#N/A,FALSE,"C.4 Sup Sch 4";#N/A,#N/A,FALSE,"C.5 Sup Sch 5";#N/A,#N/A,FALSE,"C.6 Sup Sch 6";#N/A,#N/A,FALSE,"C.7 Sup Sch 7";#N/A,#N/A,FALSE,"C.8 Sup Sch 8";#N/A,#N/A,FALSE,"C.9 Sup Sch 9";#N/A,#N/A,FALSE,"C.10 Sup Sch 10";#N/A,#N/A,FALSE,"C.11 Sup Sch 11";#N/A,#N/A,FALSE,"C.12 Sup Sch 12";#N/A,#N/A,FALSE,"C.13 Sup Sch 13";#N/A,#N/A,FALSE,"C.14 Sup Sch 14";#N/A,#N/A,FALSE,"C.15 Sup Sch 15";#N/A,#N/A,FALSE,"C.16 Other Supp. Info.";#N/A,#N/A,FALSE,"C.17 SCF Proof";#N/A,#N/A,FALSE,"C.18 Income Tax Information"}</definedName>
    <definedName name="wrn.YEARLY." hidden="1">{"SCH28",#N/A,FALSE,"monthly";"SCH40",#N/A,FALSE,"monthly";"SCH42",#N/A,FALSE,"monthly";"SCH43",#N/A,FALSE,"monthly";"SCH50",#N/A,FALSE,"monthly";"SCH51",#N/A,FALSE,"monthly";"SCH53",#N/A,FALSE,"monthly";"SCH66",#N/A,FALSE,"monthly";"SCH67",#N/A,FALSE,"monthly";"SCH68",#N/A,FALSE,"monthly";"SCH69",#N/A,FALSE,"monthly";"SCH70",#N/A,FALSE,"monthly";"SCH71",#N/A,FALSE,"monthly";"SCH72",#N/A,FALSE,"monthly"}</definedName>
    <definedName name="wrn.YYYY." hidden="1">{#N/A,#N/A,FALSE,"47.R ";#N/A,#N/A,FALSE,"47.1.R ";#N/A,#N/A,FALSE,"47.1.1.R  ";#N/A,#N/A,FALSE,"47.1.2.R";#N/A,#N/A,FALSE,"47.1.3.R";#N/A,#N/A,FALSE,"47.2.R  ";#N/A,#N/A,FALSE,"47.2.1.R";#N/A,#N/A,FALSE,"47.2.2.R ";#N/A,#N/A,FALSE,"47.2.3.R  ";#N/A,#N/A,FALSE,"47.3.R   ";#N/A,#N/A,FALSE,"47.3.1.R ";#N/A,#N/A,FALSE,"47.3.2.R  ";#N/A,#N/A,FALSE,"47.3.3.R  ";#N/A,#N/A,FALSE,"47.4.R    ";#N/A,#N/A,FALSE,"47.4.1.R ";#N/A,#N/A,FALSE,"47.4.2.R   ";#N/A,#N/A,FALSE,"47.4.3.R ";#N/A,#N/A,FALSE,"47.5.R     ";#N/A,#N/A,FALSE,"47.5.1.R   ";#N/A,#N/A,FALSE,"47.5.2.R    ";#N/A,#N/A,FALSE,"47.5.3.R   ";#N/A,#N/A,FALSE,"47.6.R     ";#N/A,#N/A,FALSE,"47.6.1.R   ";#N/A,#N/A,FALSE,"47.6.2.R    ";#N/A,#N/A,FALSE,"47.6.3.R  ";#N/A,#N/A,FALSE,"144.1..R ";#N/A,#N/A,FALSE,"145.1.R ";#N/A,#N/A,FALSE,"146.1.R "}</definedName>
    <definedName name="wrn.ZAR." hidden="1">{#N/A,#N/A,FALSE,"Cabeçalho";#N/A,#N/A,FALSE,"1 Capa";#N/A,#N/A,FALSE,"- 2 -";#N/A,#N/A,FALSE,"- 3 -";#N/A,#N/A,FALSE,"- 4 -";#N/A,#N/A,FALSE,"- 5 -";#N/A,#N/A,FALSE,"- 6 -";#N/A,#N/A,FALSE,"- 7 -";#N/A,#N/A,FALSE,"- 8 -";#N/A,#N/A,FALSE,"- 9 -";#N/A,#N/A,FALSE,"- 10 -";#N/A,#N/A,FALSE,"- 11 -";#N/A,#N/A,FALSE,"- 12 -";#N/A,#N/A,FALSE,"- 13 Capa -";#N/A,#N/A,FALSE,"- 14 -";#N/A,#N/A,FALSE,"- 15 -";#N/A,#N/A,FALSE,"16 - 17";#N/A,#N/A,FALSE,"18-19";#N/A,#N/A,FALSE,"20-21";#N/A,#N/A,FALSE,"Anexo 01"}</definedName>
    <definedName name="wrn.ZBROCHURE." hidden="1">{"zt1a",#N/A,FALSE,"T1A";"zt1b",#N/A,FALSE,"T1B";"zt2",#N/A,FALSE,"T2";"zt4",#N/A,FALSE,"T4";"zt5_6",#N/A,FALSE,"T5_6";"zt9",#N/A,FALSE,"T9";"zt11",#N/A,FALSE,"T11";"zt12",#N/A,FALSE,"T12";"zt13",#N/A,FALSE,"T13";"zt14a",#N/A,FALSE,"T14A";"zt14b",#N/A,FALSE,"T14B";"zt14c",#N/A,FALSE,"T14C";"zt15",#N/A,FALSE,"T15";"zt16",#N/A,FALSE,"T16";"zt17",#N/A,FALSE,"T17";"zt18",#N/A,FALSE,"T18";"zt19",#N/A,FALSE,"T19";"zt20",#N/A,FALSE,"T20";"zt21",#N/A,FALSE,"T21";"zt22",#N/A,FALSE,"T22"}</definedName>
    <definedName name="wrn_otpt" hidden="1">{"DCF","UPSIDE CASE",FALSE,"Sheet1";"DCF","BASE CASE",FALSE,"Sheet1";"DCF","DOWNSIDE CASE",FALSE,"Sheet1"}</definedName>
    <definedName name="wrn1.all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wrn1.history" hidden="1">{#N/A,#N/A,FALSE,"model"}</definedName>
    <definedName name="wrn1.supp." hidden="1">{#N/A,#N/A,FALSE,"COVER PAGE";#N/A,#N/A,FALSE,"TABLE OF CONTENTS";#N/A,#N/A,FALSE,"INCSTAT";#N/A,#N/A,FALSE,"SBU TRENDS";#N/A,#N/A,FALSE,"ASSETS";#N/A,#N/A,FALSE,"LIABILITIES";#N/A,#N/A,FALSE,"P &amp; L CURRENT";#N/A,#N/A,FALSE,"CASH FLOW";#N/A,#N/A,FALSE,"AGING";#N/A,#N/A,FALSE,"TOPTEN";#N/A,#N/A,FALSE,"LINE OF CREDIT";#N/A,#N/A,FALSE,"RV VAR P&amp;L";#N/A,#N/A,FALSE,"SUM LOCATION";#N/A,#N/A,FALSE,"HEADCOUNT";#N/A,#N/A,FALSE,"RV TRENDED";#N/A,#N/A,FALSE,"MV TRENDED";#N/A,#N/A,FALSE,"SG&amp;A TREND";#N/A,#N/A,FALSE,"SG&amp;A PLAN VS ACT";#N/A,#N/A,FALSE,"ADM SYS ACTUAL";#N/A,#N/A,FALSE,"SALES &amp; SBU ACTUAL";#N/A,#N/A,FALSE,"ADM SYS VAR";#N/A,#N/A,FALSE,"SALES &amp; SBU VAR"}</definedName>
    <definedName name="wrn2.all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wrn2.All." hidden="1">{#N/A,#N/A,FALSE,"Structure";#N/A,#N/A,FALSE,"Shares";#N/A,#N/A,FALSE,"Market";#N/A,#N/A,FALSE,"Proj-Cal";#N/A,#N/A,FALSE,"Margins - GrossR&amp;D";#N/A,#N/A,FALSE,"Margins - sg&amp;a";#N/A,#N/A,FALSE,"Margins - Oper-net";#N/A,#N/A,FALSE,"Rev Grwth";#N/A,#N/A,FALSE,"Op Inc Grwth";#N/A,#N/A,FALSE,"Net Grwth";#N/A,#N/A,FALSE,"EPS Growth";#N/A,#N/A,FALSE,"Balance";#N/A,#N/A,FALSE,"TDFX";#N/A,#N/A,FALSE,"CUBE";#N/A,#N/A,FALSE,"TDDDF";#N/A,#N/A,FALSE,"DIMD";#N/A,#N/A,FALSE,"ELNT";#N/A,#N/A,FALSE,"ZRAN";#N/A,#N/A,FALSE,"FDJA";#N/A,#N/A,FALSE,"GNMC"}</definedName>
    <definedName name="WRN2.Document" hidden="1">{"consolidated",#N/A,FALSE,"Sheet1";"cms",#N/A,FALSE,"Sheet1";"fse",#N/A,FALSE,"Sheet1"}</definedName>
    <definedName name="wrn2.print." hidden="1">{"YTD/Forecast",#N/A,TRUE,"Fcst_TPLN";"Monthly Averages",#N/A,TRUE,"Fcst_TPLN"}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3.histroic" hidden="1">{#N/A,#N/A,FALSE,"model"}</definedName>
    <definedName name="wrn3.print." hidden="1">{"YTD/Forecast",#N/A,TRUE,"Fcst_TPLN";"Monthly Averages",#N/A,TRUE,"Fcst_TPLN"}</definedName>
    <definedName name="wrn3.quality._kpis." hidden="1">{#N/A,#N/A,TRUE,"Quality KPIs"}</definedName>
    <definedName name="wrn4.print" hidden="1">{"YTD/Forecast",#N/A,TRUE,"Fcst_TPLN";"Monthly Averages",#N/A,TRUE,"Fcst_TPLN"}</definedName>
    <definedName name="wrna.all" hidden="1">{#N/A,#N/A,FALSE,"Inputs-Results"}</definedName>
    <definedName name="wrna.us._.and._.europe" hidden="1">{#N/A,#N/A,FALSE,"Consolidated Financials";#N/A,#N/A,FALSE,"US Mkt";#N/A,#N/A,FALSE,"Eur Mkt"}</definedName>
    <definedName name="WRNPEPE" hidden="1">{"Base_Ppto",#N/A,FALSE,"Hoja Principal";"Gastos_por_Concepto",#N/A,FALSE,"Hoja Principal"}</definedName>
    <definedName name="WRNPPPP" hidden="1">{"Base_Ppto",#N/A,FALSE,"Hoja Principal";"Gastos_por_Concepto",#N/A,FALSE,"Hoja Principal"}</definedName>
    <definedName name="wrnprintall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printallb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ong" hidden="1">{#N/A,#N/A,FALSE,"JA.1";#N/A,#N/A,FALSE,"JA.2";#N/A,#N/A,FALSE,"JA.3";#N/A,#N/A,FALSE,"JA.4";#N/A,#N/A,FALSE,"JA.5";#N/A,#N/A,FALSE,"JA.6";#N/A,#N/A,FALSE,"JA.7";#N/A,#N/A,FALSE,"JA.8";#N/A,#N/A,FALSE,"JA.9";#N/A,#N/A,FALSE,"JA.10";#N/A,#N/A,FALSE,"JB.1";#N/A,#N/A,FALSE,"JB.2";#N/A,#N/A,FALSE,"JB.3";#N/A,#N/A,FALSE,"JB.4";#N/A,#N/A,FALSE,"JB.5";#N/A,#N/A,FALSE,"JB.6";#N/A,#N/A,FALSE,"JB.7";#N/A,#N/A,FALSE,"JB.8";#N/A,#N/A,FALSE,"JB.9";#N/A,#N/A,FALSE,"JB.10";#N/A,#N/A,FALSE,"JC.1";#N/A,#N/A,FALSE,"JC.2";#N/A,#N/A,FALSE,"JC.3";#N/A,#N/A,FALSE,"JC.4";#N/A,#N/A,FALSE,"JC.5";#N/A,#N/A,FALSE,"JC.6";#N/A,#N/A,FALSE,"JC.7";#N/A,#N/A,FALSE,"JC.8";#N/A,#N/A,FALSE,"JC.9";#N/A,#N/A,FALSE,"JC.10";#N/A,#N/A,FALSE,"JD.1";#N/A,#N/A,FALSE,"JD.2";#N/A,#N/A,FALSE,"JD.3";#N/A,#N/A,FALSE,"JD.4";#N/A,#N/A,FALSE,"JD.5";#N/A,#N/A,FALSE,"JD.6";#N/A,#N/A,FALSE,"JD.7";#N/A,#N/A,FALSE,"JD.8";#N/A,#N/A,FALSE,"JD.9";#N/A,#N/A,FALSE,"JD.10"}</definedName>
    <definedName name="Wrong2" hidden="1">{#N/A,#N/A,FALSE,"KA.1";#N/A,#N/A,FALSE,"KA.2";#N/A,#N/A,FALSE,"KB.1";#N/A,#N/A,FALSE,"KB.2";#N/A,#N/A,FALSE,"KC.1";#N/A,#N/A,FALSE,"KC.2";#N/A,#N/A,FALSE,"KD.1";#N/A,#N/A,FALSE,"KD.2"}</definedName>
    <definedName name="wrp.costos" hidden="1">{#N/A,#N/A,FALSE,"Flota Thno"}</definedName>
    <definedName name="wrp.costos." hidden="1">{#N/A,#N/A,FALSE,"Flota Thno"}</definedName>
    <definedName name="wrqw" hidden="1">{#N/A,#N/A,FALSE,"KPI";#N/A,#N/A,FALSE,"CashF_Act";#N/A,#N/A,FALSE,"Inv_Act"}</definedName>
    <definedName name="wrs" hidden="1">#REF!</definedName>
    <definedName name="wrt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wrth" hidden="1">{#N/A,#N/A,FALSE,"PERSONAL";#N/A,#N/A,FALSE,"explotación";#N/A,#N/A,FALSE,"generales"}</definedName>
    <definedName name="ws" localSheetId="10">#REF!</definedName>
    <definedName name="ws">#REF!</definedName>
    <definedName name="wsd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wsde" hidden="1">{#N/A,#N/A,FALSE,"Aging Summary";#N/A,#N/A,FALSE,"Ratio Analysis";#N/A,#N/A,FALSE,"Test 120 Day Accts";#N/A,#N/A,FALSE,"Tickmarks"}</definedName>
    <definedName name="wsdf" hidden="1">{#N/A,#N/A,FALSE,"Total_OC015";#N/A,#N/A,FALSE,"ADMIN";#N/A,#N/A,FALSE,"PROCES";#N/A,#N/A,FALSE,"mecan";#N/A,#N/A,FALSE,"civil";#N/A,#N/A,FALSE,"CAÑER";#N/A,#N/A,FALSE,"ELEC";#N/A,#N/A,FALSE,"INSTR"}</definedName>
    <definedName name="wse" hidden="1">{#N/A,#N/A,FALSE,"Aging Summary";#N/A,#N/A,FALSE,"Ratio Analysis";#N/A,#N/A,FALSE,"Test 120 Day Accts";#N/A,#N/A,FALSE,"Tickmarks"}</definedName>
    <definedName name="WSSW" hidden="1">{#N/A,#N/A,FALSE,"Aging Summary";#N/A,#N/A,FALSE,"Ratio Analysis";#N/A,#N/A,FALSE,"Test 120 Day Accts";#N/A,#N/A,FALSE,"Tickmarks"}</definedName>
    <definedName name="WSSW_1" hidden="1">{#N/A,#N/A,FALSE,"Aging Summary";#N/A,#N/A,FALSE,"Ratio Analysis";#N/A,#N/A,FALSE,"Test 120 Day Accts";#N/A,#N/A,FALSE,"Tickmarks"}</definedName>
    <definedName name="wsw" localSheetId="10" hidden="1">{#N/A,#N/A,FALSE,"Aging Summary";#N/A,#N/A,FALSE,"Ratio Analysis";#N/A,#N/A,FALSE,"Test 120 Day Accts";#N/A,#N/A,FALSE,"Tickmarks"}</definedName>
    <definedName name="wsw" localSheetId="29" hidden="1">{#N/A,#N/A,FALSE,"Aging Summary";#N/A,#N/A,FALSE,"Ratio Analysis";#N/A,#N/A,FALSE,"Test 120 Day Accts";#N/A,#N/A,FALSE,"Tickmarks"}</definedName>
    <definedName name="wsw" localSheetId="33" hidden="1">{#N/A,#N/A,FALSE,"Aging Summary";#N/A,#N/A,FALSE,"Ratio Analysis";#N/A,#N/A,FALSE,"Test 120 Day Accts";#N/A,#N/A,FALSE,"Tickmarks"}</definedName>
    <definedName name="wsw" hidden="1">{#N/A,#N/A,FALSE,"Aging Summary";#N/A,#N/A,FALSE,"Ratio Analysis";#N/A,#N/A,FALSE,"Test 120 Day Accts";#N/A,#N/A,FALSE,"Tickmarks"}</definedName>
    <definedName name="wsw_1" hidden="1">{#N/A,#N/A,FALSE,"Aging Summary";#N/A,#N/A,FALSE,"Ratio Analysis";#N/A,#N/A,FALSE,"Test 120 Day Accts";#N/A,#N/A,FALSE,"Tickmarks"}</definedName>
    <definedName name="wsw_1_1" hidden="1">{#N/A,#N/A,FALSE,"Aging Summary";#N/A,#N/A,FALSE,"Ratio Analysis";#N/A,#N/A,FALSE,"Test 120 Day Accts";#N/A,#N/A,FALSE,"Tickmarks"}</definedName>
    <definedName name="wsw_2" hidden="1">{#N/A,#N/A,FALSE,"Aging Summary";#N/A,#N/A,FALSE,"Ratio Analysis";#N/A,#N/A,FALSE,"Test 120 Day Accts";#N/A,#N/A,FALSE,"Tickmarks"}</definedName>
    <definedName name="wsw_3" hidden="1">{#N/A,#N/A,FALSE,"Aging Summary";#N/A,#N/A,FALSE,"Ratio Analysis";#N/A,#N/A,FALSE,"Test 120 Day Accts";#N/A,#N/A,FALSE,"Tickmarks"}</definedName>
    <definedName name="wswwsw" localSheetId="10" hidden="1">{#N/A,#N/A,FALSE,"Aging Summary";#N/A,#N/A,FALSE,"Ratio Analysis";#N/A,#N/A,FALSE,"Test 120 Day Accts";#N/A,#N/A,FALSE,"Tickmarks"}</definedName>
    <definedName name="wswwsw" localSheetId="29" hidden="1">{#N/A,#N/A,FALSE,"Aging Summary";#N/A,#N/A,FALSE,"Ratio Analysis";#N/A,#N/A,FALSE,"Test 120 Day Accts";#N/A,#N/A,FALSE,"Tickmarks"}</definedName>
    <definedName name="wswwsw" localSheetId="33" hidden="1">{#N/A,#N/A,FALSE,"Aging Summary";#N/A,#N/A,FALSE,"Ratio Analysis";#N/A,#N/A,FALSE,"Test 120 Day Accts";#N/A,#N/A,FALSE,"Tickmarks"}</definedName>
    <definedName name="wswwsw" hidden="1">{#N/A,#N/A,FALSE,"Aging Summary";#N/A,#N/A,FALSE,"Ratio Analysis";#N/A,#N/A,FALSE,"Test 120 Day Accts";#N/A,#N/A,FALSE,"Tickmarks"}</definedName>
    <definedName name="wswwsw_1" hidden="1">{#N/A,#N/A,FALSE,"Aging Summary";#N/A,#N/A,FALSE,"Ratio Analysis";#N/A,#N/A,FALSE,"Test 120 Day Accts";#N/A,#N/A,FALSE,"Tickmarks"}</definedName>
    <definedName name="wswwsw_1_1" hidden="1">{#N/A,#N/A,FALSE,"Aging Summary";#N/A,#N/A,FALSE,"Ratio Analysis";#N/A,#N/A,FALSE,"Test 120 Day Accts";#N/A,#N/A,FALSE,"Tickmarks"}</definedName>
    <definedName name="wswwsw_2" hidden="1">{#N/A,#N/A,FALSE,"Aging Summary";#N/A,#N/A,FALSE,"Ratio Analysis";#N/A,#N/A,FALSE,"Test 120 Day Accts";#N/A,#N/A,FALSE,"Tickmarks"}</definedName>
    <definedName name="wswwsw_3" hidden="1">{#N/A,#N/A,FALSE,"Aging Summary";#N/A,#N/A,FALSE,"Ratio Analysis";#N/A,#N/A,FALSE,"Test 120 Day Accts";#N/A,#N/A,FALSE,"Tickmarks"}</definedName>
    <definedName name="wsx" hidden="1">{#N/A,#N/A,TRUE,"Resumen"}</definedName>
    <definedName name="wt" hidden="1">{"comps2_1",#N/A,FALSE,"Comps2";"comps2_2",#N/A,FALSE,"Comps2";"comps2_3",#N/A,FALSE,"Comps2";"comps2_4",#N/A,FALSE,"Comps2";"comps2_5",#N/A,FALSE,"Comps2"}</definedName>
    <definedName name="wter" hidden="1">#REF!</definedName>
    <definedName name="WTHWERH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wttw" hidden="1">{#N/A,#N/A,FALSE,"BALLANTINE´S ";#N/A,#N/A,FALSE,"FUNDADOR"}</definedName>
    <definedName name="wtwertwertwe" hidden="1">{#N/A,#N/A,FALSE,"BALLANTINE´S ";#N/A,#N/A,FALSE,"FUNDADOR"}</definedName>
    <definedName name="wtwrgtdfgsdf" hidden="1">{#N/A,#N/A,FALSE,"BALLANTINE´S ";#N/A,#N/A,FALSE,"FUNDADOR"}</definedName>
    <definedName name="wuj" hidden="1">{#N/A,#N/A,FALSE,"Restructure";#N/A,#N/A,FALSE,"IS Productivity";#N/A,#N/A,FALSE,"Chargeability Chart 18A";#N/A,#N/A,FALSE,"Productivity Chart 18B";#N/A,#N/A,FALSE,"Services P&amp;L";#N/A,#N/A,FALSE,"Variances Chart 19A";#N/A,#N/A,FALSE,"Orders in Call";#N/A,#N/A,FALSE,"Orders not in Call";#N/A,#N/A,FALSE,"Backlog";#N/A,#N/A,FALSE,"Coverage";#N/A,#N/A,FALSE,"Program A";#N/A,#N/A,FALSE,"Program B";#N/A,#N/A,FALSE,"Program C";#N/A,#N/A,FALSE,"Program D";#N/A,#N/A,FALSE,"Program E";#N/A,#N/A,FALSE,"Non P&amp;L WW ";#N/A,#N/A,FALSE,"MAPS";#N/A,#N/A,FALSE,"Action Plans"}</definedName>
    <definedName name="WUV.DOLARES2" hidden="1">{TRUE,TRUE,-2.75,-17,483,233.25,FALSE,FALSE,TRUE,TRUE,0,1,#N/A,3,#N/A,6.3953488372093,17.9285714285714,1,FALSE,FALSE,3,TRUE,1,FALSE,80,"Swvu.DOLARES.","ACwvu.DOLARES.",#N/A,FALSE,FALSE,0.5,0.5,0.5,0.5,1,"","&amp;L&amp;D&amp;R&amp;F",TRUE,TRUE,FALSE,FALSE,1,55,#N/A,#N/A,"=R2C1:R955C18",FALSE,#N/A,"Cwvu.DOLARES.",FALSE,FALSE,FALSE,9,4294967292,600,FALSE,FALSE,TRUE,TRUE,TRUE}</definedName>
    <definedName name="WUV.DOLARES3" hidden="1">{TRUE,TRUE,-2.75,-17,483,233.25,FALSE,FALSE,TRUE,TRUE,0,1,#N/A,3,#N/A,6.3953488372093,17.9285714285714,1,FALSE,FALSE,3,TRUE,1,FALSE,80,"Swvu.DOLARES.","ACwvu.DOLARES.",#N/A,FALSE,FALSE,0.5,0.5,0.5,0.5,1,"","&amp;L&amp;D&amp;R&amp;F",TRUE,TRUE,FALSE,FALSE,1,55,#N/A,#N/A,"=R2C1:R955C18",FALSE,#N/A,"Cwvu.DOLARES.",FALSE,FALSE,FALSE,9,4294967292,600,FALSE,FALSE,TRUE,TRUE,TRUE}</definedName>
    <definedName name="WUV.SUCRES1" hidden="1">{TRUE,TRUE,-2.75,-17,483,233.25,FALSE,FALSE,TRUE,TRUE,0,1,#N/A,3,#N/A,6.3953488372093,17.9285714285714,1,FALSE,FALSE,3,TRUE,1,FALSE,80,"Swvu.SUCRES.","ACwvu.SUCRES.",#N/A,FALSE,FALSE,0.5,0.5,0.5,0.5,2,"","&amp;L&amp;D&amp;R&amp;F",TRUE,TRUE,FALSE,FALSE,1,51,#N/A,#N/A,"=R2C1:R1012C18",FALSE,#N/A,"Cwvu.SUCRES.",FALSE,FALSE,FALSE,9,4294967292,600,FALSE,FALSE,TRUE,TRUE,TRUE}</definedName>
    <definedName name="wvu.Activos1." hidden="1">{TRUE,TRUE,-1.25,-15.5,484.5,276.75,FALSE,TRUE,TRUE,TRUE,0,3,#N/A,1,#N/A,6.18888888888889,23.4285714285714,1,FALSE,FALSE,3,TRUE,1,FALSE,75,"Swvu.Activos1.","ACwvu.Activos1.",#N/A,FALSE,FALSE,0.78740157480315,0.78740157480315,0.984251968503937,0.393700787401575,2,"&amp;C&amp;""Times New Roman,Negrita""&amp;12Balance ENACO al 30 de Junio de 1996","",TRUE,FALSE,FALSE,FALSE,1,#N/A,1,1,"=R5C1:R37C6",FALSE,#N/A,#N/A,FALSE,FALSE,FALSE,1,240,144,FALSE,FALSE,TRUE,TRUE,TRUE}</definedName>
    <definedName name="wvu.Activos2." hidden="1">{TRUE,TRUE,-1.25,-15.5,484.5,276.75,FALSE,TRUE,TRUE,TRUE,0,11,#N/A,26,#N/A,8.68518518518519,23.1428571428571,1,FALSE,FALSE,3,TRUE,1,FALSE,75,"Swvu.Activos2.","ACwvu.Activos2.",#N/A,FALSE,FALSE,0.78740157480315,0.78740157480315,0.984251968503937,0.393700787401575,2,"&amp;C&amp;""Times New Roman,Negrita""&amp;12Balance ENACO al 30 de Junio de 1996","",TRUE,FALSE,FALSE,FALSE,1,#N/A,1,1,"=R5C8:R37C14",FALSE,#N/A,#N/A,FALSE,FALSE,FALSE,1,240,144,FALSE,FALSE,TRUE,TRUE,TRUE}</definedName>
    <definedName name="wvu.ANEXO11." hidden="1">{TRUE,TRUE,-1.25,-15.5,484.5,276.75,FALSE,FALSE,TRUE,FALSE,0,2,#N/A,4,#N/A,12.3870967741935,24,1,FALSE,FALSE,3,TRUE,1,FALSE,75,"Swvu.ANEXO11.","ACwvu.ANEXO11.",#N/A,FALSE,FALSE,0.393700787401575,0.590551181102362,0.590551181102362,0.590551181102362,1,"","",TRUE,TRUE,FALSE,FALSE,1,#N/A,1,1,"=R1C1:R73C14",FALSE,#N/A,#N/A,FALSE,FALSE,FALSE,1,240,144,FALSE,FALSE,TRUE,TRUE,TRUE}</definedName>
    <definedName name="wvu.ANEXO14." hidden="1">{TRUE,TRUE,-1.25,-15.5,484.5,276.75,FALSE,FALSE,TRUE,FALSE,0,1,#N/A,1,#N/A,6.76,18.1176470588235,1,FALSE,FALSE,3,TRUE,1,FALSE,100,"Swvu.ANEXO14.","ACwvu.ANEXO14.",#N/A,FALSE,FALSE,0,0,0,0,1,"","",TRUE,TRUE,FALSE,FALSE,1,65,#N/A,#N/A,"=R11C1:R185C14","=R1:R10",#N/A,#N/A,FALSE,FALSE,FALSE,1,360,360,FALSE,FALSE,TRUE,TRUE,TRUE}</definedName>
    <definedName name="wvu.ANEXO2." hidden="1">{TRUE,TRUE,-1.25,-15.5,484.5,276.75,FALSE,FALSE,TRUE,FALSE,0,1,#N/A,69,#N/A,10.6129032258065,24.3076923076923,1,FALSE,FALSE,3,TRUE,1,FALSE,75,"Swvu.ANEXO2.","ACwvu.ANEXO2.",#N/A,FALSE,FALSE,0,0,0.590551181102362,0.196850393700787,1,"","",TRUE,TRUE,FALSE,FALSE,1,#N/A,1,1,"=R1C1:R85C9",FALSE,#N/A,#N/A,FALSE,FALSE,FALSE,1,240,144,FALSE,FALSE,TRUE,TRUE,TRUE}</definedName>
    <definedName name="wvu.ANEXO3." hidden="1">{TRUE,TRUE,-1.25,-15.5,484.5,276.75,FALSE,FALSE,TRUE,FALSE,0,1,#N/A,25,#N/A,11.3846153846154,24.3076923076923,1,FALSE,FALSE,3,TRUE,1,FALSE,75,"Swvu.ANEXO3.","ACwvu.ANEXO3.",#N/A,FALSE,FALSE,0,0,0.393700787401575,0.196850393700787,1,"","",TRUE,TRUE,FALSE,FALSE,1,#N/A,1,1,"=R1C1:R46C9",FALSE,#N/A,#N/A,FALSE,FALSE,FALSE,1,240,144,FALSE,FALSE,TRUE,TRUE,TRUE}</definedName>
    <definedName name="wvu.ANEXO6." hidden="1">{TRUE,TRUE,-1.25,-15.5,484.5,276.75,FALSE,FALSE,TRUE,FALSE,0,1,#N/A,33,#N/A,10.7555555555556,24.3076923076923,1,FALSE,FALSE,3,TRUE,1,FALSE,75,"Swvu.ANEXO6.","ACwvu.ANEXO6.",#N/A,FALSE,FALSE,0.196850393700787,0,0.393700787401575,0.196850393700787,1,"","",TRUE,TRUE,FALSE,FALSE,1,#N/A,1,1,"=R1C1:R52C9",FALSE,#N/A,#N/A,FALSE,FALSE,FALSE,1,240,144,FALSE,FALSE,TRUE,TRUE,TRUE}</definedName>
    <definedName name="wvu.ANEXO8." hidden="1">{TRUE,TRUE,-1.25,-15.5,484.5,276.75,FALSE,FALSE,TRUE,FALSE,0,1,#N/A,15,#N/A,11.34375,24.3076923076923,1,FALSE,FALSE,3,TRUE,1,FALSE,75,"Swvu.ANEXO8.","ACwvu.ANEXO8.",#N/A,FALSE,FALSE,0.393700787401575,0.196850393700787,0.393700787401575,0.196850393700787,1,"","",TRUE,TRUE,FALSE,FALSE,1,#N/A,1,1,"=R1C1:R32C9",FALSE,#N/A,#N/A,FALSE,FALSE,FALSE,1,240,144,FALSE,FALSE,TRUE,TRUE,TRUE}</definedName>
    <definedName name="wvu.BALANCE." hidden="1">{TRUE,TRUE,-1.25,-15.5,484.5,276.75,FALSE,FALSE,TRUE,FALSE,0,1,#N/A,1,#N/A,10,21,1,FALSE,FALSE,3,TRUE,1,FALSE,75,"Swvu.BALANCE.","ACwvu.BALANCE.",#N/A,FALSE,FALSE,0,0,0,0,1,"","",TRUE,TRUE,FALSE,FALSE,1,100,#N/A,#N/A,"=R10C1:R48C7","=R1:R9",#N/A,#N/A,FALSE,FALSE,TRUE,1,240,144,FALSE,FALSE,TRUE,TRUE,TRUE}</definedName>
    <definedName name="wvu.BCEIND." hidden="1">{TRUE,TRUE,-1.25,-15.5,484.5,252.75,FALSE,FALSE,TRUE,TRUE,0,1,#N/A,97,#N/A,6.57352941176471,16.2941176470588,1,FALSE,FALSE,3,TRUE,1,FALSE,100,"Swvu.BCEIND.","ACwvu.BCEIND.",#N/A,FALSE,FALSE,0.511811023622047,0.511811023622047,0.511811023622047,0.511811023622047,1,"","",FALSE,FALSE,FALSE,FALSE,1,90,#N/A,#N/A,"=R1C1:R105C6",FALSE,#N/A,#N/A,FALSE,FALSE,TRUE,9,120,72,FALSE,FALSE,TRUE,TRUE,TRUE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COLOCAC." hidden="1">{TRUE,TRUE,-1.25,-15.5,484.5,252.75,FALSE,FALSE,TRUE,TRUE,0,3,#N/A,65,#N/A,7.91176470588235,16.2941176470588,1,FALSE,FALSE,3,TRUE,1,FALSE,100,"Swvu.COLOCAC.","ACwvu.COLOCAC.",#N/A,FALSE,FALSE,0.5,0.5,0.5,0.5,1,"","",FALSE,FALSE,FALSE,FALSE,1,100,#N/A,#N/A,FALSE,FALSE,#N/A,#N/A,FALSE,FALSE,TRUE,9,120,72,FALSE,FALSE,TRUE,TRUE,TRUE}</definedName>
    <definedName name="wvu.COMENTARIO." hidden="1">{TRUE,TRUE,-1.25,-15.5,484.5,252.75,FALSE,FALSE,TRUE,TRUE,0,1,#N/A,5,#N/A,7.75,16.4117647058824,1,FALSE,FALSE,3,TRUE,1,FALSE,100,"Swvu.COMENTARIO.","ACwvu.COMENTARIO.",#N/A,FALSE,FALSE,0.78740157480315,0.78740157480315,0.984251968503937,0.984251968503937,1,"","",FALSE,FALSE,FALSE,FALSE,1,#N/A,1,1,FALSE,FALSE,#N/A,#N/A,FALSE,FALSE,FALSE,1,120,72,FALSE,FALSE,TRUE,TRUE,TRUE}</definedName>
    <definedName name="wvu.CTACTE." hidden="1">{TRUE,TRUE,-1.25,-15.5,484.5,252.75,FALSE,FALSE,TRUE,TRUE,0,3,#N/A,29,#N/A,7.2125,16.0588235294118,1,FALSE,FALSE,3,TRUE,1,FALSE,100,"Swvu.CTACTE.","ACwvu.CTACTE.",#N/A,FALSE,FALSE,0.787401575,0.787401575,0.984251969,0.984251969,1,"&amp;A","Página &amp;P",FALSE,FALSE,FALSE,FALSE,1,100,#N/A,#N/A,FALSE,FALSE,#N/A,#N/A,FALSE,FALSE,TRUE,9,120,72,FALSE,FALSE,TRUE,TRUE,TRUE}</definedName>
    <definedName name="wvu.DOLARES." hidden="1">{TRUE,TRUE,-2.75,-17,483,233.25,FALSE,FALSE,TRUE,TRUE,0,1,#N/A,3,#N/A,6.3953488372093,17.9285714285714,1,FALSE,FALSE,3,TRUE,1,FALSE,80,"Swvu.DOLARES.","ACwvu.DOLARES.",#N/A,FALSE,FALSE,0.5,0.5,0.5,0.5,1,"","&amp;L&amp;D&amp;R&amp;F",TRUE,TRUE,FALSE,FALSE,1,55,#N/A,#N/A,"=R2C1:R955C18",FALSE,#N/A,"Cwvu.DOLARES.",FALSE,FALSE,FALSE,9,4294967292,600,FALSE,FALSE,TRUE,TRUE,TRUE}</definedName>
    <definedName name="WVU.DOLARES1" hidden="1">{TRUE,TRUE,-2.75,-17,483,233.25,FALSE,FALSE,TRUE,TRUE,0,1,#N/A,3,#N/A,6.3953488372093,17.9285714285714,1,FALSE,FALSE,3,TRUE,1,FALSE,80,"Swvu.DOLARES.","ACwvu.DOLARES.",#N/A,FALSE,FALSE,0.5,0.5,0.5,0.5,1,"","&amp;L&amp;D&amp;R&amp;F",TRUE,TRUE,FALSE,FALSE,1,55,#N/A,#N/A,"=R2C1:R955C18",FALSE,#N/A,"Cwvu.DOLARES.",FALSE,FALSE,FALSE,9,4294967292,600,FALSE,FALSE,TRUE,TRUE,TRUE}</definedName>
    <definedName name="WVU.DOLARES2" hidden="1">{TRUE,TRUE,-2.75,-17,483,233.25,FALSE,FALSE,TRUE,TRUE,0,1,#N/A,3,#N/A,6.3953488372093,17.9285714285714,1,FALSE,FALSE,3,TRUE,1,FALSE,80,"Swvu.DOLARES.","ACwvu.DOLARES.",#N/A,FALSE,FALSE,0.5,0.5,0.5,0.5,1,"","&amp;L&amp;D&amp;R&amp;F",TRUE,TRUE,FALSE,FALSE,1,55,#N/A,#N/A,"=R2C1:R955C18",FALSE,#N/A,"Cwvu.DOLARES.",FALSE,FALSE,FALSE,9,4294967292,600,FALSE,FALSE,TRUE,TRUE,TRUE}</definedName>
    <definedName name="wvu.Dotación." hidden="1">{TRUE,TRUE,-1.25,-15.5,484.5,276.75,FALSE,TRUE,TRUE,TRUE,0,1,#N/A,26,#N/A,6.16666666666667,17.6470588235294,1,FALSE,FALSE,3,TRUE,1,FALSE,100,"Swvu.Dotación.","ACwvu.Dotación.",#N/A,FALSE,FALSE,0.78740157480315,0.78740157480315,0.81,0.984251968503937,2,"","",TRUE,FALSE,FALSE,FALSE,1,#N/A,1,1,"=R6C1:R34C5",FALSE,#N/A,#N/A,FALSE,FALSE,FALSE,1,360,360,FALSE,FALSE,TRUE,TRUE,TRUE}</definedName>
    <definedName name="wvu.EST.RES." hidden="1">{TRUE,TRUE,-1.25,-15.5,484.5,252.75,FALSE,FALSE,TRUE,TRUE,0,1,#N/A,48,#N/A,8.32352941176471,16.2941176470588,1,FALSE,FALSE,3,TRUE,1,FALSE,100,"Swvu.EST.RES.","ACwvu.EST.RES.",#N/A,FALSE,FALSE,0.5,0.5,0.5,0.5,1,"","",FALSE,FALSE,FALSE,FALSE,1,100,#N/A,#N/A,FALSE,FALSE,#N/A,#N/A,FALSE,FALSE,TRUE,9,120,72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IMPRIMIR." hidden="1">{TRUE,TRUE,-1.25,-15.5,472.5,284.25,FALSE,TRUE,TRUE,TRUE,0,11,#N/A,1,#N/A,7.71,17.7894736842105,1,FALSE,FALSE,3,TRUE,1,FALSE,100,"Swvu.IMPRIMIR.","ACwvu.IMPRIMIR.",#N/A,FALSE,FALSE,0.78740157480315,0.78740157480315,0.236220472440945,0.31496062992126,2,"","",TRUE,FALSE,FALSE,FALSE,1,80,#N/A,#N/A,"=R4C1:R53C11",FALSE,"Rwvu.IMPRIMIR.",#N/A,FALSE,FALSE,TRUE,1,300,300,FALSE,FALSE,TRUE,TRUE,TRUE}</definedName>
    <definedName name="wvu.INDICADORES." hidden="1">{TRUE,TRUE,-1.25,-15.5,484.5,276.75,FALSE,FALSE,TRUE,TRUE,0,1,#N/A,5,#N/A,8.83870967741935,24.2307692307692,1,FALSE,FALSE,3,TRUE,1,FALSE,75,"Swvu.INDICADORES.","ACwvu.INDICADORES.",#N/A,FALSE,FALSE,0.787401575,0.787401575,0.984251969,0.984251969,2,"&amp;A","Página &amp;P",FALSE,FALSE,FALSE,FALSE,1,100,#N/A,#N/A,"=R1C1:R30C4",FALSE,#N/A,#N/A,FALSE,FALSE,FALSE,1,240,144,FALSE,FALSE,TRUE,TRUE,TRUE}</definedName>
    <definedName name="wvu.INFGES." hidden="1">{TRUE,TRUE,-1.25,-15.5,484.5,252.75,FALSE,FALSE,TRUE,TRUE,0,3,#N/A,324,#N/A,7.29411764705882,13.1176470588235,1,FALSE,FALSE,3,TRUE,1,FALSE,100,"Swvu.INFGES.","ACwvu.INFGES.",#N/A,FALSE,FALSE,0.5,0.5,0.5,0.5,1,"","",FALSE,FALSE,FALSE,FALSE,1,100,#N/A,#N/A,FALSE,FALSE,#N/A,#N/A,FALSE,FALSE,TRUE,9,120,72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VEMP." hidden="1">{TRUE,TRUE,-1.25,-15.5,484.5,252.75,FALSE,FALSE,TRUE,TRUE,0,4,#N/A,36,#N/A,9.25,13.2857142857143,1,FALSE,FALSE,3,TRUE,1,FALSE,100,"Swvu.INVEMP.","ACwvu.INVEMP.",#N/A,FALSE,FALSE,0.5,0.5,0.5,0.5,1,"","",FALSE,FALSE,FALSE,FALSE,1,100,#N/A,#N/A,FALSE,FALSE,#N/A,#N/A,FALSE,FALSE,TRUE,9,120,72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sivos1." hidden="1">{TRUE,TRUE,-1.25,-15.5,484.5,276.75,FALSE,TRUE,TRUE,TRUE,0,1,#N/A,38,#N/A,5.98924731182796,23.0714285714286,1,FALSE,FALSE,3,TRUE,1,FALSE,75,"Swvu.Pasivos1.","ACwvu.Pasivos1.",#N/A,FALSE,FALSE,0.78740157480315,0.78740157480315,0.984251968503937,0.393700787401575,2,"&amp;C&amp;""Times New Roman,Negrita""&amp;12Balance ENACO al 30 de Junio de 1996","",TRUE,FALSE,FALSE,FALSE,1,#N/A,1,1,"=R41C1:R80C6",FALSE,#N/A,#N/A,FALSE,FALSE,FALSE,1,240,144,FALSE,FALSE,TRUE,TRUE,TRUE}</definedName>
    <definedName name="wvu.Pasivos2." hidden="1">{TRUE,TRUE,-1.25,-15.5,484.5,276.75,FALSE,TRUE,TRUE,TRUE,0,7,#N/A,69,#N/A,6.50666666666667,23.7692307692308,1,FALSE,FALSE,3,TRUE,1,FALSE,75,"Swvu.Pasivos2.","ACwvu.Pasivos2.",#N/A,FALSE,FALSE,0.78740157480315,0.78740157480315,0.984251968503937,0.393700787401575,2,"&amp;C&amp;""Times New Roman,Negrita""&amp;12Balance ENACO al 30 de Junio de 1996","",TRUE,FALSE,FALSE,FALSE,1,#N/A,1,1,"=R41C8:R80C14",FALSE,#N/A,#N/A,FALSE,FALSE,FALSE,1,240,144,FALSE,FALSE,TRUE,TRUE,TRUE}</definedName>
    <definedName name="wvu.plana." hidden="1">{TRUE,TRUE,13.75,16,468,243,FALSE,TRUE,TRUE,TRUE,0,1,6,1,9,1,8,4,TRUE,TRUE,1,TRUE,1,TRUE,100,"Swvu.plana.","ACwvu.plana.",#N/A,FALSE,FALSE,0.787401575,0.787401575,0.984251969,0.984251969,1,"&amp;A","Página &amp;P",FALSE,FALSE,FALSE,TRUE,1,100,#N/A,#N/A,FALSE,FALSE,#N/A,#N/A,FALSE,FALSE,FALSE,256,240,144,FALSE,FALSE,TRUE,TRUE,TRUE}</definedName>
    <definedName name="wvu.PYG." hidden="1">{TRUE,TRUE,-1.25,-15.5,484.5,276.75,FALSE,FALSE,TRUE,TRUE,0,5,#N/A,15,#N/A,11.9166666666667,24.2307692307692,1,FALSE,FALSE,3,TRUE,1,FALSE,75,"Swvu.PYG.","ACwvu.PYG.",#N/A,FALSE,FALSE,0,0,0,0,2,"","",TRUE,TRUE,FALSE,FALSE,1,85,#N/A,#N/A,"=R7C1:R34C14","=R1:R6",#N/A,#N/A,FALSE,FALSE,TRUE,1,240,144,FALSE,FALSE,TRUE,TRUE,TRUE}</definedName>
    <definedName name="wvu.RAZA03." hidden="1">{TRUE,TRUE,1.75,1,480,274.5,FALSE,FALSE,TRUE,TRUE,0,4,#N/A,104,#N/A,27.7350427350427,17.8823529411765,1,FALSE,FALSE,1,TRUE,1,FALSE,100,"Swvu.RAZA03.","ACwvu.RAZA03.",#N/A,FALSE,FALSE,0.31496062992126,0.275590551181102,0.65,0.64,1,"&amp;R&amp;D
&amp;T","&amp;LC:\JL\EEFF\1996\RESUL03.XLS&amp;R&amp;P
&amp;N",FALSE,FALSE,FALSE,FALSE,1,#N/A,1,1,"=R181C2:R232C30",FALSE,"Rwvu.RAZA03.",#N/A,TRUE,FALSE,FALSE,1,120,72,FALSE,FALSE,TRUE,TRUE,TRUE}</definedName>
    <definedName name="wvu.Resultado1." hidden="1">{TRUE,TRUE,-1.25,-15.5,484.5,276.75,FALSE,TRUE,TRUE,TRUE,0,5,#N/A,1,#N/A,5.36633663366337,17.1176470588235,1,FALSE,FALSE,3,TRUE,1,FALSE,100,"Swvu.Resultado1.","ACwvu.Resultado1.",#N/A,FALSE,FALSE,0.78740157480315,0.78740157480315,0.984251968503937,0.590551181102362,2,"&amp;C&amp;""Times New Roman,Negrita""&amp;12Estado de Resultado al 30 de Junio de 1996","",TRUE,FALSE,FALSE,FALSE,1,#N/A,1,1,"=R4C1:R31C6",FALSE,#N/A,#N/A,FALSE,FALSE,FALSE,1,360,360,FALSE,FALSE,TRUE,TRUE,TRUE}</definedName>
    <definedName name="wvu.Resultado2." hidden="1">{TRUE,TRUE,-1.25,-15.5,484.5,276.75,FALSE,TRUE,TRUE,TRUE,0,5,#N/A,1,#N/A,5.36633663366337,17.1176470588235,1,FALSE,FALSE,3,TRUE,1,FALSE,100,"Swvu.Resultado2.","ACwvu.Resultado2.",#N/A,FALSE,FALSE,0.78740157480315,0.78740157480315,1.18110236220472,0.590551181102362,2,"&amp;C&amp;""Times New Roman,Negrita""&amp;12Estado de Resultado al 30 de Junio de 1996","",TRUE,FALSE,FALSE,FALSE,1,#N/A,1,1,"=R4C8:R31C14",FALSE,#N/A,#N/A,FALSE,FALSE,FALSE,1,360,360,FALSE,FALSE,TRUE,TRUE,TRUE}</definedName>
    <definedName name="wvu.Resumen." hidden="1">{TRUE,TRUE,-1.25,-15.5,484.5,276.75,FALSE,TRUE,TRUE,TRUE,0,13,#N/A,58,#N/A,7.11111111111111,17.9411764705882,1,FALSE,FALSE,3,TRUE,1,FALSE,100,"Swvu.Resumen.","ACwvu.Resumen.",#N/A,FALSE,FALSE,0.15748031496063,0.196850393700787,0.275590551181102,0.196850393700787,2,"","",TRUE,FALSE,FALSE,FALSE,1,#N/A,1,1,"=R3C1:R70C14",FALSE,"Rwvu.Resumen.","Cwvu.Resumen.",FALSE,FALSE,FALSE,1,300,300,FALSE,FALSE,TRUE,TRUE,TRUE}</definedName>
    <definedName name="wvu.SUCRES." hidden="1">{TRUE,TRUE,-2.75,-17,483,233.25,FALSE,FALSE,TRUE,TRUE,0,1,#N/A,3,#N/A,6.3953488372093,17.9285714285714,1,FALSE,FALSE,3,TRUE,1,FALSE,80,"Swvu.SUCRES.","ACwvu.SUCRES.",#N/A,FALSE,FALSE,0.5,0.5,0.5,0.5,2,"","&amp;L&amp;D&amp;R&amp;F",TRUE,TRUE,FALSE,FALSE,1,51,#N/A,#N/A,"=R2C1:R1012C18",FALSE,#N/A,"Cwvu.SUCRES.",FALSE,FALSE,FALSE,9,4294967292,600,FALSE,FALSE,TRUE,TRUE,TRUE}</definedName>
    <definedName name="wvu.Sueldos." hidden="1">{TRUE,TRUE,-1.25,-15.5,484.5,276.75,FALSE,TRUE,TRUE,TRUE,0,6,#N/A,27,#N/A,14.8055555555556,17,1,FALSE,FALSE,3,TRUE,1,FALSE,100,"Swvu.Sueldos.","ACwvu.Sueldos.",#N/A,FALSE,FALSE,0.78740157480315,0.78740157480315,0.58,0.393700787401575,2,"","",TRUE,FALSE,FALSE,FALSE,1,#N/A,1,1,"=R1C1:R35C16",FALSE,"Rwvu.Sueldos."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errenos." hidden="1">{TRUE,TRUE,-1.25,-15.5,484.5,276.75,FALSE,TRUE,TRUE,TRUE,0,4,#N/A,23,#N/A,6.93055555555556,18.0588235294118,1,FALSE,FALSE,3,TRUE,1,FALSE,100,"Swvu.Terrenos.","ACwvu.Terrenos.",#N/A,FALSE,FALSE,0.78740157480315,0.78740157480315,0.54,0.196850393700787,2,"","",TRUE,FALSE,FALSE,FALSE,1,#N/A,1,1,"=R3C1:R32C7",FALSE,#N/A,#N/A,FALSE,FALSE,FALSE,1,300,300,FALSE,FALSE,TRUE,TRUE,TRUE}</definedName>
    <definedName name="wvu.TO_PRINT.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wvu.TO_PRINT.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wvu.TO_PRINT.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wvu.TO_PRINT.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wvu.TRANSAC." hidden="1">{TRUE,TRUE,-1.25,-15.5,484.5,252.75,FALSE,FALSE,TRUE,TRUE,0,1,#N/A,80,#N/A,4.8875,16.2941176470588,1,FALSE,FALSE,3,TRUE,1,FALSE,100,"Swvu.TRANSAC.","ACwvu.TRANSAC.",#N/A,FALSE,FALSE,0.787401575,0.787401575,0.984251969,0.984251969,1,"&amp;A","Página &amp;P",FALSE,FALSE,FALSE,FALSE,1,100,#N/A,#N/A,FALSE,FALSE,#N/A,#N/A,FALSE,FALSE,TRUE,9,120,72,FALSE,FALSE,TRUE,TRUE,TRUE}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vu.UTNORE." hidden="1">{TRUE,TRUE,-1.25,-15.5,484.5,252.75,FALSE,FALSE,TRUE,TRUE,0,1,#N/A,33,#N/A,7.08823529411765,16.4117647058824,1,FALSE,FALSE,3,TRUE,1,FALSE,100,"Swvu.UTNORE.","ACwvu.UTNORE.",#N/A,FALSE,FALSE,0.5,0.5,0.5,0.5,1,"","",FALSE,FALSE,FALSE,FALSE,1,100,#N/A,#N/A,"=R1C1:R105C6",FALSE,#N/A,#N/A,FALSE,FALSE,TRUE,9,120,72,FALSE,FALSE,TRUE,TRUE,TRUE}</definedName>
    <definedName name="ww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ww.Rele" hidden="1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ww_1" hidden="1">{#N/A,#N/A,FALSE,"Aging Summary";#N/A,#N/A,FALSE,"Ratio Analysis";#N/A,#N/A,FALSE,"Test 120 Day Accts";#N/A,#N/A,FALSE,"Tickmarks"}</definedName>
    <definedName name="wwe" hidden="1">{#N/A,#N/A,FALSE,"Aging Summary";#N/A,#N/A,FALSE,"Ratio Analysis";#N/A,#N/A,FALSE,"Test 120 Day Accts";#N/A,#N/A,FALSE,"Tickmarks"}</definedName>
    <definedName name="WWF" hidden="1">{"Deuda bancaria",#N/A,FALSE,"Créditos bancarios";"GMAC",#N/A,FALSE,"Créditos bancarios"}</definedName>
    <definedName name="wwrewyr" hidden="1">{"balanço dolares",#N/A,FALSE,"SIGADR$";"AUT BAL REAIS",#N/A,FALSE,"SIGADR$";"QUOCIENTES REAIS",#N/A,FALSE,"QUOCIENTES";"JUNH QUOCI DOLARES",#N/A,FALSE,"QUOCIENTES"}</definedName>
    <definedName name="wwse" hidden="1">{#N/A,#N/A,FALSE,"4C0696";#N/A,#N/A,FALSE,"1B1193";#N/A,#N/A,FALSE,"TABLA";#N/A,#N/A,FALSE,"INST RTA FIJA"}</definedName>
    <definedName name="wwsws" hidden="1">{#N/A,#N/A,FALSE,"Aging Summary";#N/A,#N/A,FALSE,"Ratio Analysis";#N/A,#N/A,FALSE,"Test 120 Day Accts";#N/A,#N/A,FALSE,"Tickmarks"}</definedName>
    <definedName name="www" localSheetId="10" hidden="1">{#N/A,#N/A,FALSE,"Aging Summary";#N/A,#N/A,FALSE,"Ratio Analysis";#N/A,#N/A,FALSE,"Test 120 Day Accts";#N/A,#N/A,FALSE,"Tickmarks"}</definedName>
    <definedName name="www" localSheetId="1" hidden="1">{#N/A,#N/A,FALSE,"Aging Summary";#N/A,#N/A,FALSE,"Ratio Analysis";#N/A,#N/A,FALSE,"Test 120 Day Accts";#N/A,#N/A,FALSE,"Tickmarks"}</definedName>
    <definedName name="www" localSheetId="30" hidden="1">{#N/A,#N/A,FALSE,"Aging Summary";#N/A,#N/A,FALSE,"Ratio Analysis";#N/A,#N/A,FALSE,"Test 120 Day Accts";#N/A,#N/A,FALSE,"Tickmarks"}</definedName>
    <definedName name="www" localSheetId="29" hidden="1">{#N/A,#N/A,FALSE,"Aging Summary";#N/A,#N/A,FALSE,"Ratio Analysis";#N/A,#N/A,FALSE,"Test 120 Day Accts";#N/A,#N/A,FALSE,"Tickmarks"}</definedName>
    <definedName name="www" localSheetId="33" hidden="1">{#N/A,#N/A,FALSE,"Aging Summary";#N/A,#N/A,FALSE,"Ratio Analysis";#N/A,#N/A,FALSE,"Test 120 Day Accts";#N/A,#N/A,FALSE,"Tickmarks"}</definedName>
    <definedName name="www" localSheetId="2" hidden="1">{#N/A,#N/A,FALSE,"Aging Summary";#N/A,#N/A,FALSE,"Ratio Analysis";#N/A,#N/A,FALSE,"Test 120 Day Accts";#N/A,#N/A,FALSE,"Tickmarks"}</definedName>
    <definedName name="www" hidden="1">{#N/A,#N/A,FALSE,"Aging Summary";#N/A,#N/A,FALSE,"Ratio Analysis";#N/A,#N/A,FALSE,"Test 120 Day Accts";#N/A,#N/A,FALSE,"Tickmarks"}</definedName>
    <definedName name="www_1" hidden="1">{#N/A,#N/A,FALSE,"Aging Summary";#N/A,#N/A,FALSE,"Ratio Analysis";#N/A,#N/A,FALSE,"Test 120 Day Accts";#N/A,#N/A,FALSE,"Tickmarks"}</definedName>
    <definedName name="www_1_1" hidden="1">{#N/A,#N/A,FALSE,"Aging Summary";#N/A,#N/A,FALSE,"Ratio Analysis";#N/A,#N/A,FALSE,"Test 120 Day Accts";#N/A,#N/A,FALSE,"Tickmarks"}</definedName>
    <definedName name="www_2" hidden="1">{#N/A,#N/A,FALSE,"Aging Summary";#N/A,#N/A,FALSE,"Ratio Analysis";#N/A,#N/A,FALSE,"Test 120 Day Accts";#N/A,#N/A,FALSE,"Tickmarks"}</definedName>
    <definedName name="www_3" hidden="1">{#N/A,#N/A,FALSE,"Aging Summary";#N/A,#N/A,FALSE,"Ratio Analysis";#N/A,#N/A,FALSE,"Test 120 Day Accts";#N/A,#N/A,FALSE,"Tickmarks"}</definedName>
    <definedName name="wwwe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WWWN" hidden="1">{#N/A,#N/A,FALSE,"Aging Summary";#N/A,#N/A,FALSE,"Ratio Analysis";#N/A,#N/A,FALSE,"Test 120 Day Accts";#N/A,#N/A,FALSE,"Tickmarks"}</definedName>
    <definedName name="wwww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wwww_1" hidden="1">{#N/A,#N/A,FALSE,"Aging Summary";#N/A,#N/A,FALSE,"Ratio Analysis";#N/A,#N/A,FALSE,"Test 120 Day Accts";#N/A,#N/A,FALSE,"Tickmarks"}</definedName>
    <definedName name="wwwww" hidden="1">{#N/A,#N/A,FALSE,"PERSONAL";#N/A,#N/A,FALSE,"explotación";#N/A,#N/A,FALSE,"generales"}</definedName>
    <definedName name="wwwwww" hidden="1">{#N/A,#N/A,FALSE,"trafmes PROPOSTA";#N/A,#N/A,FALSE,"trafacum PROPOSTA";#N/A,#N/A,FALSE,"grafimd";#N/A,#N/A,FALSE,"grafimdmes";#N/A,#N/A,FALSE,"grafimdperiodo";#N/A,#N/A,FALSE,"dtamgrafic (1)";#N/A,#N/A,FALSE,"dtamgrafic (2)";#N/A,#N/A,FALSE,"ingmes";#N/A,#N/A,FALSE,"ingacum";#N/A,#N/A,FALSE,"asetapantalla"}</definedName>
    <definedName name="wwwwwww" hidden="1">#N/A</definedName>
    <definedName name="wwwwwwwwwww" hidden="1">#REF!</definedName>
    <definedName name="wwwwwwwwwwww" hidden="1">{"'1998 New March Update'!$A$1:$O$71"}</definedName>
    <definedName name="WWWWWWWWWWWWWW" hidden="1">{#N/A,#N/A,FALSE,"Aging Summary";#N/A,#N/A,FALSE,"Ratio Analysis";#N/A,#N/A,FALSE,"Test 120 Day Accts";#N/A,#N/A,FALSE,"Tickmarks"}</definedName>
    <definedName name="wzy" hidden="1">{#N/A,#N/A,FALSE,"BALLANTINE´S ";#N/A,#N/A,FALSE,"FUNDADOR"}</definedName>
    <definedName name="x" localSheetId="10" hidden="1">{#N/A,#N/A,TRUE,"ComparativoII"}</definedName>
    <definedName name="x" localSheetId="1" hidden="1">{#N/A,#N/A,TRUE,"ComparativoII"}</definedName>
    <definedName name="x" localSheetId="30" hidden="1">{#N/A,#N/A,TRUE,"ComparativoII"}</definedName>
    <definedName name="x" localSheetId="29" hidden="1">{#N/A,#N/A,TRUE,"ComparativoII"}</definedName>
    <definedName name="x" localSheetId="33" hidden="1">{#N/A,#N/A,TRUE,"ComparativoII"}</definedName>
    <definedName name="x" localSheetId="2" hidden="1">{#N/A,#N/A,TRUE,"ComparativoII"}</definedName>
    <definedName name="x" hidden="1">{#N/A,#N/A,TRUE,"ComparativoII"}</definedName>
    <definedName name="x." hidden="1">{"AA_Estimate","Estimate",FALSE,"Datenbank"}</definedName>
    <definedName name="X1_" localSheetId="10">#REF!</definedName>
    <definedName name="X1_">#REF!</definedName>
    <definedName name="X1__2">#REF!</definedName>
    <definedName name="X1__3">#REF!</definedName>
    <definedName name="X3" hidden="1">{#N/A,#N/A,FALSE,"Aging Summary";#N/A,#N/A,FALSE,"Ratio Analysis";#N/A,#N/A,FALSE,"Test 120 Day Accts";#N/A,#N/A,FALSE,"Tickmarks"}</definedName>
    <definedName name="x5.9" hidden="1">{#N/A,#N/A,FALSE,"4C0696";#N/A,#N/A,FALSE,"1B1193";#N/A,#N/A,FALSE,"TABLA";#N/A,#N/A,FALSE,"INST RTA FIJA"}</definedName>
    <definedName name="xa" hidden="1">{#N/A,#N/A,TRUE,"INGENIERIA";#N/A,#N/A,TRUE,"COMPRAS";#N/A,#N/A,TRUE,"DIRECCION";#N/A,#N/A,TRUE,"RESUMEN"}</definedName>
    <definedName name="xaaxx" hidden="1">{#N/A,#N/A,TRUE,"indice";#N/A,#N/A,TRUE,"indicadores";#N/A,#N/A,TRUE,"comentarios";#N/A,#N/A,TRUE,"Receita";#N/A,#N/A,TRUE,"preço";#N/A,#N/A,TRUE,"Custo Unit Total";#N/A,#N/A,TRUE,"Custo Unit Minerio";#N/A,#N/A,TRUE,"Adm_Aux";#N/A,#N/A,TRUE,"Reaprop";#N/A,#N/A,TRUE,"Custo Unit TU";#N/A,#N/A,TRUE,"Custo Unit Paul";#N/A,#N/A,TRUE,"Custo Unit PM";#N/A,#N/A,TRUE,"Custo Unit TPD";#N/A,#N/A,TRUE,"Custo Unit GR";#N/A,#N/A,TRUE,"Custo Unit FE";#N/A,#N/A,TRUE,"Custo Unit Teus";#N/A,#N/A,TRUE,"Custo Unit CO Ton";#N/A,#N/A,TRUE,"Custo Unit OC";#N/A,#N/A,TRUE,"Margem";#N/A,#N/A,TRUE,"Prog Total";#N/A,#N/A,TRUE,"Prog Tubarão";#N/A,#N/A,TRUE,"Prog Praia mole";#N/A,#N/A,TRUE,"Prog  Paul";#N/A,#N/A,TRUE,"Prog TPD";#N/A,#N/A,TRUE,"Pessoal";#N/A,#N/A,TRUE,"Gastos";#N/A,#N/A,TRUE,"Gasto Área";#N/A,#N/A,TRUE,"Grafico de Gastos";#N/A,#N/A,TRUE,"Inv Corrente";#N/A,#N/A,TRUE,"Inv Capital"}</definedName>
    <definedName name="xadc" hidden="1">{#N/A,#N/A,FALSE,"Aging Summary";#N/A,#N/A,FALSE,"Ratio Analysis";#N/A,#N/A,FALSE,"Test 120 Day Accts";#N/A,#N/A,FALSE,"Tickmarks"}</definedName>
    <definedName name="xaq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XAXA" hidden="1">#REF!</definedName>
    <definedName name="xbxczbzbb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xc" hidden="1">{#N/A,#N/A,FALSE,"BALLANTINE´S ";#N/A,#N/A,FALSE,"FUNDADOR"}</definedName>
    <definedName name="xcbbxc" hidden="1">{#N/A,#N/A,FALSE,"Aging Summary";#N/A,#N/A,FALSE,"Ratio Analysis";#N/A,#N/A,FALSE,"Test 120 Day Accts";#N/A,#N/A,FALSE,"Tickmarks"}</definedName>
    <definedName name="xcbcxbbxcxc" hidden="1">{#N/A,#N/A,FALSE,"Aging Summary";#N/A,#N/A,FALSE,"Ratio Analysis";#N/A,#N/A,FALSE,"Test 120 Day Accts";#N/A,#N/A,FALSE,"Tickmarks"}</definedName>
    <definedName name="xcbcxbxcxxb" hidden="1">{#N/A,#N/A,FALSE,"Aging Summary";#N/A,#N/A,FALSE,"Ratio Analysis";#N/A,#N/A,FALSE,"Test 120 Day Accts";#N/A,#N/A,FALSE,"Tickmarks"}</definedName>
    <definedName name="xcbxcbcxb" hidden="1">{#N/A,#N/A,FALSE,"Aging Summary";#N/A,#N/A,FALSE,"Ratio Analysis";#N/A,#N/A,FALSE,"Test 120 Day Accts";#N/A,#N/A,FALSE,"Tickmarks"}</definedName>
    <definedName name="xcbzx" hidden="1">{#N/A,#N/A,FALSE,"Aging Summary";#N/A,#N/A,FALSE,"Ratio Analysis";#N/A,#N/A,FALSE,"Test 120 Day Accts";#N/A,#N/A,FALSE,"Tickmarks"}</definedName>
    <definedName name="xccbxbcbxcc" hidden="1">{#N/A,#N/A,FALSE,"Aging Summary";#N/A,#N/A,FALSE,"Ratio Analysis";#N/A,#N/A,FALSE,"Test 120 Day Accts";#N/A,#N/A,FALSE,"Tickmarks"}</definedName>
    <definedName name="xccbxcbcxb" hidden="1">{#N/A,#N/A,FALSE,"Aging Summary";#N/A,#N/A,FALSE,"Ratio Analysis";#N/A,#N/A,FALSE,"Test 120 Day Accts";#N/A,#N/A,FALSE,"Tickmarks"}</definedName>
    <definedName name="xccxbcc" hidden="1">{#N/A,#N/A,FALSE,"Aging Summary";#N/A,#N/A,FALSE,"Ratio Analysis";#N/A,#N/A,FALSE,"Test 120 Day Accts";#N/A,#N/A,FALSE,"Tickmarks"}</definedName>
    <definedName name="xcfbxd" hidden="1">{#N/A,#N/A,TRUE,"W.O.";#N/A,#N/A,TRUE,"N.A.O.";#N/A,#N/A,TRUE,"USA";#N/A,#N/A,TRUE,"CAN";#N/A,#N/A,TRUE,"MEX";#N/A,#N/A,TRUE,"I.O.";#N/A,#N/A,TRUE,"EUR";#N/A,#N/A,TRUE,"MEA";#N/A,#N/A,TRUE,"LAT";#N/A,#N/A,TRUE,"ASIA"}</definedName>
    <definedName name="xcg" localSheetId="10" hidden="1">{#N/A,#N/A,TRUE,"ComparativoII"}</definedName>
    <definedName name="xcg" localSheetId="1" hidden="1">{#N/A,#N/A,TRUE,"ComparativoII"}</definedName>
    <definedName name="xcg" localSheetId="30" hidden="1">{#N/A,#N/A,TRUE,"ComparativoII"}</definedName>
    <definedName name="xcg" localSheetId="29" hidden="1">{#N/A,#N/A,TRUE,"ComparativoII"}</definedName>
    <definedName name="xcg" localSheetId="33" hidden="1">{#N/A,#N/A,TRUE,"ComparativoII"}</definedName>
    <definedName name="xcg" localSheetId="2" hidden="1">{#N/A,#N/A,TRUE,"ComparativoII"}</definedName>
    <definedName name="xcg" hidden="1">{#N/A,#N/A,TRUE,"ComparativoII"}</definedName>
    <definedName name="xcg_1" hidden="1">{#N/A,#N/A,TRUE,"ComparativoII"}</definedName>
    <definedName name="xcg_1_1" hidden="1">{#N/A,#N/A,TRUE,"ComparativoII"}</definedName>
    <definedName name="xcg_2" hidden="1">{#N/A,#N/A,TRUE,"ComparativoII"}</definedName>
    <definedName name="xcgh" hidden="1">{#N/A,#N/A,TRUE,"Isa Cu";#N/A,#N/A,TRUE,"Isa Pb-Zn";#N/A,#N/A,TRUE,"Isa Major";#N/A,#N/A,TRUE,"Isa Other";#N/A,#N/A,TRUE,"EHM";#N/A,#N/A,TRUE,"MRM";#N/A,#N/A,TRUE,"OCB";#N/A,#N/A,TRUE,"NCP";#N/A,#N/A,TRUE,"CCP";#N/A,#N/A,TRUE,"CRL";#N/A,#N/A,TRUE,"MSS";#N/A,#N/A,TRUE,"Gold";#N/A,#N/A,TRUE,"Exploration";#N/A,#N/A,TRUE,"S.America";#N/A,#N/A,TRUE,"BRM";#N/A,#N/A,TRUE,"BZL";#N/A,#N/A,TRUE,"MHD";#N/A,#N/A,TRUE,"HQ"}</definedName>
    <definedName name="XCHART1" hidden="1">#REF!</definedName>
    <definedName name="XCHART2" hidden="1">#REF!</definedName>
    <definedName name="XCHART2X" hidden="1">#REF!</definedName>
    <definedName name="XCHART3" hidden="1">#REF!</definedName>
    <definedName name="XCHART3X" hidden="1">#REF!</definedName>
    <definedName name="XCHART4" hidden="1">#REF!</definedName>
    <definedName name="XCHART4X" hidden="1">#REF!</definedName>
    <definedName name="XCHART5" hidden="1">#REF!</definedName>
    <definedName name="XCHART5X" hidden="1">#REF!</definedName>
    <definedName name="XCHART6" hidden="1">#REF!</definedName>
    <definedName name="XCHART6X" hidden="1">#REF!</definedName>
    <definedName name="XCHART7" hidden="1">#REF!</definedName>
    <definedName name="XCHART7X" hidden="1">#REF!</definedName>
    <definedName name="XCHART8" hidden="1">#REF!</definedName>
    <definedName name="XCHART8X" hidden="1">#REF!</definedName>
    <definedName name="xcrush2" hidden="1">#REF!</definedName>
    <definedName name="xcrush3" hidden="1">#REF!</definedName>
    <definedName name="xcrush4" hidden="1">#REF!</definedName>
    <definedName name="xcrush5" hidden="1">#REF!</definedName>
    <definedName name="xcrush6" hidden="1">#REF!</definedName>
    <definedName name="xcrush7" hidden="1">#REF!</definedName>
    <definedName name="xcrush8" hidden="1">#REF!</definedName>
    <definedName name="xcv" hidden="1">{#N/A,#N/A,FALSE,"factura"}</definedName>
    <definedName name="xcvb" hidden="1">{#N/A,#N/A,FALSE,"Aging Summary";#N/A,#N/A,FALSE,"Ratio Analysis";#N/A,#N/A,FALSE,"Test 120 Day Accts";#N/A,#N/A,FALSE,"Tickmarks"}</definedName>
    <definedName name="xcvbxc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xcvxcvxc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xcvxdvc" hidden="1">{#N/A,#N/A,FALSE,"Sheet1";#N/A,#N/A,FALSE,"Sheet2";#N/A,#N/A,FALSE,"Sheet3"}</definedName>
    <definedName name="xcxcbbcbccx" hidden="1">{#N/A,#N/A,FALSE,"Aging Summary";#N/A,#N/A,FALSE,"Ratio Analysis";#N/A,#N/A,FALSE,"Test 120 Day Accts";#N/A,#N/A,FALSE,"Tickmarks"}</definedName>
    <definedName name="xcxcc" hidden="1">{#N/A,#N/A,FALSE,"Aging Summary";#N/A,#N/A,FALSE,"Ratio Analysis";#N/A,#N/A,FALSE,"Test 120 Day Accts";#N/A,#N/A,FALSE,"Tickmarks"}</definedName>
    <definedName name="xcxccbcc" hidden="1">{#N/A,#N/A,FALSE,"Aging Summary";#N/A,#N/A,FALSE,"Ratio Analysis";#N/A,#N/A,FALSE,"Test 120 Day Accts";#N/A,#N/A,FALSE,"Tickmarks"}</definedName>
    <definedName name="xcxcccbbx" hidden="1">{#N/A,#N/A,FALSE,"Aging Summary";#N/A,#N/A,FALSE,"Ratio Analysis";#N/A,#N/A,FALSE,"Test 120 Day Accts";#N/A,#N/A,FALSE,"Tickmarks"}</definedName>
    <definedName name="xcxccxbxcxc" hidden="1">{#N/A,#N/A,FALSE,"Aging Summary";#N/A,#N/A,FALSE,"Ratio Analysis";#N/A,#N/A,FALSE,"Test 120 Day Accts";#N/A,#N/A,FALSE,"Tickmarks"}</definedName>
    <definedName name="XCXCX" hidden="1">{#N/A,#N/A,FALSE,"Aging Summary";#N/A,#N/A,FALSE,"Ratio Analysis";#N/A,#N/A,FALSE,"Test 120 Day Accts";#N/A,#N/A,FALSE,"Tickmarks"}</definedName>
    <definedName name="xcxcxccxbbcx" hidden="1">{#N/A,#N/A,FALSE,"Aging Summary";#N/A,#N/A,FALSE,"Ratio Analysis";#N/A,#N/A,FALSE,"Test 120 Day Accts";#N/A,#N/A,FALSE,"Tickmarks"}</definedName>
    <definedName name="xcxcxccxbccx" hidden="1">{#N/A,#N/A,FALSE,"Aging Summary";#N/A,#N/A,FALSE,"Ratio Analysis";#N/A,#N/A,FALSE,"Test 120 Day Accts";#N/A,#N/A,FALSE,"Tickmarks"}</definedName>
    <definedName name="xd">#REF!</definedName>
    <definedName name="xdd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xdedfe" localSheetId="10" hidden="1">{#N/A,#N/A,FALSE,"Aging Summary";#N/A,#N/A,FALSE,"Ratio Analysis";#N/A,#N/A,FALSE,"Test 120 Day Accts";#N/A,#N/A,FALSE,"Tickmarks"}</definedName>
    <definedName name="xdedfe" localSheetId="29" hidden="1">{#N/A,#N/A,FALSE,"Aging Summary";#N/A,#N/A,FALSE,"Ratio Analysis";#N/A,#N/A,FALSE,"Test 120 Day Accts";#N/A,#N/A,FALSE,"Tickmarks"}</definedName>
    <definedName name="xdedfe" localSheetId="33" hidden="1">{#N/A,#N/A,FALSE,"Aging Summary";#N/A,#N/A,FALSE,"Ratio Analysis";#N/A,#N/A,FALSE,"Test 120 Day Accts";#N/A,#N/A,FALSE,"Tickmarks"}</definedName>
    <definedName name="xdedfe" hidden="1">{#N/A,#N/A,FALSE,"Aging Summary";#N/A,#N/A,FALSE,"Ratio Analysis";#N/A,#N/A,FALSE,"Test 120 Day Accts";#N/A,#N/A,FALSE,"Tickmarks"}</definedName>
    <definedName name="xdedfe_1" hidden="1">{#N/A,#N/A,FALSE,"Aging Summary";#N/A,#N/A,FALSE,"Ratio Analysis";#N/A,#N/A,FALSE,"Test 120 Day Accts";#N/A,#N/A,FALSE,"Tickmarks"}</definedName>
    <definedName name="xdf" hidden="1">{#N/A,#N/A,FALSE,"Aging Summary";#N/A,#N/A,FALSE,"Ratio Analysis";#N/A,#N/A,FALSE,"Test 120 Day Accts";#N/A,#N/A,FALSE,"Tickmarks"}</definedName>
    <definedName name="xdr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XDRTHR" hidden="1">{"DETALLE_1996",#N/A,FALSE,"flujo";"DETALLE_1997",#N/A,FALSE,"flujo";"GASTOS_INCURRIDOS_1996",#N/A,FALSE,"flujo";"GASTOS_PROGRAMADOS_PARA_1997",#N/A,FALSE,"flujo";#N/A,#N/A,FALSE,"comparat";#N/A,#N/A,FALSE,"costos";#N/A,#N/A,FALSE,"proyctrol"}</definedName>
    <definedName name="xedsqza" hidden="1">{#N/A,#N/A,FALSE,"Aging Summary";#N/A,#N/A,FALSE,"Ratio Analysis";#N/A,#N/A,FALSE,"Test 120 Day Accts";#N/A,#N/A,FALSE,"Tickmarks"}</definedName>
    <definedName name="xf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xfg" hidden="1">{"scen1",#N/A,FALSE,"Scenarios";"scen2",#N/A,FALSE,"Scenarios"}</definedName>
    <definedName name="xfgdf" hidden="1">{#N/A,#N/A,FALSE,"KPI_PG1";#N/A,#N/A,FALSE,"KPI_PG2";#N/A,#N/A,FALSE,"Rev_by_Type";#N/A,#N/A,FALSE,"CF_ACT";#N/A,#N/A,FALSE,"INV_ACT";#N/A,#N/A,FALSE,"Region";#N/A,#N/A,FALSE,"region2"}</definedName>
    <definedName name="xfhs" hidden="1">#REF!</definedName>
    <definedName name="xfvnh" hidden="1">{#N/A,#N/A,FALSE,"Aging Summary";#N/A,#N/A,FALSE,"Ratio Analysis";#N/A,#N/A,FALSE,"Test 120 Day Accts";#N/A,#N/A,FALSE,"Tickmarks"}</definedName>
    <definedName name="xgd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xjey1" hidden="1">#REF!</definedName>
    <definedName name="XLDW_UID" hidden="1">"us005514"</definedName>
    <definedName name="XLDW_VER" hidden="1">"Office 97 1.2b"</definedName>
    <definedName name="xlm" hidden="1">{#N/A,#N/A,FALSE,"Aging Summary";#N/A,#N/A,FALSE,"Ratio Analysis";#N/A,#N/A,FALSE,"Test 120 Day Accts";#N/A,#N/A,FALSE,"Tickmarks"}</definedName>
    <definedName name="xlpjm_FBXOSmain175" hidden="1">#REF!,#REF!</definedName>
    <definedName name="xlpjm_FBXOSmain251_v" hidden="1">#REF!</definedName>
    <definedName name="xlpjm_FBXOSmain252" hidden="1">#REF!</definedName>
    <definedName name="xlpjm_FBXOSmain324_v" hidden="1">#REF!</definedName>
    <definedName name="xlpjm_FBXOSmain325_v" hidden="1">#REF!</definedName>
    <definedName name="xlpjm_FBXOSmain326_v" hidden="1">#REF!</definedName>
    <definedName name="xlpjm_FBXOSmain329_v" hidden="1">#REF!</definedName>
    <definedName name="xlpjm_FBXOSmain330" hidden="1">#REF!</definedName>
    <definedName name="xlpjm_FBXOSmain331_v" hidden="1">#REF!</definedName>
    <definedName name="xlpjm_FBXOSmain332" hidden="1">#REF!</definedName>
    <definedName name="xlpjm_FBXOSmain333" hidden="1">#REF!</definedName>
    <definedName name="xlpjm_FBXOSmain334_v" hidden="1">#REF!</definedName>
    <definedName name="xlpjm_FBXOSmain359" hidden="1">#REF!</definedName>
    <definedName name="xlpjm_FBXOSmain360_v" hidden="1">#REF!</definedName>
    <definedName name="xlpjm_FBXOSmain361_v" hidden="1">#REF!</definedName>
    <definedName name="xlpjm_FBXOSmain412_v" hidden="1">#REF!</definedName>
    <definedName name="xlpjm_FBXOSmain413_v" hidden="1">#REF!</definedName>
    <definedName name="xlpjm_FBXOSmain414_v" hidden="1">#REF!</definedName>
    <definedName name="xlpjm_FBXOSmain415_v" hidden="1">#REF!</definedName>
    <definedName name="xlpjm_FBXOSmain416_v" hidden="1">#REF!</definedName>
    <definedName name="xlpjm_FBXOSmain417_v" hidden="1">#REF!</definedName>
    <definedName name="xlpjm_FBXOSmain418" hidden="1">#REF!</definedName>
    <definedName name="xlpjm_FBXOSmain422_v" hidden="1">#REF!</definedName>
    <definedName name="xlpjm_FBXOSmain423" hidden="1">#REF!</definedName>
    <definedName name="xlpjm_FBXOSmain424_v" hidden="1">#REF!</definedName>
    <definedName name="xlpjm_FBXOSmain425_v" hidden="1">#REF!</definedName>
    <definedName name="xlpjm_FBXOSmain426" hidden="1">#REF!</definedName>
    <definedName name="xlpjm_FBXOSmain57_v" hidden="1">#REF!</definedName>
    <definedName name="xlpjm_FBXOSmain58_v" hidden="1">#REF!</definedName>
    <definedName name="xlpjm_FBXOSmain59" hidden="1">#REF!</definedName>
    <definedName name="xlpjm_FBXOSmain62_v" hidden="1">#REF!</definedName>
    <definedName name="xlpjm_FBXOSmain66" hidden="1">#REF!,#REF!</definedName>
    <definedName name="xlqCom">"OK3"</definedName>
    <definedName name="XLS.PEPE" hidden="1">{"Base_Ppto",#N/A,FALSE,"Hoja Principal";"Gastos_por_Concepto",#N/A,FALSE,"Hoja Principal"}</definedName>
    <definedName name="xplant218" hidden="1">#REF!</definedName>
    <definedName name="xplant22" hidden="1">#REF!</definedName>
    <definedName name="xplant23" hidden="1">#REF!</definedName>
    <definedName name="xplant24" hidden="1">#REF!</definedName>
    <definedName name="xplant25" hidden="1">#REF!</definedName>
    <definedName name="xplant26" hidden="1">#REF!</definedName>
    <definedName name="xplant27" hidden="1">#REF!</definedName>
    <definedName name="xplant28" hidden="1">#REF!</definedName>
    <definedName name="xPnt1">#REF!</definedName>
    <definedName name="xPnt2">#REF!</definedName>
    <definedName name="xqcrush1" hidden="1">#REF!</definedName>
    <definedName name="xqcrush2" hidden="1">#REF!</definedName>
    <definedName name="xqcrush3" hidden="1">#REF!</definedName>
    <definedName name="xqcrush4" hidden="1">#REF!</definedName>
    <definedName name="xqcrush5" hidden="1">#REF!</definedName>
    <definedName name="xqcrush6" hidden="1">#REF!</definedName>
    <definedName name="xqcrush7" hidden="1">#REF!</definedName>
    <definedName name="xqcrush8" hidden="1">#REF!</definedName>
    <definedName name="xr">#REF!</definedName>
    <definedName name="XRe" hidden="1">#REF!</definedName>
    <definedName name="XRef" hidden="1">#REF!</definedName>
    <definedName name="XREF_COLUMN_1" localSheetId="10" hidden="1">#REF!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13" hidden="1">#REF!</definedName>
    <definedName name="XREF_COLUMN_14" hidden="1">#REF!</definedName>
    <definedName name="XREF_COLUMN_15" hidden="1">#REF!</definedName>
    <definedName name="XREF_COLUMN_16" hidden="1">#REF!</definedName>
    <definedName name="XREF_COLUMN_17" hidden="1">#REF!</definedName>
    <definedName name="XREF_COLUMN_18" hidden="1">#REF!</definedName>
    <definedName name="XREF_COLUMN_19" hidden="1">#REF!</definedName>
    <definedName name="XREF_COLUMN_2" localSheetId="10" hidden="1">#REF!</definedName>
    <definedName name="XREF_COLUMN_2" hidden="1">#REF!</definedName>
    <definedName name="XREF_COLUMN_20" hidden="1">#REF!</definedName>
    <definedName name="XREF_COLUMN_21" hidden="1">#REF!</definedName>
    <definedName name="XREF_COLUMN_22" hidden="1">#REF!</definedName>
    <definedName name="XREF_COLUMN_23" hidden="1">#REF!</definedName>
    <definedName name="XREF_COLUMN_24" hidden="1">#REF!</definedName>
    <definedName name="XREF_COLUMN_25" hidden="1">#REF!</definedName>
    <definedName name="XREF_COLUMN_26" hidden="1">#REF!</definedName>
    <definedName name="XREF_COLUMN_27" hidden="1">#REF!</definedName>
    <definedName name="XREF_COLUMN_28" hidden="1">#REF!</definedName>
    <definedName name="XREF_COLUMN_29" hidden="1">#REF!</definedName>
    <definedName name="XREF_COLUMN_3" localSheetId="10" hidden="1">#REF!</definedName>
    <definedName name="XREF_COLUMN_3" hidden="1">#REF!</definedName>
    <definedName name="XREF_COLUMN_30" hidden="1">#REF!</definedName>
    <definedName name="XREF_COLUMN_31" hidden="1">#REF!</definedName>
    <definedName name="XREF_COLUMN_32" hidden="1">#REF!</definedName>
    <definedName name="XREF_COLUMN_33" hidden="1">#REF!</definedName>
    <definedName name="XREF_COLUMN_34" hidden="1">#REF!</definedName>
    <definedName name="XREF_COLUMN_35" hidden="1">#REF!</definedName>
    <definedName name="XREF_COLUMN_36" hidden="1">#REF!</definedName>
    <definedName name="XREF_COLUMN_37" hidden="1">#REF!</definedName>
    <definedName name="XREF_COLUMN_38" hidden="1">#REF!</definedName>
    <definedName name="XREF_COLUMN_39" hidden="1">#REF!</definedName>
    <definedName name="XREF_COLUMN_4" localSheetId="10" hidden="1">#REF!</definedName>
    <definedName name="XREF_COLUMN_4" localSheetId="29" hidden="1">#REF!</definedName>
    <definedName name="XREF_COLUMN_4" localSheetId="33" hidden="1">#REF!</definedName>
    <definedName name="XREF_COLUMN_4" hidden="1">#REF!</definedName>
    <definedName name="XREF_COLUMN_40" hidden="1">#REF!</definedName>
    <definedName name="XREF_COLUMN_41" hidden="1">#REF!</definedName>
    <definedName name="XREF_COLUMN_42" hidden="1">#REF!</definedName>
    <definedName name="XREF_COLUMN_43" hidden="1">#REF!</definedName>
    <definedName name="XREF_COLUMN_44" hidden="1">#REF!</definedName>
    <definedName name="XREF_COLUMN_45" hidden="1">#REF!</definedName>
    <definedName name="XREF_COLUMN_46" hidden="1">#REF!</definedName>
    <definedName name="XREF_COLUMN_47" hidden="1">#REF!</definedName>
    <definedName name="XREF_COLUMN_48" hidden="1">#REF!</definedName>
    <definedName name="XREF_COLUMN_49" hidden="1">#REF!</definedName>
    <definedName name="XREF_COLUMN_5" localSheetId="10" hidden="1">#REF!</definedName>
    <definedName name="XREF_COLUMN_5" localSheetId="29" hidden="1">#REF!</definedName>
    <definedName name="XREF_COLUMN_5" localSheetId="33" hidden="1">#REF!</definedName>
    <definedName name="XREF_COLUMN_5" hidden="1">#REF!</definedName>
    <definedName name="XREF_COLUMN_50" hidden="1">#REF!</definedName>
    <definedName name="XREF_COLUMN_51" hidden="1">#REF!</definedName>
    <definedName name="XREF_COLUMN_52" hidden="1">#REF!</definedName>
    <definedName name="XREF_COLUMN_53" hidden="1">#REF!</definedName>
    <definedName name="XREF_COLUMN_54" hidden="1">#REF!</definedName>
    <definedName name="XREF_COLUMN_55" hidden="1">#REF!</definedName>
    <definedName name="XREF_COLUMN_56" hidden="1">#REF!</definedName>
    <definedName name="XREF_COLUMN_57" hidden="1">#REF!</definedName>
    <definedName name="XREF_COLUMN_58" hidden="1">#REF!</definedName>
    <definedName name="XREF_COLUMN_59" hidden="1">#REF!</definedName>
    <definedName name="XREF_COLUMN_6" localSheetId="10" hidden="1">#REF!</definedName>
    <definedName name="XREF_COLUMN_6" localSheetId="29" hidden="1">#REF!</definedName>
    <definedName name="XREF_COLUMN_6" localSheetId="33" hidden="1">#REF!</definedName>
    <definedName name="XREF_COLUMN_6" hidden="1">#REF!</definedName>
    <definedName name="XREF_COLUMN_60" hidden="1">#REF!</definedName>
    <definedName name="XREF_COLUMN_61" hidden="1">#REF!</definedName>
    <definedName name="XREF_COLUMN_62" hidden="1">#REF!</definedName>
    <definedName name="XREF_COLUMN_63" hidden="1">#REF!</definedName>
    <definedName name="XREF_COLUMN_64" hidden="1">#REF!</definedName>
    <definedName name="XREF_COLUMN_65" hidden="1">#REF!</definedName>
    <definedName name="XREF_COLUMN_66" hidden="1">#REF!</definedName>
    <definedName name="XREF_COLUMN_67" hidden="1">#REF!</definedName>
    <definedName name="XREF_COLUMN_68" hidden="1">#REF!</definedName>
    <definedName name="XREF_COLUMN_7" localSheetId="33" hidden="1">#REF!</definedName>
    <definedName name="XREF_COLUMN_7" hidden="1">#REF!</definedName>
    <definedName name="XREF_COLUMN_71" hidden="1">#REF!</definedName>
    <definedName name="XREF_COLUMN_72" hidden="1">#REF!</definedName>
    <definedName name="XREF_COLUMN_73" hidden="1">#REF!</definedName>
    <definedName name="XREF_COLUMN_74" hidden="1">#REF!</definedName>
    <definedName name="XREF_COLUMN_75" hidden="1">#REF!</definedName>
    <definedName name="XREF_COLUMN_76" hidden="1">#REF!</definedName>
    <definedName name="XREF_COLUMN_77" hidden="1">#REF!</definedName>
    <definedName name="XREF_COLUMN_8" localSheetId="33" hidden="1">#REF!</definedName>
    <definedName name="XREF_COLUMN_8" hidden="1">#REF!</definedName>
    <definedName name="XREF_COLUMN_83" hidden="1">#REF!</definedName>
    <definedName name="XREF_COLUMN_9" hidden="1">#REF!</definedName>
    <definedName name="XRefActiveRow" localSheetId="33" hidden="1">#REF!</definedName>
    <definedName name="XRefActiveRow" hidden="1">#REF!</definedName>
    <definedName name="XRefColumnsCount" hidden="1">7</definedName>
    <definedName name="XRefColumnsCount_1" hidden="1">7</definedName>
    <definedName name="xrefcopy" hidden="1">#REF!</definedName>
    <definedName name="XRefCopy1" localSheetId="10" hidden="1">#REF!</definedName>
    <definedName name="XRefCopy1" localSheetId="29" hidden="1">#REF!</definedName>
    <definedName name="XRefCopy1" localSheetId="33" hidden="1">#REF!</definedName>
    <definedName name="XRefCopy1" hidden="1">#REF!</definedName>
    <definedName name="XRefCopy10" localSheetId="10" hidden="1">#REF!</definedName>
    <definedName name="XRefCopy10" localSheetId="29" hidden="1">#REF!</definedName>
    <definedName name="XRefCopy10" localSheetId="33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localSheetId="10" hidden="1">#REF!</definedName>
    <definedName name="XRefCopy10Row" localSheetId="29" hidden="1">#REF!</definedName>
    <definedName name="XRefCopy10Row" localSheetId="33" hidden="1">#REF!</definedName>
    <definedName name="XRefCopy10Row" hidden="1">#REF!</definedName>
    <definedName name="XRefCopy11" localSheetId="33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8" hidden="1">#REF!</definedName>
    <definedName name="XRefCopy118Row" hidden="1">#REF!</definedName>
    <definedName name="XRefCopy119" hidden="1">#REF!</definedName>
    <definedName name="XRefCopy119Row" hidden="1">#REF!</definedName>
    <definedName name="XRefCopy11Row" localSheetId="33" hidden="1">#REF!</definedName>
    <definedName name="XRefCopy11Row" hidden="1">#REF!</definedName>
    <definedName name="XRefCopy12" localSheetId="33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" hidden="1">#REF!</definedName>
    <definedName name="XRefCopy125Row" hidden="1">#REF!</definedName>
    <definedName name="XRefCopy126" hidden="1">#REF!</definedName>
    <definedName name="XRefCopy126Row" hidden="1">#REF!</definedName>
    <definedName name="XRefCopy127" hidden="1">#REF!</definedName>
    <definedName name="XRefCopy127Row" hidden="1">#REF!</definedName>
    <definedName name="XRefCopy128" hidden="1">#REF!</definedName>
    <definedName name="XRefCopy128Row" hidden="1">#REF!</definedName>
    <definedName name="XRefCopy129" hidden="1">#REF!</definedName>
    <definedName name="XRefCopy129Row" hidden="1">#REF!</definedName>
    <definedName name="XRefCopy12Row" localSheetId="33" hidden="1">#REF!</definedName>
    <definedName name="XRefCopy12Row" hidden="1">#REF!</definedName>
    <definedName name="XRefCopy13" localSheetId="33" hidden="1">#REF!</definedName>
    <definedName name="XRefCopy13" hidden="1">#REF!</definedName>
    <definedName name="XRefCopy130" hidden="1">#REF!</definedName>
    <definedName name="XRefCopy130Row" hidden="1">#REF!</definedName>
    <definedName name="XRefCopy131" hidden="1">#REF!</definedName>
    <definedName name="XRefCopy131Row" hidden="1">#REF!</definedName>
    <definedName name="XRefCopy132" hidden="1">#REF!</definedName>
    <definedName name="XRefCopy132Row" hidden="1">#REF!</definedName>
    <definedName name="XRefCopy133" hidden="1">#REF!</definedName>
    <definedName name="XRefCopy133Row" hidden="1">#REF!</definedName>
    <definedName name="XRefCopy134" hidden="1">#REF!</definedName>
    <definedName name="XRefCopy134Row" hidden="1">#REF!</definedName>
    <definedName name="XRefCopy135" hidden="1">#REF!</definedName>
    <definedName name="XRefCopy135Row" hidden="1">#REF!</definedName>
    <definedName name="XRefCopy136" hidden="1">#REF!</definedName>
    <definedName name="XRefCopy136Row" hidden="1">#REF!</definedName>
    <definedName name="XRefCopy137" hidden="1">#REF!</definedName>
    <definedName name="XRefCopy137Row" hidden="1">#REF!</definedName>
    <definedName name="XRefCopy138" hidden="1">#REF!</definedName>
    <definedName name="XRefCopy138Row" hidden="1">#REF!</definedName>
    <definedName name="XRefCopy139" hidden="1">#REF!</definedName>
    <definedName name="XRefCopy139Row" hidden="1">#REF!</definedName>
    <definedName name="XRefCopy13Row" localSheetId="33" hidden="1">#REF!</definedName>
    <definedName name="XRefCopy13Row" hidden="1">#REF!</definedName>
    <definedName name="XRefCopy14" localSheetId="33" hidden="1">#REF!</definedName>
    <definedName name="XRefCopy14" hidden="1">#REF!</definedName>
    <definedName name="XRefCopy140" hidden="1">#REF!</definedName>
    <definedName name="XRefCopy140Row" hidden="1">#REF!</definedName>
    <definedName name="XRefCopy141" hidden="1">#REF!</definedName>
    <definedName name="XRefCopy141Row" hidden="1">#REF!</definedName>
    <definedName name="XRefCopy142" hidden="1">#REF!</definedName>
    <definedName name="XRefCopy142Row" hidden="1">#REF!</definedName>
    <definedName name="XRefCopy143" hidden="1">#REF!</definedName>
    <definedName name="XRefCopy143Row" hidden="1">#REF!</definedName>
    <definedName name="XRefCopy144" hidden="1">#REF!</definedName>
    <definedName name="XRefCopy144Row" hidden="1">#REF!</definedName>
    <definedName name="XRefCopy145" hidden="1">#REF!</definedName>
    <definedName name="XRefCopy145Row" hidden="1">#REF!</definedName>
    <definedName name="XRefCopy146" hidden="1">#REF!</definedName>
    <definedName name="XRefCopy146Row" hidden="1">#REF!</definedName>
    <definedName name="XRefCopy147" hidden="1">#REF!</definedName>
    <definedName name="XRefCopy147Row" hidden="1">#REF!</definedName>
    <definedName name="XRefCopy148" hidden="1">#REF!</definedName>
    <definedName name="XRefCopy148Row" hidden="1">#REF!</definedName>
    <definedName name="XRefCopy149" hidden="1">#REF!</definedName>
    <definedName name="XRefCopy149Row" hidden="1">#REF!</definedName>
    <definedName name="XRefCopy14Row" localSheetId="33" hidden="1">#REF!</definedName>
    <definedName name="XRefCopy14Row" hidden="1">#REF!</definedName>
    <definedName name="XRefCopy15" localSheetId="33" hidden="1">#REF!</definedName>
    <definedName name="XRefCopy15" hidden="1">#REF!</definedName>
    <definedName name="XRefCopy150" hidden="1">#REF!</definedName>
    <definedName name="XRefCopy150Row" hidden="1">#REF!</definedName>
    <definedName name="XRefCopy151" hidden="1">#REF!</definedName>
    <definedName name="XRefCopy151Row" hidden="1">#REF!</definedName>
    <definedName name="XRefCopy152" hidden="1">#REF!</definedName>
    <definedName name="XRefCopy152Row" hidden="1">#REF!</definedName>
    <definedName name="XRefCopy153" hidden="1">#REF!</definedName>
    <definedName name="XRefCopy153Row" hidden="1">#REF!</definedName>
    <definedName name="XRefCopy154" hidden="1">#REF!</definedName>
    <definedName name="XRefCopy154Row" hidden="1">#REF!</definedName>
    <definedName name="XRefCopy155" hidden="1">#REF!</definedName>
    <definedName name="XRefCopy155Row" hidden="1">#REF!</definedName>
    <definedName name="XRefCopy156" hidden="1">#REF!</definedName>
    <definedName name="XRefCopy156Row" hidden="1">#REF!</definedName>
    <definedName name="XRefCopy157" hidden="1">#REF!</definedName>
    <definedName name="XRefCopy157Row" hidden="1">#REF!</definedName>
    <definedName name="XRefCopy158" hidden="1">#REF!</definedName>
    <definedName name="XRefCopy158Row" hidden="1">#REF!</definedName>
    <definedName name="XRefCopy159" hidden="1">#REF!</definedName>
    <definedName name="XRefCopy159Row" hidden="1">#REF!</definedName>
    <definedName name="XRefCopy15Row" localSheetId="33" hidden="1">#REF!</definedName>
    <definedName name="XRefCopy15Row" hidden="1">#REF!</definedName>
    <definedName name="XRefCopy16" localSheetId="33" hidden="1">#REF!</definedName>
    <definedName name="XRefCopy16" hidden="1">#REF!</definedName>
    <definedName name="XRefCopy160" hidden="1">#REF!</definedName>
    <definedName name="XRefCopy160Row" hidden="1">#REF!</definedName>
    <definedName name="XRefCopy161" hidden="1">#REF!</definedName>
    <definedName name="XRefCopy161Row" hidden="1">#REF!</definedName>
    <definedName name="XRefCopy162" hidden="1">#REF!</definedName>
    <definedName name="XRefCopy162Row" hidden="1">#REF!</definedName>
    <definedName name="XRefCopy163" hidden="1">#REF!</definedName>
    <definedName name="XRefCopy163Row" hidden="1">#REF!</definedName>
    <definedName name="XRefCopy164" hidden="1">#REF!</definedName>
    <definedName name="XRefCopy164Row" hidden="1">#REF!</definedName>
    <definedName name="XRefCopy165" hidden="1">#REF!</definedName>
    <definedName name="XRefCopy165Row" hidden="1">#REF!</definedName>
    <definedName name="XRefCopy166" hidden="1">#REF!</definedName>
    <definedName name="XRefCopy166Row" hidden="1">#REF!</definedName>
    <definedName name="XRefCopy167" hidden="1">#REF!</definedName>
    <definedName name="XRefCopy167Row" hidden="1">#REF!</definedName>
    <definedName name="XRefCopy168" hidden="1">#REF!</definedName>
    <definedName name="XRefCopy168Row" hidden="1">#REF!</definedName>
    <definedName name="XRefCopy169" hidden="1">#REF!</definedName>
    <definedName name="XRefCopy169Row" hidden="1">#REF!</definedName>
    <definedName name="XRefCopy16Row" localSheetId="33" hidden="1">#REF!</definedName>
    <definedName name="XRefCopy16Row" hidden="1">#REF!</definedName>
    <definedName name="XRefCopy17" localSheetId="33" hidden="1">#REF!</definedName>
    <definedName name="XRefCopy17" hidden="1">#REF!</definedName>
    <definedName name="XRefCopy170" hidden="1">#REF!</definedName>
    <definedName name="XRefCopy170Row" hidden="1">#REF!</definedName>
    <definedName name="XRefCopy171" hidden="1">#REF!</definedName>
    <definedName name="XRefCopy171Row" hidden="1">#REF!</definedName>
    <definedName name="XRefCopy172" hidden="1">#REF!</definedName>
    <definedName name="XRefCopy172Row" hidden="1">#REF!</definedName>
    <definedName name="XRefCopy173" hidden="1">#REF!</definedName>
    <definedName name="XRefCopy173Row" hidden="1">#REF!</definedName>
    <definedName name="XRefCopy174" hidden="1">#REF!</definedName>
    <definedName name="XRefCopy174Row" hidden="1">#REF!</definedName>
    <definedName name="XRefCopy175" hidden="1">#REF!</definedName>
    <definedName name="XRefCopy175Row" hidden="1">#REF!</definedName>
    <definedName name="XRefCopy176" hidden="1">#REF!</definedName>
    <definedName name="XRefCopy176Row" hidden="1">#REF!</definedName>
    <definedName name="XRefCopy177" hidden="1">#REF!</definedName>
    <definedName name="XRefCopy177Row" hidden="1">#REF!</definedName>
    <definedName name="XRefCopy178" hidden="1">#REF!</definedName>
    <definedName name="XRefCopy178Row" hidden="1">#REF!</definedName>
    <definedName name="XRefCopy179" hidden="1">#REF!</definedName>
    <definedName name="XRefCopy179Row" hidden="1">#REF!</definedName>
    <definedName name="XRefCopy17Row" localSheetId="33" hidden="1">#REF!</definedName>
    <definedName name="XRefCopy17Row" hidden="1">#REF!</definedName>
    <definedName name="XRefCopy18" localSheetId="33" hidden="1">#REF!</definedName>
    <definedName name="XRefCopy18" hidden="1">#REF!</definedName>
    <definedName name="XRefCopy180" hidden="1">#REF!</definedName>
    <definedName name="XRefCopy180Row" hidden="1">#REF!</definedName>
    <definedName name="XRefCopy181" hidden="1">#REF!</definedName>
    <definedName name="XRefCopy181Row" hidden="1">#REF!</definedName>
    <definedName name="XRefCopy182" hidden="1">#REF!</definedName>
    <definedName name="XRefCopy182Row" hidden="1">#REF!</definedName>
    <definedName name="XRefCopy183" hidden="1">#REF!</definedName>
    <definedName name="XRefCopy183Row" hidden="1">#REF!</definedName>
    <definedName name="XRefCopy184" hidden="1">#REF!</definedName>
    <definedName name="XRefCopy184Row" hidden="1">#REF!</definedName>
    <definedName name="XRefCopy185" hidden="1">#REF!</definedName>
    <definedName name="XRefCopy185Row" hidden="1">#REF!</definedName>
    <definedName name="XRefCopy186" hidden="1">#REF!</definedName>
    <definedName name="XRefCopy186Row" hidden="1">#REF!</definedName>
    <definedName name="XRefCopy187" hidden="1">#REF!</definedName>
    <definedName name="XRefCopy187Row" hidden="1">#REF!</definedName>
    <definedName name="XRefCopy188" hidden="1">#REF!</definedName>
    <definedName name="XRefCopy188Row" hidden="1">#REF!</definedName>
    <definedName name="XRefCopy189" hidden="1">#REF!</definedName>
    <definedName name="XRefCopy189Row" hidden="1">#REF!</definedName>
    <definedName name="XRefCopy18Row" localSheetId="33" hidden="1">#REF!</definedName>
    <definedName name="XRefCopy18Row" hidden="1">#REF!</definedName>
    <definedName name="XRefCopy19" hidden="1">#REF!</definedName>
    <definedName name="XRefCopy190" hidden="1">#REF!</definedName>
    <definedName name="XRefCopy190Row" hidden="1">#REF!</definedName>
    <definedName name="XRefCopy191" hidden="1">#REF!</definedName>
    <definedName name="XRefCopy191Row" hidden="1">#REF!</definedName>
    <definedName name="XRefCopy192" hidden="1">#REF!</definedName>
    <definedName name="XRefCopy192Row" hidden="1">#REF!</definedName>
    <definedName name="XRefCopy193" hidden="1">#REF!</definedName>
    <definedName name="XRefCopy193Row" hidden="1">#REF!</definedName>
    <definedName name="XRefCopy194" hidden="1">#REF!</definedName>
    <definedName name="XRefCopy194Row" hidden="1">#REF!</definedName>
    <definedName name="XRefCopy195" hidden="1">#REF!</definedName>
    <definedName name="XRefCopy195Row" hidden="1">#REF!</definedName>
    <definedName name="XRefCopy196" hidden="1">#REF!</definedName>
    <definedName name="XRefCopy196Row" hidden="1">#REF!</definedName>
    <definedName name="XRefCopy197" hidden="1">#REF!</definedName>
    <definedName name="XRefCopy197Row" hidden="1">#REF!</definedName>
    <definedName name="XRefCopy198" hidden="1">#REF!</definedName>
    <definedName name="XRefCopy198Row" hidden="1">#REF!</definedName>
    <definedName name="XRefCopy199" hidden="1">#REF!</definedName>
    <definedName name="XRefCopy199Row" hidden="1">#REF!</definedName>
    <definedName name="XRefCopy19Row" localSheetId="10" hidden="1">#REF!</definedName>
    <definedName name="XRefCopy19Row" localSheetId="33" hidden="1">#REF!</definedName>
    <definedName name="XRefCopy19Row" hidden="1">#REF!</definedName>
    <definedName name="xrefcopy19row1" hidden="1">#REF!</definedName>
    <definedName name="XRefCopy1Row" localSheetId="33" hidden="1">#REF!</definedName>
    <definedName name="XRefCopy1Row" hidden="1">#REF!</definedName>
    <definedName name="XRefCopy2" localSheetId="33" hidden="1">#REF!</definedName>
    <definedName name="XRefCopy2" hidden="1">#REF!</definedName>
    <definedName name="XRefCopy20" hidden="1">#REF!</definedName>
    <definedName name="XRefCopy200" hidden="1">#REF!</definedName>
    <definedName name="XRefCopy200Row" hidden="1">#REF!</definedName>
    <definedName name="XRefCopy201" hidden="1">#REF!</definedName>
    <definedName name="XRefCopy201Row" hidden="1">#REF!</definedName>
    <definedName name="XRefCopy202" hidden="1">#REF!</definedName>
    <definedName name="XRefCopy202Row" hidden="1">#REF!</definedName>
    <definedName name="XRefCopy203" hidden="1">#REF!</definedName>
    <definedName name="XRefCopy203Row" hidden="1">#REF!</definedName>
    <definedName name="XRefCopy204" hidden="1">#REF!</definedName>
    <definedName name="XRefCopy204Row" hidden="1">#REF!</definedName>
    <definedName name="XRefCopy205" hidden="1">#REF!</definedName>
    <definedName name="XRefCopy205Row" hidden="1">#REF!</definedName>
    <definedName name="XRefCopy206" hidden="1">#REF!</definedName>
    <definedName name="XRefCopy206Row" hidden="1">#REF!</definedName>
    <definedName name="XRefCopy207" hidden="1">#REF!</definedName>
    <definedName name="XRefCopy207Row" hidden="1">#REF!</definedName>
    <definedName name="XRefCopy208" hidden="1">#REF!</definedName>
    <definedName name="XRefCopy208Row" hidden="1">#REF!</definedName>
    <definedName name="XRefCopy209" hidden="1">#REF!</definedName>
    <definedName name="XRefCopy209Row" hidden="1">#REF!</definedName>
    <definedName name="XRefCopy20Row" localSheetId="10" hidden="1">#REF!</definedName>
    <definedName name="XRefCopy20Row" localSheetId="33" hidden="1">#REF!</definedName>
    <definedName name="XRefCopy20Row" hidden="1">#REF!</definedName>
    <definedName name="XRefCopy21" hidden="1">#REF!</definedName>
    <definedName name="XRefCopy210" hidden="1">#REF!</definedName>
    <definedName name="XRefCopy210Row" hidden="1">#REF!</definedName>
    <definedName name="XRefCopy211" hidden="1">#REF!</definedName>
    <definedName name="XRefCopy211Row" hidden="1">#REF!</definedName>
    <definedName name="XRefCopy212" hidden="1">#REF!</definedName>
    <definedName name="XRefCopy212Row" hidden="1">#REF!</definedName>
    <definedName name="XRefCopy213" hidden="1">#REF!</definedName>
    <definedName name="XRefCopy213Row" hidden="1">#REF!</definedName>
    <definedName name="XRefCopy214" hidden="1">#REF!</definedName>
    <definedName name="XRefCopy214Row" hidden="1">#REF!</definedName>
    <definedName name="XRefCopy215" hidden="1">#REF!</definedName>
    <definedName name="XRefCopy215Row" hidden="1">#REF!</definedName>
    <definedName name="XRefCopy216" hidden="1">#REF!</definedName>
    <definedName name="XRefCopy216Row" hidden="1">#REF!</definedName>
    <definedName name="XRefCopy217" hidden="1">#REF!</definedName>
    <definedName name="XRefCopy217Row" hidden="1">#REF!</definedName>
    <definedName name="XRefCopy218" hidden="1">#REF!</definedName>
    <definedName name="XRefCopy218Row" hidden="1">#REF!</definedName>
    <definedName name="XRefCopy219" hidden="1">#REF!</definedName>
    <definedName name="XRefCopy219Row" hidden="1">#REF!</definedName>
    <definedName name="XRefCopy21Row" localSheetId="10" hidden="1">#REF!</definedName>
    <definedName name="XRefCopy21Row" localSheetId="33" hidden="1">#REF!</definedName>
    <definedName name="XRefCopy21Row" hidden="1">#REF!</definedName>
    <definedName name="XRefCopy22" hidden="1">#REF!</definedName>
    <definedName name="XRefCopy220" hidden="1">#REF!</definedName>
    <definedName name="XRefCopy220Row" hidden="1">#REF!</definedName>
    <definedName name="XRefCopy221" hidden="1">#REF!</definedName>
    <definedName name="XRefCopy221Row" hidden="1">#REF!</definedName>
    <definedName name="XRefCopy222" hidden="1">#REF!</definedName>
    <definedName name="XRefCopy222Row" hidden="1">#REF!</definedName>
    <definedName name="XRefCopy223" hidden="1">#REF!</definedName>
    <definedName name="XRefCopy223Row" hidden="1">#REF!</definedName>
    <definedName name="XRefCopy224" hidden="1">#REF!</definedName>
    <definedName name="XRefCopy224Row" hidden="1">#REF!</definedName>
    <definedName name="XRefCopy225" hidden="1">#REF!</definedName>
    <definedName name="XRefCopy225Row" hidden="1">#REF!</definedName>
    <definedName name="XRefCopy226" hidden="1">#REF!</definedName>
    <definedName name="XRefCopy226Row" hidden="1">#REF!</definedName>
    <definedName name="XRefCopy227" hidden="1">#REF!</definedName>
    <definedName name="XRefCopy227Row" hidden="1">#REF!</definedName>
    <definedName name="XRefCopy228" hidden="1">#REF!</definedName>
    <definedName name="XRefCopy228Row" hidden="1">#REF!</definedName>
    <definedName name="XRefCopy229" hidden="1">#REF!</definedName>
    <definedName name="XRefCopy229Row" hidden="1">#REF!</definedName>
    <definedName name="XRefCopy22Row" localSheetId="10" hidden="1">#REF!</definedName>
    <definedName name="XRefCopy22Row" localSheetId="33" hidden="1">#REF!</definedName>
    <definedName name="XRefCopy22Row" hidden="1">#REF!</definedName>
    <definedName name="XRefCopy23" hidden="1">#REF!</definedName>
    <definedName name="XRefCopy230" hidden="1">#REF!</definedName>
    <definedName name="XRefCopy230Row" hidden="1">#REF!</definedName>
    <definedName name="XRefCopy231" hidden="1">#REF!</definedName>
    <definedName name="XRefCopy231Row" hidden="1">#REF!</definedName>
    <definedName name="XRefCopy232" hidden="1">#REF!</definedName>
    <definedName name="XRefCopy232Row" hidden="1">#REF!</definedName>
    <definedName name="XRefCopy233" hidden="1">#REF!</definedName>
    <definedName name="XRefCopy233Row" hidden="1">#REF!</definedName>
    <definedName name="XRefCopy234" hidden="1">#REF!</definedName>
    <definedName name="XRefCopy234Row" hidden="1">#REF!</definedName>
    <definedName name="XRefCopy235" hidden="1">#REF!</definedName>
    <definedName name="XRefCopy235Row" hidden="1">#REF!</definedName>
    <definedName name="XRefCopy236" hidden="1">#REF!</definedName>
    <definedName name="XRefCopy236Row" hidden="1">#REF!</definedName>
    <definedName name="XRefCopy237" hidden="1">#REF!</definedName>
    <definedName name="XRefCopy237Row" hidden="1">#REF!</definedName>
    <definedName name="XRefCopy238" hidden="1">#REF!</definedName>
    <definedName name="XRefCopy238Row" hidden="1">#REF!</definedName>
    <definedName name="XRefCopy239" hidden="1">#REF!</definedName>
    <definedName name="XRefCopy239Row" hidden="1">#REF!</definedName>
    <definedName name="XRefCopy23Row" hidden="1">#REF!</definedName>
    <definedName name="XRefCopy24" hidden="1">#REF!</definedName>
    <definedName name="XRefCopy240" hidden="1">#REF!</definedName>
    <definedName name="XRefCopy240Row" hidden="1">#REF!</definedName>
    <definedName name="XRefCopy241" hidden="1">#REF!</definedName>
    <definedName name="XRefCopy241Row" hidden="1">#REF!</definedName>
    <definedName name="XRefCopy242" hidden="1">#REF!</definedName>
    <definedName name="XRefCopy242Row" hidden="1">#REF!</definedName>
    <definedName name="XRefCopy243" hidden="1">#REF!</definedName>
    <definedName name="XRefCopy243Row" hidden="1">#REF!</definedName>
    <definedName name="XRefCopy244" hidden="1">#REF!</definedName>
    <definedName name="XRefCopy244Row" hidden="1">#REF!</definedName>
    <definedName name="XRefCopy245" hidden="1">#REF!</definedName>
    <definedName name="XRefCopy245Row" hidden="1">#REF!</definedName>
    <definedName name="XRefCopy246" hidden="1">#REF!</definedName>
    <definedName name="XRefCopy246Row" hidden="1">#REF!</definedName>
    <definedName name="XRefCopy247" hidden="1">#REF!</definedName>
    <definedName name="XRefCopy247Row" hidden="1">#REF!</definedName>
    <definedName name="XRefCopy248" hidden="1">#REF!</definedName>
    <definedName name="XRefCopy248Row" hidden="1">#REF!</definedName>
    <definedName name="XRefCopy249" hidden="1">#REF!</definedName>
    <definedName name="XRefCopy249Row" hidden="1">#REF!</definedName>
    <definedName name="XRefCopy24Row" hidden="1">#REF!</definedName>
    <definedName name="XRefCopy25" hidden="1">#REF!</definedName>
    <definedName name="XRefCopy250" hidden="1">#REF!</definedName>
    <definedName name="XRefCopy250Row" hidden="1">#REF!</definedName>
    <definedName name="XRefCopy251" hidden="1">#REF!</definedName>
    <definedName name="XRefCopy251Row" hidden="1">#REF!</definedName>
    <definedName name="XRefCopy252" hidden="1">#REF!</definedName>
    <definedName name="XRefCopy252Row" hidden="1">#REF!</definedName>
    <definedName name="XRefCopy253" hidden="1">#REF!</definedName>
    <definedName name="XRefCopy253Row" hidden="1">#REF!</definedName>
    <definedName name="XRefCopy254" hidden="1">#REF!</definedName>
    <definedName name="XRefCopy254Row" hidden="1">#REF!</definedName>
    <definedName name="XRefCopy255" hidden="1">#REF!</definedName>
    <definedName name="XRefCopy255Row" hidden="1">#REF!</definedName>
    <definedName name="XRefCopy256" hidden="1">#REF!</definedName>
    <definedName name="XRefCopy256Row" hidden="1">#REF!</definedName>
    <definedName name="XRefCopy257" hidden="1">#REF!</definedName>
    <definedName name="XRefCopy257Row" hidden="1">#REF!</definedName>
    <definedName name="XRefCopy258" hidden="1">#REF!</definedName>
    <definedName name="XRefCopy258Row" hidden="1">#REF!</definedName>
    <definedName name="XRefCopy259" hidden="1">#REF!</definedName>
    <definedName name="XRefCopy259Row" hidden="1">#REF!</definedName>
    <definedName name="XRefCopy25Row" hidden="1">#REF!</definedName>
    <definedName name="XRefCopy26" hidden="1">#REF!</definedName>
    <definedName name="XRefCopy260" hidden="1">#REF!</definedName>
    <definedName name="XRefCopy260Row" hidden="1">#REF!</definedName>
    <definedName name="XRefCopy261" hidden="1">#REF!</definedName>
    <definedName name="XRefCopy261Row" hidden="1">#REF!</definedName>
    <definedName name="XRefCopy262" hidden="1">#REF!</definedName>
    <definedName name="XRefCopy262Row" hidden="1">#REF!</definedName>
    <definedName name="XRefCopy263" hidden="1">#REF!</definedName>
    <definedName name="XRefCopy263Row" hidden="1">#REF!</definedName>
    <definedName name="XRefCopy264" hidden="1">#REF!</definedName>
    <definedName name="XRefCopy264Row" hidden="1">#REF!</definedName>
    <definedName name="XRefCopy265" hidden="1">#REF!</definedName>
    <definedName name="XRefCopy265Row" hidden="1">#REF!</definedName>
    <definedName name="XRefCopy266" hidden="1">#REF!</definedName>
    <definedName name="XRefCopy266Row" hidden="1">#REF!</definedName>
    <definedName name="XRefCopy267" hidden="1">#REF!</definedName>
    <definedName name="XRefCopy267Row" hidden="1">#REF!</definedName>
    <definedName name="XRefCopy268" hidden="1">#REF!</definedName>
    <definedName name="XRefCopy268Row" hidden="1">#REF!</definedName>
    <definedName name="XRefCopy269" hidden="1">#REF!</definedName>
    <definedName name="XRefCopy269Row" hidden="1">#REF!</definedName>
    <definedName name="XRefCopy26Row" hidden="1">#REF!</definedName>
    <definedName name="XRefCopy27" hidden="1">#REF!</definedName>
    <definedName name="XRefCopy270" hidden="1">#REF!</definedName>
    <definedName name="XRefCopy270Row" hidden="1">#REF!</definedName>
    <definedName name="XRefCopy271" hidden="1">#REF!</definedName>
    <definedName name="XRefCopy271Row" hidden="1">#REF!</definedName>
    <definedName name="XRefCopy272" hidden="1">#REF!</definedName>
    <definedName name="XRefCopy272Row" hidden="1">#REF!</definedName>
    <definedName name="XRefCopy273" hidden="1">#REF!</definedName>
    <definedName name="XRefCopy273Row" hidden="1">#REF!</definedName>
    <definedName name="XRefCopy274" hidden="1">#REF!</definedName>
    <definedName name="XRefCopy274Row" hidden="1">#REF!</definedName>
    <definedName name="XRefCopy275" hidden="1">#REF!</definedName>
    <definedName name="XRefCopy275Row" hidden="1">#REF!</definedName>
    <definedName name="XRefCopy276" hidden="1">#REF!</definedName>
    <definedName name="XRefCopy276Row" hidden="1">#REF!</definedName>
    <definedName name="XRefCopy277" hidden="1">#REF!</definedName>
    <definedName name="XRefCopy277Row" hidden="1">#REF!</definedName>
    <definedName name="XRefCopy278" hidden="1">#REF!</definedName>
    <definedName name="XRefCopy278Row" hidden="1">#REF!</definedName>
    <definedName name="XRefCopy279" hidden="1">#REF!</definedName>
    <definedName name="XRefCopy279Row" hidden="1">#REF!</definedName>
    <definedName name="XRefCopy27Row" hidden="1">#REF!</definedName>
    <definedName name="XRefCopy28" hidden="1">#REF!</definedName>
    <definedName name="XRefCopy280" hidden="1">#REF!</definedName>
    <definedName name="XRefCopy280Row" hidden="1">#REF!</definedName>
    <definedName name="XRefCopy281" hidden="1">#REF!</definedName>
    <definedName name="XRefCopy281Row" hidden="1">#REF!</definedName>
    <definedName name="XRefCopy282" hidden="1">#REF!</definedName>
    <definedName name="XRefCopy282Row" hidden="1">#REF!</definedName>
    <definedName name="XRefCopy283" hidden="1">#REF!</definedName>
    <definedName name="XRefCopy283Row" hidden="1">#REF!</definedName>
    <definedName name="XRefCopy284" hidden="1">#REF!</definedName>
    <definedName name="XRefCopy284Row" hidden="1">#REF!</definedName>
    <definedName name="XRefCopy285" hidden="1">#REF!</definedName>
    <definedName name="XRefCopy285Row" hidden="1">#REF!</definedName>
    <definedName name="XRefCopy286" hidden="1">#REF!</definedName>
    <definedName name="XRefCopy286Row" hidden="1">#REF!</definedName>
    <definedName name="XRefCopy287" hidden="1">#REF!</definedName>
    <definedName name="XRefCopy287Row" hidden="1">#REF!</definedName>
    <definedName name="XRefCopy288" hidden="1">#REF!</definedName>
    <definedName name="XRefCopy288Row" hidden="1">#REF!</definedName>
    <definedName name="XRefCopy289" hidden="1">#REF!</definedName>
    <definedName name="XRefCopy289Row" hidden="1">#REF!</definedName>
    <definedName name="XRefCopy28Row" hidden="1">#REF!</definedName>
    <definedName name="XRefCopy29" hidden="1">#REF!</definedName>
    <definedName name="XRefCopy290" hidden="1">#REF!</definedName>
    <definedName name="XRefCopy290Row" hidden="1">#REF!</definedName>
    <definedName name="XRefCopy291" hidden="1">#REF!</definedName>
    <definedName name="XRefCopy291Row" hidden="1">#REF!</definedName>
    <definedName name="XRefCopy292" hidden="1">#REF!</definedName>
    <definedName name="XRefCopy292Row" hidden="1">#REF!</definedName>
    <definedName name="XRefCopy293" hidden="1">#REF!</definedName>
    <definedName name="XRefCopy293Row" hidden="1">#REF!</definedName>
    <definedName name="XRefCopy294" hidden="1">#REF!</definedName>
    <definedName name="XRefCopy294Row" hidden="1">#REF!</definedName>
    <definedName name="XRefCopy295" hidden="1">#REF!</definedName>
    <definedName name="XRefCopy295Row" hidden="1">#REF!</definedName>
    <definedName name="XRefCopy296" hidden="1">#REF!</definedName>
    <definedName name="XRefCopy296Row" hidden="1">#REF!</definedName>
    <definedName name="XRefCopy297" hidden="1">#REF!</definedName>
    <definedName name="XRefCopy297Row" hidden="1">#REF!</definedName>
    <definedName name="XRefCopy298" hidden="1">#REF!</definedName>
    <definedName name="XRefCopy298Row" hidden="1">#REF!</definedName>
    <definedName name="XRefCopy299" hidden="1">#REF!</definedName>
    <definedName name="XRefCopy299Row" hidden="1">#REF!</definedName>
    <definedName name="XRefCopy29Row" hidden="1">#REF!</definedName>
    <definedName name="XRefCopy2Row" localSheetId="33" hidden="1">#REF!</definedName>
    <definedName name="XRefCopy2Row" hidden="1">#REF!</definedName>
    <definedName name="XRefCopy3" localSheetId="10" hidden="1">#REF!</definedName>
    <definedName name="XRefCopy3" hidden="1">#REF!</definedName>
    <definedName name="XRefCopy30" hidden="1">#REF!</definedName>
    <definedName name="XRefCopy300" hidden="1">#REF!</definedName>
    <definedName name="XRefCopy300Row" hidden="1">#REF!</definedName>
    <definedName name="XRefCopy301" hidden="1">#REF!</definedName>
    <definedName name="XRefCopy301Row" hidden="1">#REF!</definedName>
    <definedName name="XRefCopy302" hidden="1">#REF!</definedName>
    <definedName name="XRefCopy302Row" hidden="1">#REF!</definedName>
    <definedName name="XRefCopy303" hidden="1">#REF!</definedName>
    <definedName name="XRefCopy303Row" hidden="1">#REF!</definedName>
    <definedName name="XRefCopy304" hidden="1">#REF!</definedName>
    <definedName name="XRefCopy304Row" hidden="1">#REF!</definedName>
    <definedName name="XRefCopy305" hidden="1">#REF!</definedName>
    <definedName name="XRefCopy305Row" hidden="1">#REF!</definedName>
    <definedName name="XRefCopy306" hidden="1">#REF!</definedName>
    <definedName name="XRefCopy306Row" hidden="1">#REF!</definedName>
    <definedName name="XRefCopy307" hidden="1">#REF!</definedName>
    <definedName name="XRefCopy307Row" hidden="1">#REF!</definedName>
    <definedName name="XRefCopy308" hidden="1">#REF!</definedName>
    <definedName name="XRefCopy308Row" hidden="1">#REF!</definedName>
    <definedName name="XRefCopy309" hidden="1">#REF!</definedName>
    <definedName name="XRefCopy309Row" hidden="1">#REF!</definedName>
    <definedName name="XRefCopy30Row" hidden="1">#REF!</definedName>
    <definedName name="XRefCopy31" hidden="1">#REF!</definedName>
    <definedName name="XRefCopy310" hidden="1">#REF!</definedName>
    <definedName name="XRefCopy310Row" hidden="1">#REF!</definedName>
    <definedName name="XRefCopy311" hidden="1">#REF!</definedName>
    <definedName name="XRefCopy311Row" hidden="1">#REF!</definedName>
    <definedName name="XRefCopy312" hidden="1">#REF!</definedName>
    <definedName name="XRefCopy312Row" hidden="1">#REF!</definedName>
    <definedName name="XRefCopy313" hidden="1">#REF!</definedName>
    <definedName name="XRefCopy313Row" hidden="1">#REF!</definedName>
    <definedName name="XRefCopy314" hidden="1">#REF!</definedName>
    <definedName name="XRefCopy314Row" hidden="1">#REF!</definedName>
    <definedName name="XRefCopy315" hidden="1">#REF!</definedName>
    <definedName name="XRefCopy315Row" hidden="1">#REF!</definedName>
    <definedName name="XRefCopy316" hidden="1">#REF!</definedName>
    <definedName name="XRefCopy316Row" hidden="1">#REF!</definedName>
    <definedName name="XRefCopy317" hidden="1">#REF!</definedName>
    <definedName name="XRefCopy317Row" hidden="1">#REF!</definedName>
    <definedName name="XRefCopy318" hidden="1">#REF!</definedName>
    <definedName name="XRefCopy318Row" hidden="1">#REF!</definedName>
    <definedName name="XRefCopy319" hidden="1">#REF!</definedName>
    <definedName name="XRefCopy319Row" hidden="1">#REF!</definedName>
    <definedName name="XRefCopy31Row" hidden="1">#REF!</definedName>
    <definedName name="XRefCopy32" hidden="1">#REF!</definedName>
    <definedName name="XRefCopy320" hidden="1">#REF!</definedName>
    <definedName name="XRefCopy320Row" hidden="1">#REF!</definedName>
    <definedName name="XRefCopy321" hidden="1">#REF!</definedName>
    <definedName name="XRefCopy321Row" hidden="1">#REF!</definedName>
    <definedName name="XRefCopy322" hidden="1">#REF!</definedName>
    <definedName name="XRefCopy322Row" hidden="1">#REF!</definedName>
    <definedName name="XRefCopy323" hidden="1">#REF!</definedName>
    <definedName name="XRefCopy323Row" hidden="1">#REF!</definedName>
    <definedName name="XRefCopy324" hidden="1">#REF!</definedName>
    <definedName name="XRefCopy324Row" hidden="1">#REF!</definedName>
    <definedName name="XRefCopy325" hidden="1">#REF!</definedName>
    <definedName name="XRefCopy325Row" hidden="1">#REF!</definedName>
    <definedName name="XRefCopy326" hidden="1">#REF!</definedName>
    <definedName name="XRefCopy326Row" hidden="1">#REF!</definedName>
    <definedName name="XRefCopy327" hidden="1">#REF!</definedName>
    <definedName name="XRefCopy327Row" hidden="1">#REF!</definedName>
    <definedName name="XRefCopy328" hidden="1">#REF!</definedName>
    <definedName name="XRefCopy328Row" hidden="1">#REF!</definedName>
    <definedName name="XRefCopy329" hidden="1">#REF!</definedName>
    <definedName name="XRefCopy329Row" hidden="1">#REF!</definedName>
    <definedName name="XRefCopy32Row" hidden="1">#REF!</definedName>
    <definedName name="XRefCopy33" hidden="1">#REF!</definedName>
    <definedName name="XRefCopy330" hidden="1">#REF!</definedName>
    <definedName name="XRefCopy330Row" hidden="1">#REF!</definedName>
    <definedName name="XRefCopy331" hidden="1">#REF!</definedName>
    <definedName name="XRefCopy331Row" hidden="1">#REF!</definedName>
    <definedName name="XRefCopy332" hidden="1">#REF!</definedName>
    <definedName name="XRefCopy332Row" hidden="1">#REF!</definedName>
    <definedName name="XRefCopy333" hidden="1">#REF!</definedName>
    <definedName name="XRefCopy333Row" hidden="1">#REF!</definedName>
    <definedName name="XRefCopy334" hidden="1">#REF!</definedName>
    <definedName name="XRefCopy334Row" hidden="1">#REF!</definedName>
    <definedName name="XRefCopy335" hidden="1">#REF!</definedName>
    <definedName name="XRefCopy335Row" hidden="1">#REF!</definedName>
    <definedName name="XRefCopy336" hidden="1">#REF!</definedName>
    <definedName name="XRefCopy336Row" hidden="1">#REF!</definedName>
    <definedName name="XRefCopy337" hidden="1">#REF!</definedName>
    <definedName name="XRefCopy337Row" hidden="1">#REF!</definedName>
    <definedName name="XRefCopy338" hidden="1">#REF!</definedName>
    <definedName name="XRefCopy338Row" hidden="1">#REF!</definedName>
    <definedName name="XRefCopy339" hidden="1">#REF!</definedName>
    <definedName name="XRefCopy339Row" hidden="1">#REF!</definedName>
    <definedName name="XRefCopy33Row" hidden="1">#REF!</definedName>
    <definedName name="XRefCopy34" hidden="1">#REF!</definedName>
    <definedName name="XRefCopy340" hidden="1">#REF!</definedName>
    <definedName name="XRefCopy340Row" hidden="1">#REF!</definedName>
    <definedName name="XRefCopy341" hidden="1">#REF!</definedName>
    <definedName name="XRefCopy341Row" hidden="1">#REF!</definedName>
    <definedName name="XRefCopy342" hidden="1">#REF!</definedName>
    <definedName name="XRefCopy342Row" hidden="1">#REF!</definedName>
    <definedName name="XRefCopy343" hidden="1">#REF!</definedName>
    <definedName name="XRefCopy343Row" hidden="1">#REF!</definedName>
    <definedName name="XRefCopy344" hidden="1">#REF!</definedName>
    <definedName name="XRefCopy344Row" hidden="1">#REF!</definedName>
    <definedName name="XRefCopy345" hidden="1">#REF!</definedName>
    <definedName name="XRefCopy345Row" hidden="1">#REF!</definedName>
    <definedName name="XRefCopy346" hidden="1">#REF!</definedName>
    <definedName name="XRefCopy346Row" hidden="1">#REF!</definedName>
    <definedName name="XRefCopy347" hidden="1">#REF!</definedName>
    <definedName name="XRefCopy347Row" hidden="1">#REF!</definedName>
    <definedName name="XRefCopy348" hidden="1">#REF!</definedName>
    <definedName name="XRefCopy348Row" hidden="1">#REF!</definedName>
    <definedName name="XRefCopy349" hidden="1">#REF!</definedName>
    <definedName name="XRefCopy349Row" hidden="1">#REF!</definedName>
    <definedName name="XRefCopy34Row" hidden="1">#REF!</definedName>
    <definedName name="XRefCopy35" hidden="1">#REF!</definedName>
    <definedName name="XRefCopy350" hidden="1">#REF!</definedName>
    <definedName name="XRefCopy350Row" hidden="1">#REF!</definedName>
    <definedName name="XRefCopy351" hidden="1">#REF!</definedName>
    <definedName name="XRefCopy351Row" hidden="1">#REF!</definedName>
    <definedName name="XRefCopy352" hidden="1">#REF!</definedName>
    <definedName name="XRefCopy352Row" hidden="1">#REF!</definedName>
    <definedName name="XRefCopy353" hidden="1">#REF!</definedName>
    <definedName name="XRefCopy353Row" hidden="1">#REF!</definedName>
    <definedName name="XRefCopy354" hidden="1">#REF!</definedName>
    <definedName name="XRefCopy354Row" hidden="1">#REF!</definedName>
    <definedName name="XRefCopy355" hidden="1">#REF!</definedName>
    <definedName name="XRefCopy355Row" hidden="1">#REF!</definedName>
    <definedName name="XRefCopy356" hidden="1">#REF!</definedName>
    <definedName name="XRefCopy356Row" hidden="1">#REF!</definedName>
    <definedName name="XRefCopy357" hidden="1">#REF!</definedName>
    <definedName name="XRefCopy357Row" hidden="1">#REF!</definedName>
    <definedName name="XRefCopy358" hidden="1">#REF!</definedName>
    <definedName name="XRefCopy358Row" hidden="1">#REF!</definedName>
    <definedName name="XRefCopy359" hidden="1">#REF!</definedName>
    <definedName name="XRefCopy359Row" hidden="1">#REF!</definedName>
    <definedName name="XRefCopy35Row" hidden="1">#REF!</definedName>
    <definedName name="XRefCopy36" hidden="1">#REF!</definedName>
    <definedName name="XRefCopy360" hidden="1">#REF!</definedName>
    <definedName name="XRefCopy360Row" hidden="1">#REF!</definedName>
    <definedName name="XRefCopy361" hidden="1">#REF!</definedName>
    <definedName name="XRefCopy361Row" hidden="1">#REF!</definedName>
    <definedName name="XRefCopy362" hidden="1">#REF!</definedName>
    <definedName name="XRefCopy362Row" hidden="1">#REF!</definedName>
    <definedName name="XRefCopy363" hidden="1">#REF!</definedName>
    <definedName name="XRefCopy363Row" hidden="1">#REF!</definedName>
    <definedName name="XRefCopy364" hidden="1">#REF!</definedName>
    <definedName name="XRefCopy364Row" hidden="1">#REF!</definedName>
    <definedName name="XRefCopy365" hidden="1">#REF!</definedName>
    <definedName name="XRefCopy365Row" hidden="1">#REF!</definedName>
    <definedName name="XRefCopy366" hidden="1">#REF!</definedName>
    <definedName name="XRefCopy366Row" hidden="1">#REF!</definedName>
    <definedName name="XRefCopy367" hidden="1">#REF!</definedName>
    <definedName name="XRefCopy367Row" hidden="1">#REF!</definedName>
    <definedName name="XRefCopy368" hidden="1">#REF!</definedName>
    <definedName name="XRefCopy368Row" hidden="1">#REF!</definedName>
    <definedName name="XRefCopy369" hidden="1">#REF!</definedName>
    <definedName name="XRefCopy369Row" hidden="1">#REF!</definedName>
    <definedName name="XRefCopy36Row" hidden="1">#REF!</definedName>
    <definedName name="XRefCopy37" hidden="1">#REF!</definedName>
    <definedName name="XRefCopy370" hidden="1">#REF!</definedName>
    <definedName name="XRefCopy370Row" hidden="1">#REF!</definedName>
    <definedName name="XRefCopy371" hidden="1">#REF!</definedName>
    <definedName name="XRefCopy371Row" hidden="1">#REF!</definedName>
    <definedName name="XRefCopy372" hidden="1">#REF!</definedName>
    <definedName name="XRefCopy372Row" hidden="1">#REF!</definedName>
    <definedName name="XRefCopy373" hidden="1">#REF!</definedName>
    <definedName name="XRefCopy373Row" hidden="1">#REF!</definedName>
    <definedName name="XRefCopy374" hidden="1">#REF!</definedName>
    <definedName name="XRefCopy374Row" hidden="1">#REF!</definedName>
    <definedName name="XRefCopy375" hidden="1">#REF!</definedName>
    <definedName name="XRefCopy375Row" hidden="1">#REF!</definedName>
    <definedName name="XRefCopy376" hidden="1">#REF!</definedName>
    <definedName name="XRefCopy376Row" hidden="1">#REF!</definedName>
    <definedName name="XRefCopy377" hidden="1">#REF!</definedName>
    <definedName name="XRefCopy377Row" hidden="1">#REF!</definedName>
    <definedName name="XRefCopy378" hidden="1">#REF!</definedName>
    <definedName name="XRefCopy378Row" hidden="1">#REF!</definedName>
    <definedName name="XRefCopy379" hidden="1">#REF!</definedName>
    <definedName name="XRefCopy379Row" hidden="1">#REF!</definedName>
    <definedName name="XRefCopy37Row" hidden="1">#REF!</definedName>
    <definedName name="XRefCopy38" hidden="1">#REF!</definedName>
    <definedName name="XRefCopy380" hidden="1">#REF!</definedName>
    <definedName name="XRefCopy380Row" hidden="1">#REF!</definedName>
    <definedName name="XRefCopy381" hidden="1">#REF!</definedName>
    <definedName name="XRefCopy381Row" hidden="1">#REF!</definedName>
    <definedName name="XRefCopy382" hidden="1">#REF!</definedName>
    <definedName name="XRefCopy382Row" hidden="1">#REF!</definedName>
    <definedName name="XRefCopy383" hidden="1">#REF!</definedName>
    <definedName name="XRefCopy383Row" hidden="1">#REF!</definedName>
    <definedName name="XRefCopy384" hidden="1">#REF!</definedName>
    <definedName name="XRefCopy384Row" hidden="1">#REF!</definedName>
    <definedName name="XRefCopy385" hidden="1">#REF!</definedName>
    <definedName name="XRefCopy385Row" hidden="1">#REF!</definedName>
    <definedName name="XRefCopy386" hidden="1">#REF!</definedName>
    <definedName name="XRefCopy386Row" hidden="1">#REF!</definedName>
    <definedName name="XRefCopy387" hidden="1">#REF!</definedName>
    <definedName name="XRefCopy387Row" hidden="1">#REF!</definedName>
    <definedName name="XRefCopy388" hidden="1">#REF!</definedName>
    <definedName name="XRefCopy388Row" hidden="1">#REF!</definedName>
    <definedName name="XRefCopy389" hidden="1">#REF!</definedName>
    <definedName name="XRefCopy389Row" hidden="1">#REF!</definedName>
    <definedName name="XRefCopy38Row" hidden="1">#REF!</definedName>
    <definedName name="XRefCopy39" hidden="1">#REF!</definedName>
    <definedName name="XRefCopy390" hidden="1">#REF!</definedName>
    <definedName name="XRefCopy390Row" hidden="1">#REF!</definedName>
    <definedName name="XRefCopy391" hidden="1">#REF!</definedName>
    <definedName name="XRefCopy391Row" hidden="1">#REF!</definedName>
    <definedName name="XRefCopy392" hidden="1">#REF!</definedName>
    <definedName name="XRefCopy392Row" hidden="1">#REF!</definedName>
    <definedName name="XRefCopy393" hidden="1">#REF!</definedName>
    <definedName name="XRefCopy393Row" hidden="1">#REF!</definedName>
    <definedName name="XRefCopy394" hidden="1">#REF!</definedName>
    <definedName name="XRefCopy394Row" hidden="1">#REF!</definedName>
    <definedName name="XRefCopy395" hidden="1">#REF!</definedName>
    <definedName name="XRefCopy395Row" hidden="1">#REF!</definedName>
    <definedName name="XRefCopy396" hidden="1">#REF!</definedName>
    <definedName name="XRefCopy396Row" hidden="1">#REF!</definedName>
    <definedName name="XRefCopy397" hidden="1">#REF!</definedName>
    <definedName name="XRefCopy397Row" hidden="1">#REF!</definedName>
    <definedName name="XRefCopy398" hidden="1">#REF!</definedName>
    <definedName name="XRefCopy398Row" hidden="1">#REF!</definedName>
    <definedName name="XRefCopy399" hidden="1">#REF!</definedName>
    <definedName name="XRefCopy399Row" hidden="1">#REF!</definedName>
    <definedName name="XRefCopy39Row" hidden="1">#REF!</definedName>
    <definedName name="XRefCopy3Row" localSheetId="10" hidden="1">#REF!</definedName>
    <definedName name="XRefCopy3Row" localSheetId="33" hidden="1">#REF!</definedName>
    <definedName name="XRefCopy3Row" hidden="1">#REF!</definedName>
    <definedName name="XRefCopy4" localSheetId="10" hidden="1">#REF!</definedName>
    <definedName name="XRefCopy4" localSheetId="33" hidden="1">#REF!</definedName>
    <definedName name="XRefCopy4" hidden="1">#REF!</definedName>
    <definedName name="XRefCopy40" hidden="1">#REF!</definedName>
    <definedName name="XRefCopy400" hidden="1">#REF!</definedName>
    <definedName name="XRefCopy400Row" hidden="1">#REF!</definedName>
    <definedName name="XRefCopy401" hidden="1">#REF!</definedName>
    <definedName name="XRefCopy401Row" hidden="1">#REF!</definedName>
    <definedName name="XRefCopy402" hidden="1">#REF!</definedName>
    <definedName name="XRefCopy402Row" hidden="1">#REF!</definedName>
    <definedName name="XRefCopy403" hidden="1">#REF!</definedName>
    <definedName name="XRefCopy403Row" hidden="1">#REF!</definedName>
    <definedName name="XRefCopy404" hidden="1">#REF!</definedName>
    <definedName name="XRefCopy404Row" hidden="1">#REF!</definedName>
    <definedName name="XRefCopy405" hidden="1">#REF!</definedName>
    <definedName name="XRefCopy405Row" hidden="1">#REF!</definedName>
    <definedName name="XRefCopy406" hidden="1">#REF!</definedName>
    <definedName name="XRefCopy406Row" hidden="1">#REF!</definedName>
    <definedName name="XRefCopy407" hidden="1">#REF!</definedName>
    <definedName name="XRefCopy407Row" hidden="1">#REF!</definedName>
    <definedName name="XRefCopy408" hidden="1">#REF!</definedName>
    <definedName name="XRefCopy408Row" hidden="1">#REF!</definedName>
    <definedName name="XRefCopy409" hidden="1">#REF!</definedName>
    <definedName name="XRefCopy409Row" hidden="1">#REF!</definedName>
    <definedName name="XRefCopy40Row" hidden="1">#REF!</definedName>
    <definedName name="XRefCopy41" hidden="1">#REF!</definedName>
    <definedName name="XRefCopy410" hidden="1">#REF!</definedName>
    <definedName name="XRefCopy410Row" hidden="1">#REF!</definedName>
    <definedName name="XRefCopy411" hidden="1">#REF!</definedName>
    <definedName name="XRefCopy411Row" hidden="1">#REF!</definedName>
    <definedName name="XRefCopy412" hidden="1">#REF!</definedName>
    <definedName name="XRefCopy412Row" hidden="1">#REF!</definedName>
    <definedName name="XRefCopy413" hidden="1">#REF!</definedName>
    <definedName name="XRefCopy413Row" hidden="1">#REF!</definedName>
    <definedName name="XRefCopy414" hidden="1">#REF!</definedName>
    <definedName name="XRefCopy414Row" hidden="1">#REF!</definedName>
    <definedName name="XRefCopy415" hidden="1">#REF!</definedName>
    <definedName name="XRefCopy415Row" hidden="1">#REF!</definedName>
    <definedName name="XRefCopy416" hidden="1">#REF!</definedName>
    <definedName name="XRefCopy416Row" hidden="1">#REF!</definedName>
    <definedName name="XRefCopy417" hidden="1">#REF!</definedName>
    <definedName name="XRefCopy417Row" hidden="1">#REF!</definedName>
    <definedName name="XRefCopy418" hidden="1">#REF!</definedName>
    <definedName name="XRefCopy418Row" hidden="1">#REF!</definedName>
    <definedName name="XRefCopy419" hidden="1">#REF!</definedName>
    <definedName name="XRefCopy419Row" hidden="1">#REF!</definedName>
    <definedName name="XRefCopy41Row" hidden="1">#REF!</definedName>
    <definedName name="XRefCopy42" hidden="1">#REF!</definedName>
    <definedName name="XRefCopy420" hidden="1">#REF!</definedName>
    <definedName name="XRefCopy420Row" hidden="1">#REF!</definedName>
    <definedName name="XRefCopy421" hidden="1">#REF!</definedName>
    <definedName name="XRefCopy421Row" hidden="1">#REF!</definedName>
    <definedName name="XRefCopy422" hidden="1">#REF!</definedName>
    <definedName name="XRefCopy422Row" hidden="1">#REF!</definedName>
    <definedName name="XRefCopy423" hidden="1">#REF!</definedName>
    <definedName name="XRefCopy423Row" hidden="1">#REF!</definedName>
    <definedName name="XRefCopy424" hidden="1">#REF!</definedName>
    <definedName name="XRefCopy424Row" hidden="1">#REF!</definedName>
    <definedName name="XRefCopy425" hidden="1">#REF!</definedName>
    <definedName name="XRefCopy425Row" hidden="1">#REF!</definedName>
    <definedName name="XRefCopy426" hidden="1">#REF!</definedName>
    <definedName name="XRefCopy426Row" hidden="1">#REF!</definedName>
    <definedName name="XRefCopy427" hidden="1">#REF!</definedName>
    <definedName name="XRefCopy427Row" hidden="1">#REF!</definedName>
    <definedName name="XRefCopy428" hidden="1">#REF!</definedName>
    <definedName name="XRefCopy428Row" hidden="1">#REF!</definedName>
    <definedName name="XRefCopy429" hidden="1">#REF!</definedName>
    <definedName name="XRefCopy429Row" hidden="1">#REF!</definedName>
    <definedName name="XRefCopy42Row" hidden="1">#REF!</definedName>
    <definedName name="XRefCopy43" hidden="1">#REF!</definedName>
    <definedName name="XRefCopy430" hidden="1">#REF!</definedName>
    <definedName name="XRefCopy430Row" hidden="1">#REF!</definedName>
    <definedName name="XRefCopy431" hidden="1">#REF!</definedName>
    <definedName name="XRefCopy431Row" hidden="1">#REF!</definedName>
    <definedName name="XRefCopy432" hidden="1">#REF!</definedName>
    <definedName name="XRefCopy432Row" hidden="1">#REF!</definedName>
    <definedName name="XRefCopy433" hidden="1">#REF!</definedName>
    <definedName name="XRefCopy433Row" hidden="1">#REF!</definedName>
    <definedName name="XRefCopy434" hidden="1">#REF!</definedName>
    <definedName name="XRefCopy434Row" hidden="1">#REF!</definedName>
    <definedName name="XRefCopy435" hidden="1">#REF!</definedName>
    <definedName name="XRefCopy435Row" hidden="1">#REF!</definedName>
    <definedName name="XRefCopy436" hidden="1">#REF!</definedName>
    <definedName name="XRefCopy436Row" hidden="1">#REF!</definedName>
    <definedName name="XRefCopy437" hidden="1">#REF!</definedName>
    <definedName name="XRefCopy437Row" hidden="1">#REF!</definedName>
    <definedName name="XRefCopy438" hidden="1">#REF!</definedName>
    <definedName name="XRefCopy438Row" hidden="1">#REF!</definedName>
    <definedName name="XRefCopy439" hidden="1">#REF!</definedName>
    <definedName name="XRefCopy439Row" hidden="1">#REF!</definedName>
    <definedName name="XRefCopy43Row" hidden="1">#REF!</definedName>
    <definedName name="XRefCopy44" hidden="1">#REF!</definedName>
    <definedName name="XRefCopy440" hidden="1">#REF!</definedName>
    <definedName name="XRefCopy440Row" hidden="1">#REF!</definedName>
    <definedName name="XRefCopy441" hidden="1">#REF!</definedName>
    <definedName name="XRefCopy441Row" hidden="1">#REF!</definedName>
    <definedName name="XRefCopy442" hidden="1">#REF!</definedName>
    <definedName name="XRefCopy442Row" hidden="1">#REF!</definedName>
    <definedName name="XRefCopy443" hidden="1">#REF!</definedName>
    <definedName name="XRefCopy443Row" hidden="1">#REF!</definedName>
    <definedName name="XRefCopy444" hidden="1">#REF!</definedName>
    <definedName name="XRefCopy444Row" hidden="1">#REF!</definedName>
    <definedName name="XRefCopy445" hidden="1">#REF!</definedName>
    <definedName name="XRefCopy445Row" hidden="1">#REF!</definedName>
    <definedName name="XRefCopy446" hidden="1">#REF!</definedName>
    <definedName name="XRefCopy446Row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7Row" hidden="1">#REF!</definedName>
    <definedName name="XRefCopy48" hidden="1">#REF!</definedName>
    <definedName name="XRefCopy48Row" hidden="1">#REF!</definedName>
    <definedName name="XRefCopy49" hidden="1">#REF!</definedName>
    <definedName name="XRefCopy49Row" hidden="1">#REF!</definedName>
    <definedName name="XRefCopy4Row" localSheetId="10" hidden="1">#REF!</definedName>
    <definedName name="XRefCopy4Row" localSheetId="33" hidden="1">#REF!</definedName>
    <definedName name="XRefCopy4Row" hidden="1">#REF!</definedName>
    <definedName name="XRefCopy5" localSheetId="33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2Row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6Row" hidden="1">#REF!</definedName>
    <definedName name="XRefCopy57" hidden="1">#REF!</definedName>
    <definedName name="XRefCopy57Row" hidden="1">#REF!</definedName>
    <definedName name="XRefCopy58" hidden="1">#REF!</definedName>
    <definedName name="XRefCopy58Row" hidden="1">#REF!</definedName>
    <definedName name="XRefCopy59" hidden="1">#REF!</definedName>
    <definedName name="XRefCopy59Row" hidden="1">#REF!</definedName>
    <definedName name="XRefCopy5Row" localSheetId="10" hidden="1">#REF!</definedName>
    <definedName name="XRefCopy5Row" hidden="1">#REF!</definedName>
    <definedName name="XRefCopy6" localSheetId="10" hidden="1">#REF!</definedName>
    <definedName name="XRefCopy6" localSheetId="33" hidden="1">#REF!</definedName>
    <definedName name="XRefCopy6" hidden="1">#REF!</definedName>
    <definedName name="XRefCopy60" hidden="1">#REF!</definedName>
    <definedName name="XRefCopy60Row" hidden="1">#REF!</definedName>
    <definedName name="XRefCopy61" hidden="1">#REF!</definedName>
    <definedName name="XRefCopy61Row" hidden="1">#REF!</definedName>
    <definedName name="XRefCopy62" hidden="1">#REF!</definedName>
    <definedName name="XRefCopy62Row" hidden="1">#REF!</definedName>
    <definedName name="XRefCopy63" hidden="1">#REF!</definedName>
    <definedName name="XRefCopy63Row" hidden="1">#REF!</definedName>
    <definedName name="XRefCopy64" hidden="1">#REF!</definedName>
    <definedName name="XRefCopy64Row" hidden="1">#REF!</definedName>
    <definedName name="XRefCopy65" hidden="1">#REF!</definedName>
    <definedName name="XRefCopy65Row" hidden="1">#REF!</definedName>
    <definedName name="XRefCopy66" hidden="1">#REF!</definedName>
    <definedName name="XRefCopy66Row" hidden="1">#REF!</definedName>
    <definedName name="XRefCopy67" hidden="1">#REF!</definedName>
    <definedName name="XRefCopy67Row" hidden="1">#REF!</definedName>
    <definedName name="XRefCopy68" hidden="1">#REF!</definedName>
    <definedName name="XRefCopy68Row" hidden="1">#REF!</definedName>
    <definedName name="XRefCopy69" hidden="1">#REF!</definedName>
    <definedName name="XRefCopy69Row" hidden="1">#REF!</definedName>
    <definedName name="XRefCopy6Row" hidden="1">#REF!</definedName>
    <definedName name="XRefCopy7" localSheetId="10" hidden="1">#REF!</definedName>
    <definedName name="XRefCopy7" localSheetId="33" hidden="1">#REF!</definedName>
    <definedName name="XRefCopy7" hidden="1">#REF!</definedName>
    <definedName name="XRefCopy70" hidden="1">#REF!</definedName>
    <definedName name="XRefCopy70Row" hidden="1">#REF!</definedName>
    <definedName name="XRefCopy71" hidden="1">#REF!</definedName>
    <definedName name="XRefCopy71Row" hidden="1">#REF!</definedName>
    <definedName name="XRefCopy72" hidden="1">#REF!</definedName>
    <definedName name="XRefCopy72Row" hidden="1">#REF!</definedName>
    <definedName name="XRefCopy73" hidden="1">#REF!</definedName>
    <definedName name="XRefCopy73Row" hidden="1">#REF!</definedName>
    <definedName name="XRefCopy74" hidden="1">#REF!</definedName>
    <definedName name="XRefCopy74Row" hidden="1">#REF!</definedName>
    <definedName name="XRefCopy75" hidden="1">#REF!</definedName>
    <definedName name="XRefCopy75Row" hidden="1">#REF!</definedName>
    <definedName name="XRefCopy76" hidden="1">#REF!</definedName>
    <definedName name="XRefCopy76Row" hidden="1">#REF!</definedName>
    <definedName name="XRefCopy77" hidden="1">#REF!</definedName>
    <definedName name="XRefCopy77Row" hidden="1">#REF!</definedName>
    <definedName name="XRefCopy78" hidden="1">#REF!</definedName>
    <definedName name="XRefCopy78Row" hidden="1">#REF!</definedName>
    <definedName name="XRefCopy79" hidden="1">#REF!</definedName>
    <definedName name="XRefCopy79Row" hidden="1">#REF!</definedName>
    <definedName name="XRefCopy7Row" localSheetId="10" hidden="1">#REF!</definedName>
    <definedName name="XRefCopy7Row" localSheetId="33" hidden="1">#REF!</definedName>
    <definedName name="XRefCopy7Row" hidden="1">#REF!</definedName>
    <definedName name="XRefCopy8" localSheetId="10" hidden="1">#REF!</definedName>
    <definedName name="XRefCopy8" localSheetId="33" hidden="1">#REF!</definedName>
    <definedName name="XRefCopy8" hidden="1">#REF!</definedName>
    <definedName name="XRefCopy80" hidden="1">#REF!</definedName>
    <definedName name="XRefCopy80Row" hidden="1">#REF!</definedName>
    <definedName name="XRefCopy81" hidden="1">#REF!</definedName>
    <definedName name="XRefCopy81Row" hidden="1">#REF!</definedName>
    <definedName name="XRefCopy82" hidden="1">#REF!</definedName>
    <definedName name="XRefCopy82Row" hidden="1">#REF!</definedName>
    <definedName name="XRefCopy83" hidden="1">#REF!</definedName>
    <definedName name="XRefCopy83Row" hidden="1">#REF!</definedName>
    <definedName name="XRefCopy84" hidden="1">#REF!</definedName>
    <definedName name="XRefCopy84Row" hidden="1">#REF!</definedName>
    <definedName name="XRefCopy85" hidden="1">#REF!</definedName>
    <definedName name="XRefCopy85Row" hidden="1">#REF!</definedName>
    <definedName name="XRefCopy86" hidden="1">#REF!</definedName>
    <definedName name="XRefCopy86Row" hidden="1">#REF!</definedName>
    <definedName name="XRefCopy87" hidden="1">#REF!</definedName>
    <definedName name="XRefCopy87Row" hidden="1">#REF!</definedName>
    <definedName name="XRefCopy88" hidden="1">#REF!</definedName>
    <definedName name="XRefCopy88Row" hidden="1">#REF!</definedName>
    <definedName name="XRefCopy89" hidden="1">#REF!</definedName>
    <definedName name="XRefCopy89Row" hidden="1">#REF!</definedName>
    <definedName name="XRefCopy8Row" localSheetId="33" hidden="1">#REF!</definedName>
    <definedName name="XRefCopy8Row" hidden="1">#REF!</definedName>
    <definedName name="XRefCopy9" localSheetId="33" hidden="1">#REF!</definedName>
    <definedName name="XRefCopy9" hidden="1">#REF!</definedName>
    <definedName name="XRefCopy90" hidden="1">#REF!</definedName>
    <definedName name="XRefCopy90Row" hidden="1">#REF!</definedName>
    <definedName name="XRefCopy91" hidden="1">#REF!</definedName>
    <definedName name="XRefCopy91Row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localSheetId="33" hidden="1">#REF!</definedName>
    <definedName name="XRefCopy9Row" hidden="1">#REF!</definedName>
    <definedName name="XRefCopyRangeCount" localSheetId="10" hidden="1">1</definedName>
    <definedName name="XRefCopyRangeCount" hidden="1">1</definedName>
    <definedName name="XRefCopyRangeCount2" hidden="1">6</definedName>
    <definedName name="xrefi" hidden="1">#REF!</definedName>
    <definedName name="XRefPaste1" localSheetId="10" hidden="1">#REF!</definedName>
    <definedName name="XRefPaste1" localSheetId="29" hidden="1">#REF!</definedName>
    <definedName name="XRefPaste1" localSheetId="33" hidden="1">#REF!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localSheetId="10" hidden="1">#REF!</definedName>
    <definedName name="XRefPaste10Row" localSheetId="29" hidden="1">#REF!</definedName>
    <definedName name="XRefPaste10Row" localSheetId="33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2" hidden="1">#REF!</definedName>
    <definedName name="XRefPaste112Row" hidden="1">#REF!</definedName>
    <definedName name="XRefPaste113" hidden="1">#REF!</definedName>
    <definedName name="XRefPaste113Row" hidden="1">#REF!</definedName>
    <definedName name="XRefPaste114" hidden="1">#REF!</definedName>
    <definedName name="XRefPaste114Row" hidden="1">#REF!</definedName>
    <definedName name="XRefPaste115" hidden="1">#REF!</definedName>
    <definedName name="XRefPaste115Row" hidden="1">#REF!</definedName>
    <definedName name="XRefPaste116" hidden="1">#REF!</definedName>
    <definedName name="XRefPaste116Row" hidden="1">#REF!</definedName>
    <definedName name="XRefPaste117" hidden="1">#REF!</definedName>
    <definedName name="XRefPaste117Row" hidden="1">#REF!</definedName>
    <definedName name="XRefPaste118" hidden="1">#REF!</definedName>
    <definedName name="XRefPaste118Row" hidden="1">#REF!</definedName>
    <definedName name="XRefPaste119" hidden="1">#REF!</definedName>
    <definedName name="XRefPaste119Row" hidden="1">#REF!</definedName>
    <definedName name="XRefPaste11Row" localSheetId="10" hidden="1">#REF!</definedName>
    <definedName name="XRefPaste11Row" localSheetId="29" hidden="1">#REF!</definedName>
    <definedName name="XRefPaste11Row" localSheetId="33" hidden="1">#REF!</definedName>
    <definedName name="XRefPaste11Row" hidden="1">#REF!</definedName>
    <definedName name="XRefPaste12" hidden="1">#REF!</definedName>
    <definedName name="XRefPaste120" hidden="1">#REF!</definedName>
    <definedName name="XRefPaste120Row" hidden="1">#REF!</definedName>
    <definedName name="XRefPaste121" hidden="1">#REF!</definedName>
    <definedName name="XRefPaste121Row" hidden="1">#REF!</definedName>
    <definedName name="XRefPaste122" hidden="1">#REF!</definedName>
    <definedName name="XRefPaste122Row" hidden="1">#REF!</definedName>
    <definedName name="XRefPaste123" hidden="1">#REF!</definedName>
    <definedName name="XRefPaste123Row" hidden="1">#REF!</definedName>
    <definedName name="XRefPaste124" hidden="1">#REF!</definedName>
    <definedName name="XRefPaste124Row" hidden="1">#REF!</definedName>
    <definedName name="XRefPaste125" hidden="1">#REF!</definedName>
    <definedName name="XRefPaste125Row" hidden="1">#REF!</definedName>
    <definedName name="XRefPaste126" hidden="1">#REF!</definedName>
    <definedName name="XRefPaste126Row" hidden="1">#REF!</definedName>
    <definedName name="XRefPaste127" hidden="1">#REF!</definedName>
    <definedName name="XRefPaste127Row" hidden="1">#REF!</definedName>
    <definedName name="XRefPaste128" hidden="1">#REF!</definedName>
    <definedName name="XRefPaste128Row" hidden="1">#REF!</definedName>
    <definedName name="XRefPaste129" hidden="1">#REF!</definedName>
    <definedName name="XRefPaste129Row" hidden="1">#REF!</definedName>
    <definedName name="XRefPaste12Row" localSheetId="33" hidden="1">#REF!</definedName>
    <definedName name="XRefPaste12Row" hidden="1">#REF!</definedName>
    <definedName name="XRefPaste13" hidden="1">#REF!</definedName>
    <definedName name="XRefPaste130" hidden="1">#REF!</definedName>
    <definedName name="XRefPaste130Row" hidden="1">#REF!</definedName>
    <definedName name="XRefPaste131" hidden="1">#REF!</definedName>
    <definedName name="XRefPaste131Row" hidden="1">#REF!</definedName>
    <definedName name="XRefPaste132" hidden="1">#REF!</definedName>
    <definedName name="XRefPaste132Row" hidden="1">#REF!</definedName>
    <definedName name="XRefPaste133" hidden="1">#REF!</definedName>
    <definedName name="XRefPaste133Row" hidden="1">#REF!</definedName>
    <definedName name="XRefPaste134" hidden="1">#REF!</definedName>
    <definedName name="XRefPaste134Row" hidden="1">#REF!</definedName>
    <definedName name="XRefPaste135" hidden="1">#REF!</definedName>
    <definedName name="XRefPaste135Row" hidden="1">#REF!</definedName>
    <definedName name="XRefPaste136" hidden="1">#REF!</definedName>
    <definedName name="XRefPaste136Row" hidden="1">#REF!</definedName>
    <definedName name="XRefPaste137" hidden="1">#REF!</definedName>
    <definedName name="XRefPaste137Row" hidden="1">#REF!</definedName>
    <definedName name="XRefPaste138" hidden="1">#REF!</definedName>
    <definedName name="XRefPaste138Row" hidden="1">#REF!</definedName>
    <definedName name="XRefPaste139" hidden="1">#REF!</definedName>
    <definedName name="XRefPaste139Row" hidden="1">#REF!</definedName>
    <definedName name="XRefPaste13Row" localSheetId="33" hidden="1">#REF!</definedName>
    <definedName name="XRefPaste13Row" hidden="1">#REF!</definedName>
    <definedName name="XRefPaste14" hidden="1">#REF!</definedName>
    <definedName name="XRefPaste140" hidden="1">#REF!</definedName>
    <definedName name="XRefPaste140Row" hidden="1">#REF!</definedName>
    <definedName name="XRefPaste141" hidden="1">#REF!</definedName>
    <definedName name="XRefPaste141Row" hidden="1">#REF!</definedName>
    <definedName name="XRefPaste142" hidden="1">#REF!</definedName>
    <definedName name="XRefPaste142Row" hidden="1">#REF!</definedName>
    <definedName name="XRefPaste143" hidden="1">#REF!</definedName>
    <definedName name="XRefPaste143Row" hidden="1">#REF!</definedName>
    <definedName name="XRefPaste144" hidden="1">#REF!</definedName>
    <definedName name="XRefPaste144Row" hidden="1">#REF!</definedName>
    <definedName name="XRefPaste145" hidden="1">#REF!</definedName>
    <definedName name="XRefPaste145Row" hidden="1">#REF!</definedName>
    <definedName name="XRefPaste146" hidden="1">#REF!</definedName>
    <definedName name="XRefPaste146Row" hidden="1">#REF!</definedName>
    <definedName name="XRefPaste147" hidden="1">#REF!</definedName>
    <definedName name="XRefPaste147Row" hidden="1">#REF!</definedName>
    <definedName name="XRefPaste148" hidden="1">#REF!</definedName>
    <definedName name="XRefPaste148Row" hidden="1">#REF!</definedName>
    <definedName name="XRefPaste149" hidden="1">#REF!</definedName>
    <definedName name="XRefPaste149Row" hidden="1">#REF!</definedName>
    <definedName name="XRefPaste14Row" localSheetId="10" hidden="1">#REF!</definedName>
    <definedName name="XRefPaste14Row" localSheetId="33" hidden="1">#REF!</definedName>
    <definedName name="XRefPaste14Row" hidden="1">#REF!</definedName>
    <definedName name="XRefPaste15" hidden="1">#REF!</definedName>
    <definedName name="XRefPaste150" hidden="1">#REF!</definedName>
    <definedName name="XRefPaste150Row" hidden="1">#REF!</definedName>
    <definedName name="XRefPaste151" hidden="1">#REF!</definedName>
    <definedName name="XRefPaste151Row" hidden="1">#REF!</definedName>
    <definedName name="XRefPaste152" hidden="1">#REF!</definedName>
    <definedName name="XRefPaste152Row" hidden="1">#REF!</definedName>
    <definedName name="XRefPaste153" hidden="1">#REF!</definedName>
    <definedName name="XRefPaste153Row" hidden="1">#REF!</definedName>
    <definedName name="XRefPaste154" hidden="1">#REF!</definedName>
    <definedName name="XRefPaste154Row" hidden="1">#REF!</definedName>
    <definedName name="XRefPaste155" hidden="1">#REF!</definedName>
    <definedName name="XRefPaste155Row" hidden="1">#REF!</definedName>
    <definedName name="XRefPaste156" hidden="1">#REF!</definedName>
    <definedName name="XRefPaste156Row" hidden="1">#REF!</definedName>
    <definedName name="XRefPaste157" hidden="1">#REF!</definedName>
    <definedName name="XRefPaste157Row" hidden="1">#REF!</definedName>
    <definedName name="XRefPaste158" hidden="1">#REF!</definedName>
    <definedName name="XRefPaste158Row" hidden="1">#REF!</definedName>
    <definedName name="XRefPaste159" hidden="1">#REF!</definedName>
    <definedName name="XRefPaste159Row" hidden="1">#REF!</definedName>
    <definedName name="XRefPaste15Row" localSheetId="10" hidden="1">#REF!</definedName>
    <definedName name="XRefPaste15Row" localSheetId="33" hidden="1">#REF!</definedName>
    <definedName name="XRefPaste15Row" hidden="1">#REF!</definedName>
    <definedName name="XRefPaste16" hidden="1">#REF!</definedName>
    <definedName name="XRefPaste160" hidden="1">#REF!</definedName>
    <definedName name="XRefPaste160Row" hidden="1">#REF!</definedName>
    <definedName name="XRefPaste161" hidden="1">#REF!</definedName>
    <definedName name="XRefPaste161Row" hidden="1">#REF!</definedName>
    <definedName name="XRefPaste162" hidden="1">#REF!</definedName>
    <definedName name="XRefPaste162Row" hidden="1">#REF!</definedName>
    <definedName name="XRefPaste163" hidden="1">#REF!</definedName>
    <definedName name="XRefPaste163Row" hidden="1">#REF!</definedName>
    <definedName name="XRefPaste164" hidden="1">#REF!</definedName>
    <definedName name="XRefPaste164Row" hidden="1">#REF!</definedName>
    <definedName name="XRefPaste165" hidden="1">#REF!</definedName>
    <definedName name="XRefPaste165Row" hidden="1">#REF!</definedName>
    <definedName name="XRefPaste166" hidden="1">#REF!</definedName>
    <definedName name="XRefPaste166Row" hidden="1">#REF!</definedName>
    <definedName name="XRefPaste167" hidden="1">#REF!</definedName>
    <definedName name="XRefPaste167Row" hidden="1">#REF!</definedName>
    <definedName name="XRefPaste168" hidden="1">#REF!</definedName>
    <definedName name="XRefPaste168Row" hidden="1">#REF!</definedName>
    <definedName name="XRefPaste169" hidden="1">#REF!</definedName>
    <definedName name="XRefPaste169Row" hidden="1">#REF!</definedName>
    <definedName name="XRefPaste16Row" localSheetId="10" hidden="1">#REF!</definedName>
    <definedName name="XRefPaste16Row" localSheetId="33" hidden="1">#REF!</definedName>
    <definedName name="XRefPaste16Row" hidden="1">#REF!</definedName>
    <definedName name="XRefPaste17" hidden="1">#REF!</definedName>
    <definedName name="XRefPaste170" hidden="1">#REF!</definedName>
    <definedName name="XRefPaste170Row" hidden="1">#REF!</definedName>
    <definedName name="XRefPaste171" hidden="1">#REF!</definedName>
    <definedName name="XRefPaste171Row" hidden="1">#REF!</definedName>
    <definedName name="XRefPaste172" hidden="1">#REF!</definedName>
    <definedName name="XRefPaste172Row" hidden="1">#REF!</definedName>
    <definedName name="XRefPaste173" hidden="1">#REF!</definedName>
    <definedName name="XRefPaste173Row" hidden="1">#REF!</definedName>
    <definedName name="XRefPaste174" hidden="1">#REF!</definedName>
    <definedName name="XRefPaste174Row" hidden="1">#REF!</definedName>
    <definedName name="XRefPaste175" hidden="1">#REF!</definedName>
    <definedName name="XRefPaste175Row" hidden="1">#REF!</definedName>
    <definedName name="XRefPaste176" hidden="1">#REF!</definedName>
    <definedName name="XRefPaste176Row" hidden="1">#REF!</definedName>
    <definedName name="XRefPaste177" hidden="1">#REF!</definedName>
    <definedName name="XRefPaste177Row" hidden="1">#REF!</definedName>
    <definedName name="XRefPaste178" hidden="1">#REF!</definedName>
    <definedName name="XRefPaste178Row" hidden="1">#REF!</definedName>
    <definedName name="XRefPaste179" hidden="1">#REF!</definedName>
    <definedName name="XRefPaste179Row" hidden="1">#REF!</definedName>
    <definedName name="XRefPaste17Row" hidden="1">#REF!</definedName>
    <definedName name="XRefPaste18" hidden="1">#REF!</definedName>
    <definedName name="XRefPaste180" hidden="1">#REF!</definedName>
    <definedName name="XRefPaste180Row" hidden="1">#REF!</definedName>
    <definedName name="XRefPaste181" hidden="1">#REF!</definedName>
    <definedName name="XRefPaste181Row" hidden="1">#REF!</definedName>
    <definedName name="XRefPaste182" hidden="1">#REF!</definedName>
    <definedName name="XRefPaste182Row" hidden="1">#REF!</definedName>
    <definedName name="XRefPaste183" hidden="1">#REF!</definedName>
    <definedName name="XRefPaste183Row" hidden="1">#REF!</definedName>
    <definedName name="XRefPaste184" hidden="1">#REF!</definedName>
    <definedName name="XRefPaste184Row" hidden="1">#REF!</definedName>
    <definedName name="XRefPaste185" hidden="1">#REF!</definedName>
    <definedName name="XRefPaste185Row" hidden="1">#REF!</definedName>
    <definedName name="XRefPaste186" hidden="1">#REF!</definedName>
    <definedName name="XRefPaste186Row" hidden="1">#REF!</definedName>
    <definedName name="XRefPaste187" hidden="1">#REF!</definedName>
    <definedName name="XRefPaste187Row" hidden="1">#REF!</definedName>
    <definedName name="XRefPaste188" hidden="1">#REF!</definedName>
    <definedName name="XRefPaste188Row" hidden="1">#REF!</definedName>
    <definedName name="XRefPaste189" hidden="1">#REF!</definedName>
    <definedName name="XRefPaste189Row" hidden="1">#REF!</definedName>
    <definedName name="XRefPaste18Row" hidden="1">#REF!</definedName>
    <definedName name="XRefPaste19" hidden="1">#REF!</definedName>
    <definedName name="XRefPaste190" hidden="1">#REF!</definedName>
    <definedName name="XRefPaste190Row" hidden="1">#REF!</definedName>
    <definedName name="XRefPaste191" hidden="1">#REF!</definedName>
    <definedName name="XRefPaste191Row" hidden="1">#REF!</definedName>
    <definedName name="XRefPaste192" hidden="1">#REF!</definedName>
    <definedName name="XRefPaste192Row" hidden="1">#REF!</definedName>
    <definedName name="XRefPaste193Row" hidden="1">#REF!</definedName>
    <definedName name="XRefPaste194" hidden="1">#REF!</definedName>
    <definedName name="XRefPaste194Row" hidden="1">#REF!</definedName>
    <definedName name="XRefPaste195" hidden="1">#REF!</definedName>
    <definedName name="XRefPaste195Row" hidden="1">#REF!</definedName>
    <definedName name="XRefPaste196Row" hidden="1">#REF!</definedName>
    <definedName name="XRefPaste197" hidden="1">#REF!</definedName>
    <definedName name="XRefPaste197Row" hidden="1">#REF!</definedName>
    <definedName name="XRefPaste198" hidden="1">#REF!</definedName>
    <definedName name="XRefPaste198Row" hidden="1">#REF!</definedName>
    <definedName name="XRefPaste199Row" hidden="1">#REF!</definedName>
    <definedName name="XRefPaste19Row" hidden="1">#REF!</definedName>
    <definedName name="XRefPaste1Row" localSheetId="33" hidden="1">#REF!</definedName>
    <definedName name="XRefPaste1Row" hidden="1">#REF!</definedName>
    <definedName name="XRefPaste2" localSheetId="33" hidden="1">#REF!</definedName>
    <definedName name="XRefPaste2" hidden="1">#REF!</definedName>
    <definedName name="XRefPaste20" hidden="1">#REF!</definedName>
    <definedName name="XRefPaste200" hidden="1">#REF!</definedName>
    <definedName name="XRefPaste200Row" hidden="1">#REF!</definedName>
    <definedName name="XRefPaste201" hidden="1">#REF!</definedName>
    <definedName name="XRefPaste201Row" hidden="1">#REF!</definedName>
    <definedName name="XRefPaste202" hidden="1">#REF!</definedName>
    <definedName name="XRefPaste202Row" hidden="1">#REF!</definedName>
    <definedName name="XRefPaste203" hidden="1">#REF!</definedName>
    <definedName name="XRefPaste203Row" hidden="1">#REF!</definedName>
    <definedName name="XRefPaste204" hidden="1">#REF!</definedName>
    <definedName name="XRefPaste204Row" hidden="1">#REF!</definedName>
    <definedName name="XRefPaste205" hidden="1">#REF!</definedName>
    <definedName name="XRefPaste205Row" hidden="1">#REF!</definedName>
    <definedName name="XRefPaste206" hidden="1">#REF!</definedName>
    <definedName name="XRefPaste206Row" hidden="1">#REF!</definedName>
    <definedName name="XRefPaste207" hidden="1">#REF!</definedName>
    <definedName name="XRefPaste207Row" hidden="1">#REF!</definedName>
    <definedName name="XRefPaste208" hidden="1">#REF!</definedName>
    <definedName name="XRefPaste208Row" hidden="1">#REF!</definedName>
    <definedName name="XRefPaste209" hidden="1">#REF!</definedName>
    <definedName name="XRefPaste209Row" hidden="1">#REF!</definedName>
    <definedName name="XRefPaste20Row" hidden="1">#REF!</definedName>
    <definedName name="XRefPaste21" hidden="1">#REF!</definedName>
    <definedName name="XRefPaste210" hidden="1">#REF!</definedName>
    <definedName name="XRefPaste210Row" hidden="1">#REF!</definedName>
    <definedName name="XRefPaste211" hidden="1">#REF!</definedName>
    <definedName name="XRefPaste211Row" hidden="1">#REF!</definedName>
    <definedName name="XRefPaste212" hidden="1">#REF!</definedName>
    <definedName name="XRefPaste212Row" hidden="1">#REF!</definedName>
    <definedName name="XRefPaste213" hidden="1">#REF!</definedName>
    <definedName name="XRefPaste213Row" hidden="1">#REF!</definedName>
    <definedName name="XRefPaste214" hidden="1">#REF!</definedName>
    <definedName name="XRefPaste214Row" hidden="1">#REF!</definedName>
    <definedName name="XRefPaste215" hidden="1">#REF!</definedName>
    <definedName name="XRefPaste215Row" hidden="1">#REF!</definedName>
    <definedName name="XRefPaste216" hidden="1">#REF!</definedName>
    <definedName name="XRefPaste216Row" hidden="1">#REF!</definedName>
    <definedName name="XRefPaste217" hidden="1">#REF!</definedName>
    <definedName name="XRefPaste217Row" hidden="1">#REF!</definedName>
    <definedName name="XRefPaste218" hidden="1">#REF!</definedName>
    <definedName name="XRefPaste218Row" hidden="1">#REF!</definedName>
    <definedName name="XRefPaste219Row" hidden="1">#REF!</definedName>
    <definedName name="XRefPaste21Row" hidden="1">#REF!</definedName>
    <definedName name="XRefPaste22" hidden="1">#REF!</definedName>
    <definedName name="XRefPaste220" hidden="1">#REF!</definedName>
    <definedName name="XRefPaste220Row" hidden="1">#REF!</definedName>
    <definedName name="XRefPaste221Row" hidden="1">#REF!</definedName>
    <definedName name="XRefPaste222" hidden="1">#REF!</definedName>
    <definedName name="XRefPaste222Row" hidden="1">#REF!</definedName>
    <definedName name="XRefPaste223" hidden="1">#REF!</definedName>
    <definedName name="XRefPaste223Row" hidden="1">#REF!</definedName>
    <definedName name="XRefPaste224" hidden="1">#REF!</definedName>
    <definedName name="XRefPaste224Row" hidden="1">#REF!</definedName>
    <definedName name="XRefPaste225" hidden="1">#REF!</definedName>
    <definedName name="XRefPaste225Row" hidden="1">#REF!</definedName>
    <definedName name="XRefPaste226" hidden="1">#REF!</definedName>
    <definedName name="XRefPaste226Row" hidden="1">#REF!</definedName>
    <definedName name="XRefPaste227" hidden="1">#REF!</definedName>
    <definedName name="XRefPaste227Row" hidden="1">#REF!</definedName>
    <definedName name="XRefPaste228" hidden="1">#REF!</definedName>
    <definedName name="XRefPaste228Row" hidden="1">#REF!</definedName>
    <definedName name="XRefPaste229" hidden="1">#REF!</definedName>
    <definedName name="XRefPaste229Row" hidden="1">#REF!</definedName>
    <definedName name="XRefPaste22Row" hidden="1">#REF!</definedName>
    <definedName name="XRefPaste23" hidden="1">#REF!</definedName>
    <definedName name="XRefPaste230" hidden="1">#REF!</definedName>
    <definedName name="XRefPaste230Row" hidden="1">#REF!</definedName>
    <definedName name="XRefPaste231" hidden="1">#REF!</definedName>
    <definedName name="XRefPaste231Row" hidden="1">#REF!</definedName>
    <definedName name="XRefPaste232" hidden="1">#REF!</definedName>
    <definedName name="XRefPaste232Row" hidden="1">#REF!</definedName>
    <definedName name="XRefPaste233" hidden="1">#REF!</definedName>
    <definedName name="XRefPaste233Row" hidden="1">#REF!</definedName>
    <definedName name="XRefPaste234" hidden="1">#REF!</definedName>
    <definedName name="XRefPaste234Row" hidden="1">#REF!</definedName>
    <definedName name="XRefPaste235" hidden="1">#REF!</definedName>
    <definedName name="XRefPaste235Row" hidden="1">#REF!</definedName>
    <definedName name="XRefPaste236" hidden="1">#REF!</definedName>
    <definedName name="XRefPaste236Row" hidden="1">#REF!</definedName>
    <definedName name="XRefPaste237" hidden="1">#REF!</definedName>
    <definedName name="XRefPaste237Row" hidden="1">#REF!</definedName>
    <definedName name="XRefPaste238" hidden="1">#REF!</definedName>
    <definedName name="XRefPaste238Row" hidden="1">#REF!</definedName>
    <definedName name="XRefPaste239" hidden="1">#REF!</definedName>
    <definedName name="XRefPaste239Row" hidden="1">#REF!</definedName>
    <definedName name="XRefPaste23Row" hidden="1">#REF!</definedName>
    <definedName name="XRefPaste24" hidden="1">#REF!</definedName>
    <definedName name="XRefPaste240" hidden="1">#REF!</definedName>
    <definedName name="XRefPaste240Row" hidden="1">#REF!</definedName>
    <definedName name="XRefPaste241" hidden="1">#REF!</definedName>
    <definedName name="XRefPaste241Row" hidden="1">#REF!</definedName>
    <definedName name="XRefPaste242" hidden="1">#REF!</definedName>
    <definedName name="XRefPaste242Row" hidden="1">#REF!</definedName>
    <definedName name="XRefPaste243" hidden="1">#REF!</definedName>
    <definedName name="XRefPaste243Row" hidden="1">#REF!</definedName>
    <definedName name="XRefPaste244Row" hidden="1">#REF!</definedName>
    <definedName name="XRefPaste245" hidden="1">#REF!</definedName>
    <definedName name="XRefPaste245Row" hidden="1">#REF!</definedName>
    <definedName name="XRefPaste246Row" hidden="1">#REF!</definedName>
    <definedName name="XRefPaste247" hidden="1">#REF!</definedName>
    <definedName name="XRefPaste248" hidden="1">#REF!</definedName>
    <definedName name="XRefPaste249" hidden="1">#REF!</definedName>
    <definedName name="XRefPaste24Row" hidden="1">#REF!</definedName>
    <definedName name="XRefPaste25" hidden="1">#REF!</definedName>
    <definedName name="XRefPaste250" hidden="1">#REF!</definedName>
    <definedName name="XRefPaste251" hidden="1">#REF!</definedName>
    <definedName name="XRefPaste251Row" hidden="1">#REF!</definedName>
    <definedName name="XRefPaste254" hidden="1">#REF!</definedName>
    <definedName name="XRefPaste254Row" hidden="1">#REF!</definedName>
    <definedName name="XRefPaste257" hidden="1">#REF!</definedName>
    <definedName name="XRefPaste25Row" hidden="1">#REF!</definedName>
    <definedName name="XRefPaste26" hidden="1">#REF!</definedName>
    <definedName name="XRefPaste262" hidden="1">#REF!</definedName>
    <definedName name="XRefPaste263" hidden="1">#REF!</definedName>
    <definedName name="XRefPaste264" hidden="1">#REF!</definedName>
    <definedName name="XRefPaste267Row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localSheetId="33" hidden="1">#REF!</definedName>
    <definedName name="XRefPaste2Row" hidden="1">#REF!</definedName>
    <definedName name="XRefPaste3" localSheetId="10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localSheetId="10" hidden="1">#REF!</definedName>
    <definedName name="XRefPaste3Row" localSheetId="33" hidden="1">#REF!</definedName>
    <definedName name="XRefPaste3Row" hidden="1">#REF!</definedName>
    <definedName name="XRefPaste4" localSheetId="10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localSheetId="10" hidden="1">#REF!</definedName>
    <definedName name="XRefPaste4Row" localSheetId="33" hidden="1">#REF!</definedName>
    <definedName name="XRefPaste4Row" hidden="1">#REF!</definedName>
    <definedName name="XRefPaste5" localSheetId="10" hidden="1">#REF!</definedName>
    <definedName name="XRefPaste5" localSheetId="33" hidden="1">#REF!</definedName>
    <definedName name="XRefPaste5" hidden="1">#REF!</definedName>
    <definedName name="XRefPaste50" hidden="1">#REF!</definedName>
    <definedName name="XRefPaste50Row" hidden="1">#REF!</definedName>
    <definedName name="XRefPaste51" hidden="1">#REF!</definedName>
    <definedName name="XRefPaste51Row" hidden="1">#REF!</definedName>
    <definedName name="XRefPaste52" hidden="1">#REF!</definedName>
    <definedName name="XRefPaste52Row" hidden="1">#REF!</definedName>
    <definedName name="XRefPaste53" hidden="1">#REF!</definedName>
    <definedName name="XRefPaste53Row" hidden="1">#REF!</definedName>
    <definedName name="XRefPaste54" hidden="1">#REF!</definedName>
    <definedName name="XRefPaste54Row" hidden="1">#REF!</definedName>
    <definedName name="XRefPaste55" hidden="1">#REF!</definedName>
    <definedName name="XRefPaste55Row" hidden="1">#REF!</definedName>
    <definedName name="XRefPaste56" hidden="1">#REF!</definedName>
    <definedName name="XRefPaste56Row" hidden="1">#REF!</definedName>
    <definedName name="XRefPaste57" hidden="1">#REF!</definedName>
    <definedName name="XRefPaste57Row" hidden="1">#REF!</definedName>
    <definedName name="XRefPaste58" hidden="1">#REF!</definedName>
    <definedName name="XRefPaste58Row" hidden="1">#REF!</definedName>
    <definedName name="XRefPaste59" hidden="1">#REF!</definedName>
    <definedName name="XRefPaste59Row" hidden="1">#REF!</definedName>
    <definedName name="XRefPaste5Row" localSheetId="10" hidden="1">#REF!</definedName>
    <definedName name="XRefPaste5Row" localSheetId="33" hidden="1">#REF!</definedName>
    <definedName name="XRefPaste5Row" hidden="1">#REF!</definedName>
    <definedName name="XRefPaste6" localSheetId="33" hidden="1">#REF!</definedName>
    <definedName name="XRefPaste6" hidden="1">#REF!</definedName>
    <definedName name="XRefPaste60" hidden="1">#REF!</definedName>
    <definedName name="XRefPaste60Row" hidden="1">#REF!</definedName>
    <definedName name="XRefPaste61" hidden="1">#REF!</definedName>
    <definedName name="XRefPaste61Row" hidden="1">#REF!</definedName>
    <definedName name="XRefPaste62" hidden="1">#REF!</definedName>
    <definedName name="XRefPaste62Row" hidden="1">#REF!</definedName>
    <definedName name="XRefPaste63" hidden="1">#REF!</definedName>
    <definedName name="XRefPaste63Row" hidden="1">#REF!</definedName>
    <definedName name="XRefPaste64" hidden="1">#REF!</definedName>
    <definedName name="XRefPaste64Row" hidden="1">#REF!</definedName>
    <definedName name="XRefPaste65" hidden="1">#REF!</definedName>
    <definedName name="XRefPaste65Row" hidden="1">#REF!</definedName>
    <definedName name="XRefPaste66" hidden="1">#REF!</definedName>
    <definedName name="XRefPaste66Row" hidden="1">#REF!</definedName>
    <definedName name="XRefPaste67" hidden="1">#REF!</definedName>
    <definedName name="XRefPaste67Row" hidden="1">#REF!</definedName>
    <definedName name="XRefPaste68" hidden="1">#REF!</definedName>
    <definedName name="XRefPaste68Row" hidden="1">#REF!</definedName>
    <definedName name="XRefPaste69" hidden="1">#REF!</definedName>
    <definedName name="XRefPaste69Row" hidden="1">#REF!</definedName>
    <definedName name="XRefPaste6Row" hidden="1">#REF!</definedName>
    <definedName name="XRefPaste7" localSheetId="10" hidden="1">#REF!</definedName>
    <definedName name="XRefPaste7" localSheetId="33" hidden="1">#REF!</definedName>
    <definedName name="XRefPaste7" hidden="1">#REF!</definedName>
    <definedName name="XRefPaste70" hidden="1">#REF!</definedName>
    <definedName name="XRefPaste70Row" hidden="1">#REF!</definedName>
    <definedName name="XRefPaste71" hidden="1">#REF!</definedName>
    <definedName name="XRefPaste71Row" hidden="1">#REF!</definedName>
    <definedName name="XRefPaste72" hidden="1">#REF!</definedName>
    <definedName name="XRefPaste72Row" hidden="1">#REF!</definedName>
    <definedName name="XRefPaste73" hidden="1">#REF!</definedName>
    <definedName name="XRefPaste73Row" hidden="1">#REF!</definedName>
    <definedName name="XRefPaste74" hidden="1">#REF!</definedName>
    <definedName name="XRefPaste74Row" hidden="1">#REF!</definedName>
    <definedName name="XRefPaste75" hidden="1">#REF!</definedName>
    <definedName name="XRefPaste75Row" hidden="1">#REF!</definedName>
    <definedName name="XRefPaste76" hidden="1">#REF!</definedName>
    <definedName name="XRefPaste76Row" hidden="1">#REF!</definedName>
    <definedName name="XRefPaste77" hidden="1">#REF!</definedName>
    <definedName name="XRefPaste77Row" hidden="1">#REF!</definedName>
    <definedName name="XRefPaste78" hidden="1">#REF!</definedName>
    <definedName name="XRefPaste78Row" hidden="1">#REF!</definedName>
    <definedName name="XRefPaste79" hidden="1">#REF!</definedName>
    <definedName name="XRefPaste79Row" hidden="1">#REF!</definedName>
    <definedName name="XRefPaste7Row" localSheetId="10" hidden="1">#REF!</definedName>
    <definedName name="XRefPaste7Row" localSheetId="33" hidden="1">#REF!</definedName>
    <definedName name="XRefPaste7Row" hidden="1">#REF!</definedName>
    <definedName name="XRefPaste8" hidden="1">#REF!</definedName>
    <definedName name="XRefPaste80" hidden="1">#REF!</definedName>
    <definedName name="XRefPaste80Row" hidden="1">#REF!</definedName>
    <definedName name="XRefPaste81" hidden="1">#REF!</definedName>
    <definedName name="XRefPaste81Row" hidden="1">#REF!</definedName>
    <definedName name="XRefPaste82" hidden="1">#REF!</definedName>
    <definedName name="XRefPaste82Row" hidden="1">#REF!</definedName>
    <definedName name="XRefPaste83" hidden="1">#REF!</definedName>
    <definedName name="XRefPaste83Row" hidden="1">#REF!</definedName>
    <definedName name="XRefPaste84" hidden="1">#REF!</definedName>
    <definedName name="XRefPaste84Row" hidden="1">#REF!</definedName>
    <definedName name="XRefPaste85" hidden="1">#REF!</definedName>
    <definedName name="XRefPaste85Row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localSheetId="10" hidden="1">#REF!</definedName>
    <definedName name="XRefPaste8Row" localSheetId="33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localSheetId="33" hidden="1">#REF!</definedName>
    <definedName name="XRefPaste9Row" hidden="1">#REF!</definedName>
    <definedName name="XRefPasteRangeCount" hidden="1">5</definedName>
    <definedName name="XRefPasteRangeCount_1" hidden="1">5</definedName>
    <definedName name="xrefpasterow" hidden="1">#REF!</definedName>
    <definedName name="XS" hidden="1">{#N/A,#N/A,FALSE,"Aging Summary";#N/A,#N/A,FALSE,"Ratio Analysis";#N/A,#N/A,FALSE,"Test 120 Day Accts";#N/A,#N/A,FALSE,"Tickmarks"}</definedName>
    <definedName name="xsdas" hidden="1">{#N/A,#N/A,FALSE,"Aging Summary";#N/A,#N/A,FALSE,"Ratio Analysis";#N/A,#N/A,FALSE,"Test 120 Day Accts";#N/A,#N/A,FALSE,"Tickmarks"}</definedName>
    <definedName name="xse">#REF!</definedName>
    <definedName name="xsort2" hidden="1">#REF!</definedName>
    <definedName name="xuxa" hidden="1">#REF!</definedName>
    <definedName name="xuxa1" hidden="1">{"'REL CUSTODIF'!$B$1:$H$72"}</definedName>
    <definedName name="xuz" hidden="1">{"RESULTADOS REAIS",#N/A,FALSE,"Dem.Res.R$";"RESULTADOS DOLARES",#N/A,FALSE,"Dem.Res.US$";"PERCENTUAIS REAIS",#N/A,FALSE,"Percentuais R$";"PERCENTUAIS DOLARES",#N/A,FALSE,"Percentuais US$"}</definedName>
    <definedName name="xv" hidden="1">{"'DIFPRE'!$A$2:$M$54"}</definedName>
    <definedName name="xvc" hidden="1">{#N/A,#N/A,FALSE,"Graficos";#N/A,#N/A,FALSE,"P.Ingresos";#N/A,#N/A,FALSE,"P.Gastos";#N/A,#N/A,FALSE,"I.Trafico";#N/A,#N/A,FALSE,"I.Peajes";#N/A,#N/A,FALSE,"G.Operativos";#N/A,#N/A,FALSE,"Cf Proyecto";#N/A,#N/A,FALSE,"C.PYG";#N/A,#N/A,FALSE,"Balance";#N/A,#N/A,FALSE,"TIR AC";#N/A,#N/A,FALSE,"TIR E"}</definedName>
    <definedName name="XVCWXV" hidden="1">#REF!</definedName>
    <definedName name="xx" localSheetId="10" hidden="1">{#N/A,#N/A,TRUE,"ComparativoII"}</definedName>
    <definedName name="xx" localSheetId="29" hidden="1">{#N/A,#N/A,TRUE,"ComparativoII"}</definedName>
    <definedName name="xx" localSheetId="33" hidden="1">{#N/A,#N/A,TRUE,"ComparativoII"}</definedName>
    <definedName name="xx" hidden="1">{#N/A,#N/A,FALSE,"Aging Summary";#N/A,#N/A,FALSE,"Ratio Analysis";#N/A,#N/A,FALSE,"Test 120 Day Accts";#N/A,#N/A,FALSE,"Tickmarks"}</definedName>
    <definedName name="xxcbxcxc" hidden="1">{#N/A,#N/A,FALSE,"Aging Summary";#N/A,#N/A,FALSE,"Ratio Analysis";#N/A,#N/A,FALSE,"Test 120 Day Accts";#N/A,#N/A,FALSE,"Tickmarks"}</definedName>
    <definedName name="xxcbxxzz" hidden="1">{#N/A,#N/A,FALSE,"Aging Summary";#N/A,#N/A,FALSE,"Ratio Analysis";#N/A,#N/A,FALSE,"Test 120 Day Accts";#N/A,#N/A,FALSE,"Tickmarks"}</definedName>
    <definedName name="xxcx" hidden="1">{#N/A,#N/A,FALSE,"Aging Summary";#N/A,#N/A,FALSE,"Ratio Analysis";#N/A,#N/A,FALSE,"Test 120 Day Accts";#N/A,#N/A,FALSE,"Tickmarks"}</definedName>
    <definedName name="xxx" localSheetId="10" hidden="1">{#N/A,#N/A,FALSE,"Aging Summary";#N/A,#N/A,FALSE,"Ratio Analysis";#N/A,#N/A,FALSE,"Test 120 Day Accts";#N/A,#N/A,FALSE,"Tickmarks"}</definedName>
    <definedName name="xxx" localSheetId="29" hidden="1">{#N/A,#N/A,FALSE,"Aging Summary";#N/A,#N/A,FALSE,"Ratio Analysis";#N/A,#N/A,FALSE,"Test 120 Day Accts";#N/A,#N/A,FALSE,"Tickmarks"}</definedName>
    <definedName name="xxx" localSheetId="33" hidden="1">{#N/A,#N/A,FALSE,"Aging Summary";#N/A,#N/A,FALSE,"Ratio Analysis";#N/A,#N/A,FALSE,"Test 120 Day Accts";#N/A,#N/A,FALSE,"Tickmarks"}</definedName>
    <definedName name="xxx" hidden="1">{#N/A,#N/A,FALSE,"Aging Summary";#N/A,#N/A,FALSE,"Ratio Analysis";#N/A,#N/A,FALSE,"Test 120 Day Accts";#N/A,#N/A,FALSE,"Tickmarks"}</definedName>
    <definedName name="xxx_1" hidden="1">{#N/A,#N/A,FALSE,"Aging Summary";#N/A,#N/A,FALSE,"Ratio Analysis";#N/A,#N/A,FALSE,"Test 120 Day Accts";#N/A,#N/A,FALSE,"Tickmarks"}</definedName>
    <definedName name="XXX1" hidden="1">{#N/A,#N/A,FALSE,"Matrix";#N/A,#N/A,FALSE,"Executive";#N/A,#N/A,FALSE,"Summary"}</definedName>
    <definedName name="XXXCCXCX" hidden="1">{#N/A,#N/A,FALSE,"Aging Summary";#N/A,#N/A,FALSE,"Ratio Analysis";#N/A,#N/A,FALSE,"Test 120 Day Accts";#N/A,#N/A,FALSE,"Tickmarks"}</definedName>
    <definedName name="xxxnom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xxxnom1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xxxx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xxxx_1" hidden="1">{#N/A,#N/A,FALSE,"Aging Summary";#N/A,#N/A,FALSE,"Ratio Analysis";#N/A,#N/A,FALSE,"Test 120 Day Accts";#N/A,#N/A,FALSE,"Tickmarks"}</definedName>
    <definedName name="xxxxx" localSheetId="10" hidden="1">{"balanço dolares",#N/A,FALSE,"SIGADR$";"AUT BAL REAIS",#N/A,FALSE,"SIGADR$";"QUOCIENTES REAIS",#N/A,FALSE,"QUOCIENTES";"JUNH QUOCI DOLARES",#N/A,FALSE,"QUOCIENTES"}</definedName>
    <definedName name="xxxxx" localSheetId="1" hidden="1">{"balanço dolares",#N/A,FALSE,"SIGADR$";"AUT BAL REAIS",#N/A,FALSE,"SIGADR$";"QUOCIENTES REAIS",#N/A,FALSE,"QUOCIENTES";"JUNH QUOCI DOLARES",#N/A,FALSE,"QUOCIENTES"}</definedName>
    <definedName name="xxxxx" localSheetId="30" hidden="1">{"balanço dolares",#N/A,FALSE,"SIGADR$";"AUT BAL REAIS",#N/A,FALSE,"SIGADR$";"QUOCIENTES REAIS",#N/A,FALSE,"QUOCIENTES";"JUNH QUOCI DOLARES",#N/A,FALSE,"QUOCIENTES"}</definedName>
    <definedName name="xxxxx" localSheetId="29" hidden="1">{"balanço dolares",#N/A,FALSE,"SIGADR$";"AUT BAL REAIS",#N/A,FALSE,"SIGADR$";"QUOCIENTES REAIS",#N/A,FALSE,"QUOCIENTES";"JUNH QUOCI DOLARES",#N/A,FALSE,"QUOCIENTES"}</definedName>
    <definedName name="xxxxx" localSheetId="33" hidden="1">{"balanço dolares",#N/A,FALSE,"SIGADR$";"AUT BAL REAIS",#N/A,FALSE,"SIGADR$";"QUOCIENTES REAIS",#N/A,FALSE,"QUOCIENTES";"JUNH QUOCI DOLARES",#N/A,FALSE,"QUOCIENTES"}</definedName>
    <definedName name="xxxxx" localSheetId="2" hidden="1">{"balanço dolares",#N/A,FALSE,"SIGADR$";"AUT BAL REAIS",#N/A,FALSE,"SIGADR$";"QUOCIENTES REAIS",#N/A,FALSE,"QUOCIENTES";"JUNH QUOCI DOLARES",#N/A,FALSE,"QUOCIENTES"}</definedName>
    <definedName name="xxxxx" hidden="1">{"balanço dolares",#N/A,FALSE,"SIGADR$";"AUT BAL REAIS",#N/A,FALSE,"SIGADR$";"QUOCIENTES REAIS",#N/A,FALSE,"QUOCIENTES";"JUNH QUOCI DOLARES",#N/A,FALSE,"QUOCIENTES"}</definedName>
    <definedName name="xxxxxx">#REF!</definedName>
    <definedName name="XXXXXXXX" hidden="1">{#N/A,#N/A,FALSE,"Aging Summary";#N/A,#N/A,FALSE,"Ratio Analysis";#N/A,#N/A,FALSE,"Test 120 Day Accts";#N/A,#N/A,FALSE,"Tickmarks"}</definedName>
    <definedName name="xxxxxxxxxx" hidden="1">{"'REL CUSTODIF'!$B$1:$H$72"}</definedName>
    <definedName name="xxxxxxxxxxxxxxx" hidden="1">{"is sum ww",#N/A,FALSE,"IS SUM"}</definedName>
    <definedName name="xxxxz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xxy" hidden="1">{"Yearend_units",#N/A,TRUE,"Paging";"Unit_growth",#N/A,TRUE,"Paging";"Yearend_nationwide_units",#N/A,TRUE,"Paging";"nationwide_growth",#N/A,TRUE,"Paging";"ARPU",#N/A,TRUE,"Paging";"paging_industry_revenues",#N/A,TRUE,"Paging";"paging_net_add_breakdown",#N/A,TRUE,"Paging";"paging_churn",#N/A,TRUE,"Paging";"paging_gross_adds",#N/A,TRUE,"Paging"}</definedName>
    <definedName name="xyz" hidden="1">{#N/A,#N/A,TRUE,"CVR";#N/A,#N/A,TRUE,"T OF C";#N/A,#N/A,TRUE,"FH";#N/A,#N/A,TRUE,"EP";#N/A,#N/A,TRUE,"E TO S";#N/A,#N/A,TRUE,"MA";#N/A,#N/A,TRUE,"Total Sales";#N/A,#N/A,TRUE,"TEN";#N/A,#N/A,TRUE,"CN"}</definedName>
    <definedName name="xz" hidden="1">{"'FLUOXETINE'!$A$1:$I$24"}</definedName>
    <definedName name="xzsd" hidden="1">{#N/A,#N/A,FALSE,"4C0696";#N/A,#N/A,FALSE,"1B1193";#N/A,#N/A,FALSE,"TABLA";#N/A,#N/A,FALSE,"INST RTA FIJA"}</definedName>
    <definedName name="y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ÿ_?Print_Titles">#REF!</definedName>
    <definedName name="ÿ_0Print_Titles">#REF!</definedName>
    <definedName name="ÿ_0Print_Titles_10">#REF!</definedName>
    <definedName name="ÿ_0Print_Titles_11">#REF!</definedName>
    <definedName name="ÿ_0Print_Titles_12">#REF!</definedName>
    <definedName name="ÿ_0Print_Titles_14">#REF!</definedName>
    <definedName name="ÿ_0Print_Titles_17">#REF!</definedName>
    <definedName name="ÿ_0Print_Titles_19">#REF!</definedName>
    <definedName name="ÿ_0Print_Titles_2">#REF!</definedName>
    <definedName name="ÿ_0Print_Titles_21">#REF!</definedName>
    <definedName name="ÿ_0Print_Titles_23">#REF!</definedName>
    <definedName name="ÿ_0Print_Titles_24">#REF!</definedName>
    <definedName name="ÿ_0Print_Titles_25">#REF!</definedName>
    <definedName name="ÿ_0Print_Titles_27">#REF!</definedName>
    <definedName name="ÿ_0Print_Titles_28">#REF!</definedName>
    <definedName name="ÿ_0Print_Titles_29">#REF!</definedName>
    <definedName name="ÿ_0Print_Titles_3">#REF!</definedName>
    <definedName name="ÿ_0Print_Titles_30">#REF!</definedName>
    <definedName name="ÿ_0Print_Titles_31">#REF!</definedName>
    <definedName name="ÿ_0Print_Titles_8">#REF!</definedName>
    <definedName name="ÿ_0Print_Titles_9">#REF!</definedName>
    <definedName name="y_sumatoria_c4_sumatoria_ad4">#REF!</definedName>
    <definedName name="Y_T_D" localSheetId="10">#REF!</definedName>
    <definedName name="Y_T_D">#REF!</definedName>
    <definedName name="y5sry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76t" hidden="1">#REF!</definedName>
    <definedName name="YA" hidden="1">{#N/A,#N/A,FALSE,"Notas"}</definedName>
    <definedName name="yaaaa" hidden="1">{#N/A,#N/A,FALSE,"Aging Summary";#N/A,#N/A,FALSE,"Ratio Analysis";#N/A,#N/A,FALSE,"Test 120 Day Accts";#N/A,#N/A,FALSE,"Tickmarks"}</definedName>
    <definedName name="yam" hidden="1">{#N/A,#N/A,FALSE,"Caja pesos";#N/A,#N/A,FALSE,"Caja  dólares";#N/A,#N/A,FALSE,"Cuenta cte. ejecutivo";#N/A,#N/A,FALSE,"Banco PESOS";#N/A,#N/A,FALSE,"Banco  Dólares";#N/A,#N/A,FALSE,"Doctos por cobrar propios";#N/A,#N/A,FALSE,"Documentos incobrables";#N/A,#N/A,FALSE,"Deudores";#N/A,#N/A,FALSE,"Deudores x cta. terceros";#N/A,#N/A,FALSE,"Doctos por cobrar Terceros";#N/A,#N/A,FALSE,"Doctos. en cobranza Terceros";#N/A,#N/A,FALSE,"Doctos en cobranza Propio";#N/A,#N/A,FALSE,"Desembolsos";#N/A,#N/A,FALSE,"Cuentas del personal";#N/A,#N/A,FALSE,"Ctas. ctes Agencias maritimas";#N/A,#N/A,FALSE,"Existencias";#N/A,#N/A,FALSE,"Gastos anticipados";#N/A,#N/A,FALSE,"Operaciones pendientes.";#N/A,#N/A,FALSE,"Gastos por distribuir";#N/A,#N/A,FALSE,"Activo _fijo";#N/A,#N/A,FALSE,"Depositos en grantia LP"}</definedName>
    <definedName name="yani" hidden="1">#REF!</definedName>
    <definedName name="YAPU">#REF!</definedName>
    <definedName name="yapues" hidden="1">#REF!</definedName>
    <definedName name="ycfhl" hidden="1">#REF!</definedName>
    <definedName name="ye">#REF!</definedName>
    <definedName name="Year">#REF!</definedName>
    <definedName name="Year_Built">#REF!</definedName>
    <definedName name="Year1">#REF!</definedName>
    <definedName name="Year2">#REF!</definedName>
    <definedName name="Year3">#REF!</definedName>
    <definedName name="Years">#REF!</definedName>
    <definedName name="Yen">#REF!</definedName>
    <definedName name="yendra" hidden="1">{"YTD/Forecast",#N/A,TRUE,"Fcst_TPLN";"Monthly Averages",#N/A,TRUE,"Fcst_TPLN"}</definedName>
    <definedName name="YENY" hidden="1">{#N/A,#N/A,FALSE,"Aging Summary";#N/A,#N/A,FALSE,"Ratio Analysis";#N/A,#N/A,FALSE,"Test 120 Day Accts";#N/A,#N/A,FALSE,"Tickmarks"}</definedName>
    <definedName name="yes" localSheetId="10" hidden="1">{#N/A,#N/A,FALSE,"Aging Summary";#N/A,#N/A,FALSE,"Ratio Analysis";#N/A,#N/A,FALSE,"Test 120 Day Accts";#N/A,#N/A,FALSE,"Tickmarks"}</definedName>
    <definedName name="yes" localSheetId="29" hidden="1">{#N/A,#N/A,FALSE,"Aging Summary";#N/A,#N/A,FALSE,"Ratio Analysis";#N/A,#N/A,FALSE,"Test 120 Day Accts";#N/A,#N/A,FALSE,"Tickmarks"}</definedName>
    <definedName name="yes" localSheetId="33" hidden="1">{#N/A,#N/A,FALSE,"Aging Summary";#N/A,#N/A,FALSE,"Ratio Analysis";#N/A,#N/A,FALSE,"Test 120 Day Accts";#N/A,#N/A,FALSE,"Tickmarks"}</definedName>
    <definedName name="yes" hidden="1">{#N/A,#N/A,FALSE,"Aging Summary";#N/A,#N/A,FALSE,"Ratio Analysis";#N/A,#N/A,FALSE,"Test 120 Day Accts";#N/A,#N/A,FALSE,"Tickmarks"}</definedName>
    <definedName name="yester" hidden="1">{#N/A,#N/A,FALSE,"1998"}</definedName>
    <definedName name="yeye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YEYEYEYEYEYEYEY" hidden="1">{#N/A,#N/A,FALSE,"Aging Summary";#N/A,#N/A,FALSE,"Ratio Analysis";#N/A,#N/A,FALSE,"Test 120 Day Accts";#N/A,#N/A,FALSE,"Tickmarks"}</definedName>
    <definedName name="yfc" hidden="1">{#N/A,#N/A,TRUE,"INGENIERIA";#N/A,#N/A,TRUE,"COMPRAS";#N/A,#N/A,TRUE,"DIRECCION";#N/A,#N/A,TRUE,"RESUMEN"}</definedName>
    <definedName name="yfj" hidden="1">{#N/A,#N/A,TRUE,"Cover sheet";#N/A,#N/A,TRUE,"INPUTS";#N/A,#N/A,TRUE,"OUTPUTS";#N/A,#N/A,TRUE,"VALUATION"}</definedName>
    <definedName name="yg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yg_1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yg_2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yg_3" hidden="1">{TRUE,TRUE,-2.75,-17,484.5,233.25,FALSE,TRUE,TRUE,TRUE,0,2,#N/A,8,#N/A,5.43636363636364,14.1666666666667,1,FALSE,FALSE,3,TRUE,1,FALSE,100,"Swvu.TO_PRINT.","ACwvu.TO_PRINT.",#N/A,FALSE,FALSE,0.78740157480315,0.78740157480315,0.984251968503937,0.984251968503937,1,"&amp;C&amp;""Arial,Negrita Cursiva""&amp;8Preparado por Raul Genchi &amp;D&amp;R&amp;""Arial,Negrita""&amp;8&amp;F","",FALSE,FALSE,FALSE,FALSE,1,#N/A,1,1,"=R2C1:R73C4",FALSE,#N/A,"Cwvu.TO_PRINT.",FALSE,FALSE,FALSE,1,300,300,FALSE,FALSE,TRUE,TRUE,TRUE}</definedName>
    <definedName name="ygyg">#REF!</definedName>
    <definedName name="YH" hidden="1">{#N/A,#N/A,FALSE,"Aging Summary";#N/A,#N/A,FALSE,"Ratio Analysis";#N/A,#N/A,FALSE,"Test 120 Day Accts";#N/A,#N/A,FALSE,"Tickmarks"}</definedName>
    <definedName name="yhgd" hidden="1">{#N/A,#N/A,TRUE,"1842CWN0"}</definedName>
    <definedName name="YHGTRFF" hidden="1">{#N/A,#N/A,FALSE,"Fecu21";#N/A,#N/A,FALSE,"Corr_Monet21";#N/A,#N/A,FALSE,"Trans_EERR_AA21";#N/A,#N/A,FALSE,"Trans_EERR_AN21";#N/A,#N/A,FALSE,"Pas_exig_CP21";#N/A,#N/A,FALSE,"Provisiones21";#N/A,#N/A,FALSE,"Patrimonio21";#N/A,#N/A,FALSE,"Imp_renta_LP21";#N/A,#N/A,FALSE,"Egre_Fex21";#N/A,#N/A,FALSE,"Ing_Fex21"}</definedName>
    <definedName name="yhjkrtjgnsdfght" hidden="1">{"YTD/Forecast",#N/A,TRUE,"Fcst_TPLN";"Monthly Averages",#N/A,TRUE,"Fcst_TPLN"}</definedName>
    <definedName name="yhn" hidden="1">{#N/A,#N/A,TRUE,"Resumen"}</definedName>
    <definedName name="yhts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i" hidden="1">{#N/A,#N/A,FALSE,"BALLANTINE´S ";#N/A,#N/A,FALSE,"FUNDADOR"}</definedName>
    <definedName name="yjhf" hidden="1">{#N/A,#N/A,TRUE,"1842CWN0"}</definedName>
    <definedName name="ykuik" hidden="1">{#N/A,#N/A,TRUE,"Resumen"}</definedName>
    <definedName name="yms" hidden="1">{#N/A,#N/A,TRUE,"INGENIERIA";#N/A,#N/A,TRUE,"COMPRAS";#N/A,#N/A,TRUE,"DIRECCION";#N/A,#N/A,TRUE,"RESUMEN"}</definedName>
    <definedName name="YNNAD" hidden="1">{"'1998 New March Update'!$A$1:$O$71"}</definedName>
    <definedName name="YO" localSheetId="10" hidden="1">{"balanço dolares",#N/A,FALSE,"SIGADR$";"AUT BAL REAIS",#N/A,FALSE,"SIGADR$";"QUOCIENTES REAIS",#N/A,FALSE,"QUOCIENTES";"JUNH QUOCI DOLARES",#N/A,FALSE,"QUOCIENTES"}</definedName>
    <definedName name="YO" localSheetId="1" hidden="1">{"balanço dolares",#N/A,FALSE,"SIGADR$";"AUT BAL REAIS",#N/A,FALSE,"SIGADR$";"QUOCIENTES REAIS",#N/A,FALSE,"QUOCIENTES";"JUNH QUOCI DOLARES",#N/A,FALSE,"QUOCIENTES"}</definedName>
    <definedName name="YO" localSheetId="30" hidden="1">{"balanço dolares",#N/A,FALSE,"SIGADR$";"AUT BAL REAIS",#N/A,FALSE,"SIGADR$";"QUOCIENTES REAIS",#N/A,FALSE,"QUOCIENTES";"JUNH QUOCI DOLARES",#N/A,FALSE,"QUOCIENTES"}</definedName>
    <definedName name="YO" localSheetId="29" hidden="1">{"balanço dolares",#N/A,FALSE,"SIGADR$";"AUT BAL REAIS",#N/A,FALSE,"SIGADR$";"QUOCIENTES REAIS",#N/A,FALSE,"QUOCIENTES";"JUNH QUOCI DOLARES",#N/A,FALSE,"QUOCIENTES"}</definedName>
    <definedName name="YO" localSheetId="33" hidden="1">{"balanço dolares",#N/A,FALSE,"SIGADR$";"AUT BAL REAIS",#N/A,FALSE,"SIGADR$";"QUOCIENTES REAIS",#N/A,FALSE,"QUOCIENTES";"JUNH QUOCI DOLARES",#N/A,FALSE,"QUOCIENTES"}</definedName>
    <definedName name="YO" localSheetId="2" hidden="1">{"balanço dolares",#N/A,FALSE,"SIGADR$";"AUT BAL REAIS",#N/A,FALSE,"SIGADR$";"QUOCIENTES REAIS",#N/A,FALSE,"QUOCIENTES";"JUNH QUOCI DOLARES",#N/A,FALSE,"QUOCIENTES"}</definedName>
    <definedName name="YO" hidden="1">{"balanço dolares",#N/A,FALSE,"SIGADR$";"AUT BAL REAIS",#N/A,FALSE,"SIGADR$";"QUOCIENTES REAIS",#N/A,FALSE,"QUOCIENTES";"JUNH QUOCI DOLARES",#N/A,FALSE,"QUOCIENTES"}</definedName>
    <definedName name="yooo" hidden="1">{"balanço dolares",#N/A,FALSE,"SIGADR$";"AUT BAL REAIS",#N/A,FALSE,"SIGADR$";"QUOCIENTES REAIS",#N/A,FALSE,"QUOCIENTES";"JUNH QUOCI DOLARES",#N/A,FALSE,"QUOCIENTES"}</definedName>
    <definedName name="YOUO">#REF!</definedName>
    <definedName name="yoyo" hidden="1">{#N/A,#N/A,FALSE,"Aging Summary";#N/A,#N/A,FALSE,"Ratio Analysis";#N/A,#N/A,FALSE,"Test 120 Day Accts";#N/A,#N/A,FALSE,"Tickmarks"}</definedName>
    <definedName name="yp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yPnt1">#REF!</definedName>
    <definedName name="yPnt2">#REF!</definedName>
    <definedName name="yrertr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yrjhkjfhgf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yry" hidden="1">{#N/A,#N/A,FALSE,"Personal";#N/A,#N/A,FALSE,"Comenta";#N/A,#N/A,FALSE,"Eco-efi"}</definedName>
    <definedName name="ys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YSAYY">#REF!</definedName>
    <definedName name="yss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ystr" hidden="1">{"Line Efficiency",#N/A,FALSE,"Benchmarking"}</definedName>
    <definedName name="ysy5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ysytr" hidden="1">{"Employee Efficiency",#N/A,FALSE,"Benchmarking"}</definedName>
    <definedName name="YT" hidden="1">#REF!</definedName>
    <definedName name="YTD" localSheetId="10">#REF!</definedName>
    <definedName name="YTD">#REF!</definedName>
    <definedName name="YTD_2">#REF!</definedName>
    <definedName name="YTD_3">#REF!</definedName>
    <definedName name="YTD_FCST">#REF!</definedName>
    <definedName name="YTD_PRYR">#REF!</definedName>
    <definedName name="YTDAREA">#REF!</definedName>
    <definedName name="YTDAREA_2">#REF!</definedName>
    <definedName name="YTDAREA_3">#REF!</definedName>
    <definedName name="YTEH" hidden="1">{#N/A,#N/A,FALSE,"Aging Summary";#N/A,#N/A,FALSE,"Ratio Analysis";#N/A,#N/A,FALSE,"Test 120 Day Accts";#N/A,#N/A,FALSE,"Tickmarks"}</definedName>
    <definedName name="ytg" hidden="1">{"'1998 New March Update'!$A$1:$O$71"}</definedName>
    <definedName name="ytgp" hidden="1">{"'1998 New March Update'!$A$1:$O$71"}</definedName>
    <definedName name="ytgp2" hidden="1">{"'1998 New March Update'!$A$1:$O$71"}</definedName>
    <definedName name="ytgp3" hidden="1">{#N/A,#N/A,FALSE,"Total Baby ";#N/A,#N/A,FALSE,"Johnson's Baby";#N/A,#N/A,FALSE,"JB with Wisp";#N/A,#N/A,FALSE,"Wisp";#N/A,#N/A,FALSE,"Base Baby";#N/A,#N/A,FALSE,"Powder";#N/A,#N/A,FALSE,"Shampoo";#N/A,#N/A,FALSE,"Oil";#N/A,#N/A,FALSE,"Lotion";#N/A,#N/A,FALSE,"Bath";#N/A,#N/A,FALSE,"Wipes";#N/A,#N/A,FALSE,"Bar";#N/A,#N/A,FALSE,"Cream";#N/A,#N/A,FALSE,"Diaper";#N/A,#N/A,FALSE,"TAP";#N/A,#N/A,FALSE,"Prof";#N/A,#N/A,FALSE,"Bottles";#N/A,#N/A,FALSE,"Nursing Pads";#N/A,#N/A,FALSE,"Sunblock";#N/A,#N/A,FALSE,"New Products";#N/A,#N/A,FALSE,"Kids";#N/A,#N/A,FALSE,"Buddies";#N/A,#N/A,FALSE,"NMT";#N/A,#N/A,FALSE,"Kids New";#N/A,#N/A,FALSE,"Baby Other"}</definedName>
    <definedName name="ytjt" hidden="1">{#N/A,#N/A,TRUE,"INGENIERIA";#N/A,#N/A,TRUE,"COMPRAS";#N/A,#N/A,TRUE,"DIRECCION";#N/A,#N/A,TRUE,"RESUMEN"}</definedName>
    <definedName name="ytr" hidden="1">{#N/A,#N/A,FALSE,"Aging Summary";#N/A,#N/A,FALSE,"Ratio Analysis";#N/A,#N/A,FALSE,"Test 120 Day Accts";#N/A,#N/A,FALSE,"Tickmarks"}</definedName>
    <definedName name="ytr_1" hidden="1">{#N/A,#N/A,FALSE,"Aging Summary";#N/A,#N/A,FALSE,"Ratio Analysis";#N/A,#N/A,FALSE,"Test 120 Day Accts";#N/A,#N/A,FALSE,"Tickmarks"}</definedName>
    <definedName name="ytre" hidden="1">{"balanço dolares",#N/A,FALSE,"SIGADR$";"AUT BAL REAIS",#N/A,FALSE,"SIGADR$";"QUOCIENTES REAIS",#N/A,FALSE,"QUOCIENTES";"JUNH QUOCI DOLARES",#N/A,FALSE,"QUOCIENTES"}</definedName>
    <definedName name="ytreu" hidden="1">{#N/A,#N/A,FALSE,"Aging Summary";#N/A,#N/A,FALSE,"Ratio Analysis";#N/A,#N/A,FALSE,"Test 120 Day Accts";#N/A,#N/A,FALSE,"Tickmarks"}</definedName>
    <definedName name="ytrf" hidden="1">{#N/A,#N/A,FALSE,"Aging Summary";#N/A,#N/A,FALSE,"Ratio Analysis";#N/A,#N/A,FALSE,"Test 120 Day Accts";#N/A,#N/A,FALSE,"Tickmarks"}</definedName>
    <definedName name="ytryt" hidden="1">{"Deuda bancaria",#N/A,FALSE,"Créditos bancarios";"GMAC",#N/A,FALSE,"Créditos bancarios"}</definedName>
    <definedName name="ytsrzm" hidden="1">{#N/A,#N/A,FALSE,"CreditStat";#N/A,#N/A,FALSE,"SPbrkup";#N/A,#N/A,FALSE,"MerSPsyn";#N/A,#N/A,FALSE,"MerSPwKCsyn";#N/A,#N/A,FALSE,"MerSPwKCsyn (2)";#N/A,#N/A,FALSE,"CreditStat (2)"}</definedName>
    <definedName name="ytukyu" hidden="1">{#N/A,#N/A,FALSE,"Graficos";#N/A,#N/A,FALSE,"P.Ingresos";#N/A,#N/A,FALSE,"P.Gastos";#N/A,#N/A,FALSE,"I.Trafico";#N/A,#N/A,FALSE,"I.Peajes";#N/A,#N/A,FALSE,"G.Operativos";#N/A,#N/A,FALSE,"Cf Proyecto";#N/A,#N/A,FALSE,"C.PYG";#N/A,#N/A,FALSE,"Balance";#N/A,#N/A,FALSE,"TIR AC";#N/A,#N/A,FALSE,"TIR E"}</definedName>
    <definedName name="ytuuuukhggg" hidden="1">{"is detail ex",#N/A,FALSE,"IS DETAIL"}</definedName>
    <definedName name="ytuyt" hidden="1">#REF!</definedName>
    <definedName name="yty" hidden="1">{#N/A,#N/A,FALSE,"Aging Summary";#N/A,#N/A,FALSE,"Ratio Analysis";#N/A,#N/A,FALSE,"Test 120 Day Accts";#N/A,#N/A,FALSE,"Tickmarks"}</definedName>
    <definedName name="yty_1" hidden="1">{#N/A,#N/A,FALSE,"Aging Summary";#N/A,#N/A,FALSE,"Ratio Analysis";#N/A,#N/A,FALSE,"Test 120 Day Accts";#N/A,#N/A,FALSE,"Tickmarks"}</definedName>
    <definedName name="ytyt" hidden="1">{#N/A,#N/A,TRUE,"Comparacion 96-95";#N/A,#N/A,TRUE,"Estado de Resultados";#N/A,#N/A,TRUE,"Presupuesto de Caja";#N/A,#N/A,TRUE,"FC Inversiones";#N/A,#N/A,TRUE,"Depreciación";#N/A,#N/A,TRUE,"Feriado";#N/A,#N/A,TRUE,"Participación";#N/A,#N/A,TRUE,"Remuner.";#N/A,#N/A,TRUE,"Adm., Explot. y Trib.";#N/A,#N/A,TRUE,"Importaciones";#N/A,#N/A,TRUE,"Ventas y Apoyos";#N/A,#N/A,TRUE,"Maestro Apoyos";#N/A,#N/A,TRUE,"Inst. Partic.";#N/A,#N/A,TRUE,"Entradas Varias";#N/A,#N/A,TRUE,"Subsidios";#N/A,#N/A,TRUE,"Mant. AP";#N/A,#N/A,TRUE,"Otros Egresos";#N/A,#N/A,TRUE,"Bonos";#N/A,#N/A,TRUE,"Inv. Temp.";#N/A,#N/A,TRUE,"Uso Efic. AP";#N/A,#N/A,TRUE,"Impuesto";#N/A,#N/A,TRUE,"IVA";#N/A,#N/A,TRUE,"Utilidad Relac.";#N/A,#N/A,TRUE,"Oblig. Bancos"}</definedName>
    <definedName name="yu" hidden="1">{#N/A,#N/A,FALSE,"Aging Summary";#N/A,#N/A,FALSE,"Ratio Analysis";#N/A,#N/A,FALSE,"Test 120 Day Accts";#N/A,#N/A,FALSE,"Tickmarks"}</definedName>
    <definedName name="yui" hidden="1">{#N/A,#N/A,FALSE,"Aging Summary";#N/A,#N/A,FALSE,"Ratio Analysis";#N/A,#N/A,FALSE,"Test 120 Day Accts";#N/A,#N/A,FALSE,"Tickmarks"}</definedName>
    <definedName name="yui_1" hidden="1">{#N/A,#N/A,FALSE,"mk";#N/A,#N/A,FALSE,"SIEG";#N/A,#N/A,FALSE,"BOUSK";#N/A,#N/A,FALSE,"C-0 B96-97";#N/A,#N/A,FALSE,"C-O B98";#N/A,#N/A,FALSE,"C-0 B96-97";#N/A,#N/A,FALSE,"MEKN";#N/A,#N/A,FALSE,"MEKN";#N/A,#N/A,FALSE,"C-O MKS 98";#N/A,#N/A,FALSE,"TANG";#N/A,#N/A,FALSE,"C-O Tng96";#N/A,#N/A,FALSE,"C-O Tng97";#N/A,#N/A,FALSE,"C-O Tng98";#N/A,#N/A,FALSE,"TET";#N/A,#N/A,FALSE,"C-0 TET 98";#N/A,#N/A,FALSE,"synthese";#N/A,#N/A,FALSE,"MEKNES";#N/A,#N/A,FALSE,"BOUSKOURA";#N/A,#N/A,FALSE,"TANGER";#N/A,#N/A,FALSE,"TETOUAN";#N/A,#N/A,FALSE,"CAP1 DH";#N/A,#N/A,FALSE,"CAP1 FF";#N/A,#N/A,FALSE,"LAFARGE MAROC";#N/A,#N/A,FALSE,"SIEGE";#N/A,#N/A,FALSE,"TOTAL USINES";#N/A,#N/A,FALSE,"entretien"}</definedName>
    <definedName name="YUIIY" hidden="1">{"Others",#N/A,TRUE,"OTHERS";"Análisis Ingresos por Familia","HojaI",TRUE,"MDFeb97";"Análisis Ingresos por Marca","HojaII",TRUE,"MDFeb97";"Costos y Desvíos por Marca","HojaIII",TRUE,"MDFeb97";"Control de Costos","HojaIV",TRUE,"MDFeb97"}</definedName>
    <definedName name="yuio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yujryuj" hidden="1">{#N/A,#N/A,FALSE,"Graficos";#N/A,#N/A,FALSE,"P.Ingresos";#N/A,#N/A,FALSE,"P.Gastos";#N/A,#N/A,FALSE,"I.Trafico";#N/A,#N/A,FALSE,"I.Peajes";#N/A,#N/A,FALSE,"G.Operativos";#N/A,#N/A,FALSE,"Cf Proyecto";#N/A,#N/A,FALSE,"C.PYG";#N/A,#N/A,FALSE,"Balance";#N/A,#N/A,FALSE,"TIR AC";#N/A,#N/A,FALSE,"TIR E"}</definedName>
    <definedName name="yuk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yukngn" hidden="1">{"balance",#N/A,FALSE,"BALANCE";"resultado",#N/A,FALSE,"RESULTADO"}</definedName>
    <definedName name="yukuyk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yukuykyu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yukyu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yukyuk" hidden="1">{#N/A,#N/A,FALSE,"Ventas Líneas";#N/A,#N/A,FALSE,"Vtas Fisicas";#N/A,#N/A,FALSE,"Locales_Normal";#N/A,#N/A,FALSE,"Locales_reducid";#N/A,#N/A,FALSE,"Total_locales";#N/A,#N/A,FALSE,"Car Acc total E-S";#N/A,#N/A,FALSE,"LD sal tot port";#N/A,#N/A,FALSE,"LDN sal port";#N/A,#N/A,FALSE,"LDI sal port";#N/A,#N/A,FALSE,"LD entr tot port"}</definedName>
    <definedName name="yukyukuy" hidden="1">{"balance",#N/A,FALSE,"BALANCE";"resultado",#N/A,FALSE,"RESULTADO"}</definedName>
    <definedName name="yutr" hidden="1">{#N/A,#N/A,FALSE,"Aging Summary";#N/A,#N/A,FALSE,"Ratio Analysis";#N/A,#N/A,FALSE,"Test 120 Day Accts";#N/A,#N/A,FALSE,"Tickmarks"}</definedName>
    <definedName name="yutr_1" hidden="1">{#N/A,#N/A,FALSE,"Aging Summary";#N/A,#N/A,FALSE,"Ratio Analysis";#N/A,#N/A,FALSE,"Test 120 Day Accts";#N/A,#N/A,FALSE,"Tickmarks"}</definedName>
    <definedName name="yuty" hidden="1">#REF!</definedName>
    <definedName name="yuuuuuuu" hidden="1">{"ratios",#N/A,FALSE,"Summary Accounts"}</definedName>
    <definedName name="YVB" hidden="1">{#N/A,#N/A,FALSE,"TITLE PAGE";#N/A,#N/A,FALSE,"Cash Flow";#N/A,#N/A,FALSE,"Cash Flow Detailed";#N/A,#N/A,FALSE,"EO summary IS";#N/A,#N/A,FALSE,"Op Income";#N/A,#N/A,FALSE,"Power ";#N/A,#N/A,FALSE,"GAS";#N/A,#N/A,FALSE,"MidstreamPage";#N/A,#N/A,FALSE,"P&amp;P";#N/A,#N/A,FALSE,"International";#N/A,#N/A,FALSE,"Controllable Costs"}</definedName>
    <definedName name="yx" hidden="1">#REF!</definedName>
    <definedName name="yy" localSheetId="10" hidden="1">{"AUT ANALISE DESP",#N/A,TRUE,"AN.DESP. MR$"}</definedName>
    <definedName name="yy" localSheetId="1" hidden="1">{"AUT ANALISE DESP",#N/A,TRUE,"AN.DESP. MR$"}</definedName>
    <definedName name="yy" localSheetId="30" hidden="1">{"AUT ANALISE DESP",#N/A,TRUE,"AN.DESP. MR$"}</definedName>
    <definedName name="yy" localSheetId="29" hidden="1">{"AUT ANALISE DESP",#N/A,TRUE,"AN.DESP. MR$"}</definedName>
    <definedName name="yy" localSheetId="33" hidden="1">{"AUT ANALISE DESP",#N/A,TRUE,"AN.DESP. MR$"}</definedName>
    <definedName name="yy" localSheetId="2" hidden="1">{"AUT ANALISE DESP",#N/A,TRUE,"AN.DESP. MR$"}</definedName>
    <definedName name="yy" hidden="1">{"AUT ANALISE DESP",#N/A,TRUE,"AN.DESP. MR$"}</definedName>
    <definedName name="yy_1" hidden="1">{"AUT ANALISE DESP",#N/A,TRUE,"AN.DESP. MR$"}</definedName>
    <definedName name="yy_1_1" hidden="1">{"AUT ANALISE DESP",#N/A,TRUE,"AN.DESP. MR$"}</definedName>
    <definedName name="yy_2" hidden="1">{"AUT ANALISE DESP",#N/A,TRUE,"AN.DESP. MR$"}</definedName>
    <definedName name="yyt7" hidden="1">{#N/A,#N/A,FALSE,"4C0696";#N/A,#N/A,FALSE,"1B1193";#N/A,#N/A,FALSE,"TABLA";#N/A,#N/A,FALSE,"INST RTA FIJA"}</definedName>
    <definedName name="YYY" localSheetId="10" hidden="1">{#N/A,#N/A,FALSE,"Aging Summary";#N/A,#N/A,FALSE,"Ratio Analysis";#N/A,#N/A,FALSE,"Test 120 Day Accts";#N/A,#N/A,FALSE,"Tickmarks"}</definedName>
    <definedName name="YYY" localSheetId="29" hidden="1">{#N/A,#N/A,FALSE,"Aging Summary";#N/A,#N/A,FALSE,"Ratio Analysis";#N/A,#N/A,FALSE,"Test 120 Day Accts";#N/A,#N/A,FALSE,"Tickmarks"}</definedName>
    <definedName name="YYY" localSheetId="33" hidden="1">{#N/A,#N/A,FALSE,"Aging Summary";#N/A,#N/A,FALSE,"Ratio Analysis";#N/A,#N/A,FALSE,"Test 120 Day Accts";#N/A,#N/A,FALSE,"Tickmarks"}</definedName>
    <definedName name="YYY" hidden="1">{#N/A,#N/A,FALSE,"Aging Summary";#N/A,#N/A,FALSE,"Ratio Analysis";#N/A,#N/A,FALSE,"Test 120 Day Accts";#N/A,#N/A,FALSE,"Tickmarks"}</definedName>
    <definedName name="YYY_1" hidden="1">{#N/A,#N/A,FALSE,"Aging Summary";#N/A,#N/A,FALSE,"Ratio Analysis";#N/A,#N/A,FALSE,"Test 120 Day Accts";#N/A,#N/A,FALSE,"Tickmarks"}</definedName>
    <definedName name="yyyy" localSheetId="10" hidden="1">{"RESULTADOS REAIS",#N/A,FALSE,"Dem.Res.R$";"RESULTADOS DOLARES",#N/A,FALSE,"Dem.Res.US$";"PERCENTUAIS REAIS",#N/A,FALSE,"Percentuais R$";"PERCENTUAIS DOLARES",#N/A,FALSE,"Percentuais US$"}</definedName>
    <definedName name="yyyy" localSheetId="1" hidden="1">{"RESULTADOS REAIS",#N/A,FALSE,"Dem.Res.R$";"RESULTADOS DOLARES",#N/A,FALSE,"Dem.Res.US$";"PERCENTUAIS REAIS",#N/A,FALSE,"Percentuais R$";"PERCENTUAIS DOLARES",#N/A,FALSE,"Percentuais US$"}</definedName>
    <definedName name="yyyy" localSheetId="30" hidden="1">{"RESULTADOS REAIS",#N/A,FALSE,"Dem.Res.R$";"RESULTADOS DOLARES",#N/A,FALSE,"Dem.Res.US$";"PERCENTUAIS REAIS",#N/A,FALSE,"Percentuais R$";"PERCENTUAIS DOLARES",#N/A,FALSE,"Percentuais US$"}</definedName>
    <definedName name="yyyy" localSheetId="29" hidden="1">{"RESULTADOS REAIS",#N/A,FALSE,"Dem.Res.R$";"RESULTADOS DOLARES",#N/A,FALSE,"Dem.Res.US$";"PERCENTUAIS REAIS",#N/A,FALSE,"Percentuais R$";"PERCENTUAIS DOLARES",#N/A,FALSE,"Percentuais US$"}</definedName>
    <definedName name="yyyy" localSheetId="33" hidden="1">{"RESULTADOS REAIS",#N/A,FALSE,"Dem.Res.R$";"RESULTADOS DOLARES",#N/A,FALSE,"Dem.Res.US$";"PERCENTUAIS REAIS",#N/A,FALSE,"Percentuais R$";"PERCENTUAIS DOLARES",#N/A,FALSE,"Percentuais US$"}</definedName>
    <definedName name="yyyy" localSheetId="2" hidden="1">{"RESULTADOS REAIS",#N/A,FALSE,"Dem.Res.R$";"RESULTADOS DOLARES",#N/A,FALSE,"Dem.Res.US$";"PERCENTUAIS REAIS",#N/A,FALSE,"Percentuais R$";"PERCENTUAIS DOLARES",#N/A,FALSE,"Percentuais US$"}</definedName>
    <definedName name="yyyy" hidden="1">{"RESULTADOS REAIS",#N/A,FALSE,"Dem.Res.R$";"RESULTADOS DOLARES",#N/A,FALSE,"Dem.Res.US$";"PERCENTUAIS REAIS",#N/A,FALSE,"Percentuais R$";"PERCENTUAIS DOLARES",#N/A,FALSE,"Percentuais US$"}</definedName>
    <definedName name="yyyy_1" hidden="1">{#N/A,#N/A,FALSE,"Aging Summary";#N/A,#N/A,FALSE,"Ratio Analysis";#N/A,#N/A,FALSE,"Test 120 Day Accts";#N/A,#N/A,FALSE,"Tickmarks"}</definedName>
    <definedName name="yyyy_1_1" hidden="1">{#N/A,#N/A,FALSE,"Aging Summary";#N/A,#N/A,FALSE,"Ratio Analysis";#N/A,#N/A,FALSE,"Test 120 Day Accts";#N/A,#N/A,FALSE,"Tickmarks"}</definedName>
    <definedName name="yyyy_2" hidden="1">{#N/A,#N/A,FALSE,"Aging Summary";#N/A,#N/A,FALSE,"Ratio Analysis";#N/A,#N/A,FALSE,"Test 120 Day Accts";#N/A,#N/A,FALSE,"Tickmarks"}</definedName>
    <definedName name="yyyy_3" hidden="1">{#N/A,#N/A,FALSE,"Aging Summary";#N/A,#N/A,FALSE,"Ratio Analysis";#N/A,#N/A,FALSE,"Test 120 Day Accts";#N/A,#N/A,FALSE,"Tickmarks"}</definedName>
    <definedName name="YYYYY" hidden="1">{#N/A,#N/A,FALSE,"Aging Summary";#N/A,#N/A,FALSE,"Ratio Analysis";#N/A,#N/A,FALSE,"Test 120 Day Accts";#N/A,#N/A,FALSE,"Tickmarks"}</definedName>
    <definedName name="yyyyyy" localSheetId="10">#REF!</definedName>
    <definedName name="yyyyyy">#REF!</definedName>
    <definedName name="yyyyyyy">#REF!</definedName>
    <definedName name="yyyyyyyyy" hidden="1">{#N/A,#N/A,FALSE,"Aging Summary";#N/A,#N/A,FALSE,"Ratio Analysis";#N/A,#N/A,FALSE,"Test 120 Day Accts";#N/A,#N/A,FALSE,"Tickmarks"}</definedName>
    <definedName name="yyyyyyyyy_1" hidden="1">{#N/A,#N/A,FALSE,"Aging Summary";#N/A,#N/A,FALSE,"Ratio Analysis";#N/A,#N/A,FALSE,"Test 120 Day Accts";#N/A,#N/A,FALSE,"Tickmarks"}</definedName>
    <definedName name="yyyyyyyyyy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yyyyyyyyyyyy">#REF!</definedName>
    <definedName name="yyyyyyyyyyyyyyiiiiiiiiiiiiiiiii" hidden="1">#REF!</definedName>
    <definedName name="yyyyyyyyyyyyyyyiiiiiiiiiiiiiiii" hidden="1">#REF!</definedName>
    <definedName name="yyyyyyyyyyyyyyyyyyyyyyy" hidden="1">#REF!</definedName>
    <definedName name="z" localSheetId="10" hidden="1">{#N/A,#N/A,FALSE,"Aging Summary";#N/A,#N/A,FALSE,"Ratio Analysis";#N/A,#N/A,FALSE,"Test 120 Day Accts";#N/A,#N/A,FALSE,"Tickmarks"}</definedName>
    <definedName name="z" localSheetId="29" hidden="1">{#N/A,#N/A,FALSE,"Aging Summary";#N/A,#N/A,FALSE,"Ratio Analysis";#N/A,#N/A,FALSE,"Test 120 Day Accts";#N/A,#N/A,FALSE,"Tickmarks"}</definedName>
    <definedName name="z" localSheetId="33" hidden="1">{#N/A,#N/A,FALSE,"Aging Summary";#N/A,#N/A,FALSE,"Ratio Analysis";#N/A,#N/A,FALSE,"Test 120 Day Accts";#N/A,#N/A,FALSE,"Tickmarks"}</definedName>
    <definedName name="z" hidden="1">{#N/A,#N/A,FALSE,"Aging Summary";#N/A,#N/A,FALSE,"Ratio Analysis";#N/A,#N/A,FALSE,"Test 120 Day Accts";#N/A,#N/A,FALSE,"Tickmarks"}</definedName>
    <definedName name="z.09" hidden="1">{#N/A,#N/A,FALSE,"4C0696";#N/A,#N/A,FALSE,"1B1193";#N/A,#N/A,FALSE,"TABLA";#N/A,#N/A,FALSE,"INST RTA FIJA"}</definedName>
    <definedName name="Z_0147206C_9073_11D5_88FC_006008F6225A_.wvu.PrintArea" hidden="1">#REF!</definedName>
    <definedName name="Z_02B13A4A_FC5F_4F48_B0B3_5EAEDDC95ABC_.wvu.FilterData" localSheetId="10" hidden="1">#REF!</definedName>
    <definedName name="Z_02B13A4A_FC5F_4F48_B0B3_5EAEDDC95ABC_.wvu.FilterData" hidden="1">#REF!</definedName>
    <definedName name="Z_02B13A4A_FC5F_4F48_B0B3_5EAEDDC95ABC_.wvu.PrintArea" localSheetId="10" hidden="1">#REF!</definedName>
    <definedName name="Z_02B13A4A_FC5F_4F48_B0B3_5EAEDDC95ABC_.wvu.PrintArea" hidden="1">#REF!</definedName>
    <definedName name="Z_0543208B_7F8C_11D2_A385_0020AFE58828_.wvu.Rows" hidden="1">#REF!,#REF!,#REF!,#REF!,#REF!,#REF!,#REF!,#REF!,#REF!,#REF!,#REF!,#REF!</definedName>
    <definedName name="Z_0543208C_7F8C_11D2_A385_0020AFE58828_.wvu.Rows" hidden="1">#REF!,#REF!,#REF!,#REF!,#REF!,#REF!,#REF!,#REF!,#REF!,#REF!,#REF!,#REF!,#REF!,#REF!,#REF!,#REF!,#REF!,#REF!,#REF!,#REF!,#REF!,#REF!</definedName>
    <definedName name="Z_07808207_00C0_11D5_8EC8_00C04F21F079_.wvu.PrintArea" hidden="1">#REF!</definedName>
    <definedName name="Z_07808208_00C0_11D5_8EC8_00C04F21F079_.wvu.PrintArea" hidden="1">#REF!</definedName>
    <definedName name="Z_07808209_00C0_11D5_8EC8_00C04F21F079_.wvu.PrintArea" hidden="1">#REF!</definedName>
    <definedName name="Z_08D3B596_D505_11D1_8DF1_00805F2A002D_.wvu.Rows" hidden="1">#REF!,#REF!,#REF!,#REF!,#REF!,#REF!,#REF!,#REF!,#REF!,#REF!,#REF!,#REF!</definedName>
    <definedName name="Z_08D3B5A7_D505_11D1_8DF1_00805F2A002D_.wvu.Rows" hidden="1">#REF!,#REF!,#REF!,#REF!,#REF!,#REF!,#REF!,#REF!,#REF!,#REF!,#REF!,#REF!,#REF!,#REF!,#REF!,#REF!,#REF!,#REF!,#REF!,#REF!,#REF!,#REF!</definedName>
    <definedName name="Z_08D3B5E3_D505_11D1_8DF1_00805F2A002D_.wvu.Rows" hidden="1">#REF!,#REF!,#REF!,#REF!,#REF!,#REF!,#REF!,#REF!,#REF!,#REF!,#REF!,#REF!</definedName>
    <definedName name="Z_08D3B5F4_D505_11D1_8DF1_00805F2A002D_.wvu.Rows" hidden="1">#REF!,#REF!,#REF!,#REF!,#REF!,#REF!,#REF!,#REF!,#REF!,#REF!,#REF!,#REF!,#REF!,#REF!,#REF!,#REF!,#REF!,#REF!,#REF!,#REF!,#REF!,#REF!</definedName>
    <definedName name="Z_08D3B650_D505_11D1_8DF1_00805F2A002D_.wvu.Rows" hidden="1">#REF!,#REF!,#REF!,#REF!,#REF!,#REF!,#REF!,#REF!,#REF!,#REF!,#REF!,#REF!</definedName>
    <definedName name="Z_08D3B661_D505_11D1_8DF1_00805F2A002D_.wvu.Rows" hidden="1">#REF!,#REF!,#REF!,#REF!,#REF!,#REF!,#REF!,#REF!,#REF!,#REF!,#REF!,#REF!,#REF!,#REF!,#REF!,#REF!,#REF!,#REF!,#REF!,#REF!,#REF!,#REF!</definedName>
    <definedName name="Z_09B2F254_CF0A_11D1_8DF1_00805F2A002D_.wvu.Rows" hidden="1">#REF!,#REF!,#REF!,#REF!,#REF!,#REF!,#REF!,#REF!,#REF!,#REF!,#REF!,#REF!</definedName>
    <definedName name="Z_09B2F265_CF0A_11D1_8DF1_00805F2A002D_.wvu.Rows" hidden="1">#REF!,#REF!,#REF!,#REF!,#REF!,#REF!,#REF!,#REF!,#REF!,#REF!,#REF!,#REF!,#REF!,#REF!,#REF!,#REF!,#REF!,#REF!,#REF!,#REF!,#REF!,#REF!</definedName>
    <definedName name="Z_0AB79E18_C1CF_44BB_9473_D7867B8403AC_.wvu.Cols" hidden="1">#REF!</definedName>
    <definedName name="Z_0AB79E18_C1CF_44BB_9473_D7867B8403AC_.wvu.PrintTitles" hidden="1">#REF!</definedName>
    <definedName name="Z_0B113C9C_A1A9_11D3_A311_0008C739212F_.wvu.PrintArea" hidden="1">#REF!</definedName>
    <definedName name="Z_0D0C8E7C_B05F_4140_B0F5_1ED992B1E749_.wvu.PrintArea" hidden="1">#REF!</definedName>
    <definedName name="Z_0D0C8E7C_B05F_4140_B0F5_1ED992B1E749_.wvu.PrintTitles" hidden="1">#REF!</definedName>
    <definedName name="Z_0DF4CCD5_BD29_11D2_B943_0050040AC21C_.wvu.FilterData" hidden="1">#REF!</definedName>
    <definedName name="z_1" hidden="1">{#N/A,#N/A,FALSE,"Aging Summary";#N/A,#N/A,FALSE,"Ratio Analysis";#N/A,#N/A,FALSE,"Test 120 Day Accts";#N/A,#N/A,FALSE,"Tickmarks"}</definedName>
    <definedName name="Z_108943D4_F1C1_11D2_806D_00105A0ACAB3_.wvu.Cols" hidden="1">#REF!,#REF!</definedName>
    <definedName name="Z_108943D4_F1C1_11D2_806D_00105A0ACAB3_.wvu.Rows" hidden="1">#REF!,#REF!,#REF!,#REF!,#REF!,#REF!,#REF!,#REF!,#REF!,#REF!</definedName>
    <definedName name="Z_11F8D012_724E_11D2_AA25_94C51D58FFBA_.wvu.PrintArea" hidden="1">#REF!</definedName>
    <definedName name="Z_11F8D013_724E_11D2_AA25_94C51D58FFBA_.wvu.PrintArea" hidden="1">#REF!</definedName>
    <definedName name="Z_11F8D015_724E_11D2_AA25_94C51D58FFBA_.wvu.PrintArea" hidden="1">#REF!</definedName>
    <definedName name="Z_11F8D016_724E_11D2_AA25_94C51D58FFBA_.wvu.Cols" hidden="1">#REF!,#REF!,#REF!,#REF!,#REF!,#REF!,#REF!,#REF!,#REF!,#REF!,#REF!,#REF!</definedName>
    <definedName name="Z_11F8D016_724E_11D2_AA25_94C51D58FFBA_.wvu.PrintArea" hidden="1">#REF!</definedName>
    <definedName name="Z_11F8D017_724E_11D2_AA25_94C51D58FFBA_.wvu.Cols" hidden="1">#REF!,#REF!</definedName>
    <definedName name="Z_11F8D017_724E_11D2_AA25_94C51D58FFBA_.wvu.PrintArea" hidden="1">#REF!</definedName>
    <definedName name="Z_11F8D018_724E_11D2_AA25_94C51D58FFBA_.wvu.Cols" hidden="1">#REF!,#REF!</definedName>
    <definedName name="Z_11F8D018_724E_11D2_AA25_94C51D58FFBA_.wvu.PrintArea" hidden="1">#REF!</definedName>
    <definedName name="Z_11F8D019_724E_11D2_AA25_94C51D58FFBA_.wvu.Cols" hidden="1">#REF!,#REF!,#REF!,#REF!,#REF!,#REF!</definedName>
    <definedName name="Z_11F8D019_724E_11D2_AA25_94C51D58FFBA_.wvu.PrintArea" hidden="1">#REF!</definedName>
    <definedName name="Z_11F8D019_724E_11D2_AA25_94C51D58FFBA_.wvu.Rows" hidden="1">#REF!</definedName>
    <definedName name="Z_11F8D01A_724E_11D2_AA25_94C51D58FFBA_.wvu.Cols" hidden="1">#REF!</definedName>
    <definedName name="Z_11F8D01A_724E_11D2_AA25_94C51D58FFBA_.wvu.PrintArea" hidden="1">#REF!</definedName>
    <definedName name="Z_11F8D01B_724E_11D2_AA25_94C51D58FFBA_.wvu.Cols" hidden="1">#REF!,#REF!,#REF!,#REF!</definedName>
    <definedName name="Z_11F8D01B_724E_11D2_AA25_94C51D58FFBA_.wvu.PrintArea" hidden="1">#REF!</definedName>
    <definedName name="Z_11F8D01C_724E_11D2_AA25_94C51D58FFBA_.wvu.Cols" hidden="1">#REF!,#REF!,#REF!,#REF!</definedName>
    <definedName name="Z_11F8D01C_724E_11D2_AA25_94C51D58FFBA_.wvu.PrintArea" hidden="1">#REF!</definedName>
    <definedName name="Z_11F8D01D_724E_11D2_AA25_94C51D58FFBA_.wvu.Cols" hidden="1">#REF!,#REF!,#REF!</definedName>
    <definedName name="Z_11F8D01D_724E_11D2_AA25_94C51D58FFBA_.wvu.PrintArea" hidden="1">#REF!</definedName>
    <definedName name="Z_11F8D01E_724E_11D2_AA25_94C51D58FFBA_.wvu.Cols" hidden="1">#REF!,#REF!,#REF!,#REF!</definedName>
    <definedName name="Z_11F8D01E_724E_11D2_AA25_94C51D58FFBA_.wvu.PrintArea" hidden="1">#REF!</definedName>
    <definedName name="Z_11F8D01F_724E_11D2_AA25_94C51D58FFBA_.wvu.Cols" hidden="1">#REF!</definedName>
    <definedName name="Z_11F8D01F_724E_11D2_AA25_94C51D58FFBA_.wvu.PrintArea" hidden="1">#REF!</definedName>
    <definedName name="Z_11F8D020_724E_11D2_AA25_94C51D58FFBA_.wvu.Cols" hidden="1">#REF!,#REF!,#REF!,#REF!</definedName>
    <definedName name="Z_11F8D020_724E_11D2_AA25_94C51D58FFBA_.wvu.PrintArea" hidden="1">#REF!</definedName>
    <definedName name="Z_11F8D021_724E_11D2_AA25_94C51D58FFBA_.wvu.Cols" hidden="1">#REF!,#REF!,#REF!,#REF!</definedName>
    <definedName name="Z_11F8D021_724E_11D2_AA25_94C51D58FFBA_.wvu.PrintArea" hidden="1">#REF!</definedName>
    <definedName name="Z_11F8D022_724E_11D2_AA25_94C51D58FFBA_.wvu.Cols" hidden="1">#REF!,#REF!,#REF!,#REF!</definedName>
    <definedName name="Z_11F8D022_724E_11D2_AA25_94C51D58FFBA_.wvu.PrintArea" hidden="1">#REF!</definedName>
    <definedName name="Z_11F8D023_724E_11D2_AA25_94C51D58FFBA_.wvu.Cols" hidden="1">#REF!,#REF!,#REF!,#REF!</definedName>
    <definedName name="Z_11F8D023_724E_11D2_AA25_94C51D58FFBA_.wvu.PrintArea" hidden="1">#REF!</definedName>
    <definedName name="Z_11F8D024_724E_11D2_AA25_94C51D58FFBA_.wvu.Cols" hidden="1">#REF!,#REF!,#REF!,#REF!,#REF!</definedName>
    <definedName name="Z_11F8D024_724E_11D2_AA25_94C51D58FFBA_.wvu.PrintArea" hidden="1">#REF!</definedName>
    <definedName name="Z_11F8D025_724E_11D2_AA25_94C51D58FFBA_.wvu.Cols" hidden="1">#REF!,#REF!,#REF!,#REF!,#REF!,#REF!,#REF!,#REF!,#REF!,#REF!,#REF!,#REF!,#REF!,#REF!,#REF!</definedName>
    <definedName name="Z_11F8D025_724E_11D2_AA25_94C51D58FFBA_.wvu.PrintArea" hidden="1">#REF!</definedName>
    <definedName name="Z_11F8D026_724E_11D2_AA25_94C51D58FFBA_.wvu.Cols" hidden="1">#REF!,#REF!</definedName>
    <definedName name="Z_11F8D026_724E_11D2_AA25_94C51D58FFBA_.wvu.PrintArea" hidden="1">#REF!</definedName>
    <definedName name="Z_11F8D027_724E_11D2_AA25_94C51D58FFBA_.wvu.Cols" hidden="1">#REF!,#REF!</definedName>
    <definedName name="Z_11F8D027_724E_11D2_AA25_94C51D58FFBA_.wvu.PrintArea" hidden="1">#REF!</definedName>
    <definedName name="Z_11F8D028_724E_11D2_AA25_94C51D58FFBA_.wvu.Cols" hidden="1">#REF!,#REF!,#REF!</definedName>
    <definedName name="Z_11F8D028_724E_11D2_AA25_94C51D58FFBA_.wvu.PrintArea" hidden="1">#REF!</definedName>
    <definedName name="Z_11F8D029_724E_11D2_AA25_94C51D58FFBA_.wvu.Cols" hidden="1">#REF!,#REF!,#REF!,#REF!,#REF!,#REF!,#REF!</definedName>
    <definedName name="Z_11F8D029_724E_11D2_AA25_94C51D58FFBA_.wvu.PrintArea" hidden="1">#REF!</definedName>
    <definedName name="Z_11F8D029_724E_11D2_AA25_94C51D58FFBA_.wvu.Rows" hidden="1">#REF!</definedName>
    <definedName name="Z_11F8D02A_724E_11D2_AA25_94C51D58FFBA_.wvu.Cols" hidden="1">#REF!</definedName>
    <definedName name="Z_11F8D02A_724E_11D2_AA25_94C51D58FFBA_.wvu.PrintArea" hidden="1">#REF!</definedName>
    <definedName name="Z_11F8D02B_724E_11D2_AA25_94C51D58FFBA_.wvu.Cols" hidden="1">#REF!,#REF!,#REF!,#REF!,#REF!</definedName>
    <definedName name="Z_11F8D02B_724E_11D2_AA25_94C51D58FFBA_.wvu.PrintArea" hidden="1">#REF!</definedName>
    <definedName name="Z_11F8D02C_724E_11D2_AA25_94C51D58FFBA_.wvu.PrintArea" hidden="1">#REF!</definedName>
    <definedName name="Z_11F8D02D_724E_11D2_AA25_94C51D58FFBA_.wvu.Cols" hidden="1">#REF!,#REF!,#REF!</definedName>
    <definedName name="Z_11F8D02D_724E_11D2_AA25_94C51D58FFBA_.wvu.PrintArea" hidden="1">#REF!</definedName>
    <definedName name="Z_11F8D02E_724E_11D2_AA25_94C51D58FFBA_.wvu.Cols" hidden="1">#REF!,#REF!,#REF!,#REF!,#REF!</definedName>
    <definedName name="Z_11F8D02E_724E_11D2_AA25_94C51D58FFBA_.wvu.PrintArea" hidden="1">#REF!</definedName>
    <definedName name="Z_11F8D02F_724E_11D2_AA25_94C51D58FFBA_.wvu.Cols" hidden="1">#REF!</definedName>
    <definedName name="Z_11F8D02F_724E_11D2_AA25_94C51D58FFBA_.wvu.PrintArea" hidden="1">#REF!</definedName>
    <definedName name="Z_11F8D030_724E_11D2_AA25_94C51D58FFBA_.wvu.Cols" hidden="1">#REF!,#REF!,#REF!,#REF!,#REF!</definedName>
    <definedName name="Z_11F8D030_724E_11D2_AA25_94C51D58FFBA_.wvu.PrintArea" hidden="1">#REF!</definedName>
    <definedName name="Z_11F8D031_724E_11D2_AA25_94C51D58FFBA_.wvu.Cols" hidden="1">#REF!,#REF!,#REF!,#REF!,#REF!</definedName>
    <definedName name="Z_11F8D031_724E_11D2_AA25_94C51D58FFBA_.wvu.PrintArea" hidden="1">#REF!</definedName>
    <definedName name="Z_11F8D032_724E_11D2_AA25_94C51D58FFBA_.wvu.Cols" hidden="1">#REF!,#REF!,#REF!,#REF!,#REF!</definedName>
    <definedName name="Z_11F8D032_724E_11D2_AA25_94C51D58FFBA_.wvu.PrintArea" hidden="1">#REF!</definedName>
    <definedName name="Z_11F8D033_724E_11D2_AA25_94C51D58FFBA_.wvu.Cols" hidden="1">#REF!,#REF!,#REF!,#REF!,#REF!</definedName>
    <definedName name="Z_11F8D033_724E_11D2_AA25_94C51D58FFBA_.wvu.PrintArea" hidden="1">#REF!</definedName>
    <definedName name="Z_11F8D034_724E_11D2_AA25_94C51D58FFBA_.wvu.PrintArea" hidden="1">#REF!</definedName>
    <definedName name="Z_11F8D035_724E_11D2_AA25_94C51D58FFBA_.wvu.PrintArea" hidden="1">#REF!</definedName>
    <definedName name="Z_11F8D036_724E_11D2_AA25_94C51D58FFBA_.wvu.PrintArea" hidden="1">#REF!</definedName>
    <definedName name="Z_11F8D037_724E_11D2_AA25_94C51D58FFBA_.wvu.PrintArea" hidden="1">#REF!</definedName>
    <definedName name="Z_11F8D038_724E_11D2_AA25_94C51D58FFBA_.wvu.Cols" hidden="1">#REF!</definedName>
    <definedName name="Z_11F8D038_724E_11D2_AA25_94C51D58FFBA_.wvu.PrintArea" hidden="1">#REF!</definedName>
    <definedName name="Z_11F8D038_724E_11D2_AA25_94C51D58FFBA_.wvu.Rows" hidden="1">#REF!</definedName>
    <definedName name="Z_11F8D039_724E_11D2_AA25_94C51D58FFBA_.wvu.PrintArea" hidden="1">#REF!</definedName>
    <definedName name="Z_11F8D03A_724E_11D2_AA25_94C51D58FFBA_.wvu.PrintArea" hidden="1">#REF!</definedName>
    <definedName name="Z_12D56C81_98C2_11D6_8C95_0002A57BE4D6_.wvu.FilterData" hidden="1">#REF!</definedName>
    <definedName name="Z_13BCA6E1_17D1_11D2_BAA5_0020AFE5886C_.wvu.Rows" hidden="1">#REF!,#REF!,#REF!,#REF!,#REF!,#REF!,#REF!,#REF!,#REF!,#REF!,#REF!,#REF!</definedName>
    <definedName name="Z_13BCA6E2_17D1_11D2_BAA5_0020AFE5886C_.wvu.Rows" hidden="1">#REF!,#REF!,#REF!,#REF!,#REF!,#REF!,#REF!,#REF!,#REF!,#REF!,#REF!,#REF!,#REF!,#REF!,#REF!,#REF!,#REF!,#REF!,#REF!,#REF!,#REF!,#REF!</definedName>
    <definedName name="Z_146D92FF_DFCA_47DC_9CF6_0D07F916365B_.wvu.Cols" hidden="1">#REF!,#REF!,#REF!,#REF!</definedName>
    <definedName name="Z_146D92FF_DFCA_47DC_9CF6_0D07F916365B_.wvu.FilterData" hidden="1">#REF!</definedName>
    <definedName name="Z_15D37BA8_38D0_11D2_A385_0020AFE58828_.wvu.Cols" hidden="1">#REF!,#REF!</definedName>
    <definedName name="Z_16272DB3_A13D_46DE_A685_A51C72EBF90D_.wvu.Cols" hidden="1">#REF!</definedName>
    <definedName name="Z_16272DB3_A13D_46DE_A685_A51C72EBF90D_.wvu.PrintTitles" hidden="1">#REF!</definedName>
    <definedName name="Z_16272DB3_A13D_46DE_A685_A51C72EBF90D_.wvu.Rows" hidden="1">#REF!,#REF!</definedName>
    <definedName name="Z_17184ED8_EBBF_4387_9E34_46E8EF83D4FD_.wvu.Cols" hidden="1">#REF!</definedName>
    <definedName name="Z_17378B60_1252_11D2_BAA5_0020AFE5886C_.wvu.Rows" hidden="1">#REF!,#REF!,#REF!,#REF!,#REF!,#REF!,#REF!,#REF!,#REF!,#REF!,#REF!,#REF!</definedName>
    <definedName name="Z_17378B61_1252_11D2_BAA5_0020AFE5886C_.wvu.Rows" hidden="1">#REF!,#REF!,#REF!,#REF!,#REF!,#REF!,#REF!,#REF!,#REF!,#REF!,#REF!,#REF!,#REF!,#REF!,#REF!,#REF!,#REF!,#REF!,#REF!,#REF!,#REF!,#REF!</definedName>
    <definedName name="Z_1906290E_BC61_11D2_B941_0050040AC21C_.wvu.FilterData" hidden="1">#REF!</definedName>
    <definedName name="Z_19062910_BC61_11D2_B941_0050040AC21C_.wvu.FilterData" hidden="1">#REF!</definedName>
    <definedName name="Z_1C03E4A5_0E99_11D5_896C_00008646D7BA_.wvu.Rows" hidden="1">#REF!</definedName>
    <definedName name="Z_204280AB_6F29_4C38_B953_40E78BD846F8_.wvu.Cols" hidden="1">#REF!,#REF!,#REF!</definedName>
    <definedName name="Z_204280AB_6F29_4C38_B953_40E78BD846F8_.wvu.FilterData" hidden="1">#REF!</definedName>
    <definedName name="Z_204280AB_6F29_4C38_B953_40E78BD846F8_.wvu.PrintArea" hidden="1">#REF!</definedName>
    <definedName name="Z_204280AB_6F29_4C38_B953_40E78BD846F8_.wvu.PrintTitles" hidden="1">#REF!</definedName>
    <definedName name="Z_22E5DA62_81CA_11D5_AF8B_00105A107445_.wvu.Rows" hidden="1">#REF!</definedName>
    <definedName name="Z_236AD6ED_2915_11D5_B3DE_0010A4A84762_.wvu.Rows" hidden="1">#REF!</definedName>
    <definedName name="Z_26DC7584_F3B4_11D1_AA25_D476D013FB01_.wvu.PrintArea" hidden="1">#REF!</definedName>
    <definedName name="Z_26DC7585_F3B4_11D1_AA25_D476D013FB01_.wvu.PrintArea" hidden="1">#REF!</definedName>
    <definedName name="Z_26DC7587_F3B4_11D1_AA25_D476D013FB01_.wvu.PrintArea" hidden="1">#REF!</definedName>
    <definedName name="Z_26DC7588_F3B4_11D1_AA25_D476D013FB01_.wvu.Cols" hidden="1">#REF!,#REF!,#REF!,#REF!,#REF!,#REF!,#REF!,#REF!,#REF!,#REF!,#REF!,#REF!</definedName>
    <definedName name="Z_26DC7588_F3B4_11D1_AA25_D476D013FB01_.wvu.PrintArea" hidden="1">#REF!</definedName>
    <definedName name="Z_26DC7589_F3B4_11D1_AA25_D476D013FB01_.wvu.Cols" hidden="1">#REF!,#REF!</definedName>
    <definedName name="Z_26DC7589_F3B4_11D1_AA25_D476D013FB01_.wvu.PrintArea" hidden="1">#REF!</definedName>
    <definedName name="Z_26DC758A_F3B4_11D1_AA25_D476D013FB01_.wvu.Cols" hidden="1">#REF!,#REF!</definedName>
    <definedName name="Z_26DC758A_F3B4_11D1_AA25_D476D013FB01_.wvu.PrintArea" hidden="1">#REF!</definedName>
    <definedName name="Z_26DC758B_F3B4_11D1_AA25_D476D013FB01_.wvu.Cols" hidden="1">#REF!,#REF!,#REF!,#REF!,#REF!,#REF!</definedName>
    <definedName name="Z_26DC758B_F3B4_11D1_AA25_D476D013FB01_.wvu.PrintArea" hidden="1">#REF!</definedName>
    <definedName name="Z_26DC758B_F3B4_11D1_AA25_D476D013FB01_.wvu.Rows" hidden="1">#REF!</definedName>
    <definedName name="Z_26DC758C_F3B4_11D1_AA25_D476D013FB01_.wvu.Cols" hidden="1">#REF!</definedName>
    <definedName name="Z_26DC758C_F3B4_11D1_AA25_D476D013FB01_.wvu.PrintArea" hidden="1">#REF!</definedName>
    <definedName name="Z_26DC758D_F3B4_11D1_AA25_D476D013FB01_.wvu.Cols" hidden="1">#REF!,#REF!,#REF!,#REF!</definedName>
    <definedName name="Z_26DC758D_F3B4_11D1_AA25_D476D013FB01_.wvu.PrintArea" hidden="1">#REF!</definedName>
    <definedName name="Z_26DC758E_F3B4_11D1_AA25_D476D013FB01_.wvu.Cols" hidden="1">#REF!,#REF!,#REF!,#REF!</definedName>
    <definedName name="Z_26DC758E_F3B4_11D1_AA25_D476D013FB01_.wvu.PrintArea" hidden="1">#REF!</definedName>
    <definedName name="Z_26DC758F_F3B4_11D1_AA25_D476D013FB01_.wvu.Cols" hidden="1">#REF!,#REF!,#REF!</definedName>
    <definedName name="Z_26DC758F_F3B4_11D1_AA25_D476D013FB01_.wvu.PrintArea" hidden="1">#REF!</definedName>
    <definedName name="Z_26DC7590_F3B4_11D1_AA25_D476D013FB01_.wvu.Cols" hidden="1">#REF!,#REF!,#REF!,#REF!</definedName>
    <definedName name="Z_26DC7590_F3B4_11D1_AA25_D476D013FB01_.wvu.PrintArea" hidden="1">#REF!</definedName>
    <definedName name="Z_26DC7591_F3B4_11D1_AA25_D476D013FB01_.wvu.Cols" hidden="1">#REF!</definedName>
    <definedName name="Z_26DC7591_F3B4_11D1_AA25_D476D013FB01_.wvu.PrintArea" hidden="1">#REF!</definedName>
    <definedName name="Z_26DC7592_F3B4_11D1_AA25_D476D013FB01_.wvu.Cols" hidden="1">#REF!,#REF!,#REF!,#REF!</definedName>
    <definedName name="Z_26DC7592_F3B4_11D1_AA25_D476D013FB01_.wvu.PrintArea" hidden="1">#REF!</definedName>
    <definedName name="Z_26DC7593_F3B4_11D1_AA25_D476D013FB01_.wvu.Cols" hidden="1">#REF!,#REF!,#REF!,#REF!</definedName>
    <definedName name="Z_26DC7593_F3B4_11D1_AA25_D476D013FB01_.wvu.PrintArea" hidden="1">#REF!</definedName>
    <definedName name="Z_26DC7594_F3B4_11D1_AA25_D476D013FB01_.wvu.Cols" hidden="1">#REF!,#REF!,#REF!,#REF!</definedName>
    <definedName name="Z_26DC7594_F3B4_11D1_AA25_D476D013FB01_.wvu.PrintArea" hidden="1">#REF!</definedName>
    <definedName name="Z_26DC7595_F3B4_11D1_AA25_D476D013FB01_.wvu.Cols" hidden="1">#REF!,#REF!,#REF!,#REF!</definedName>
    <definedName name="Z_26DC7595_F3B4_11D1_AA25_D476D013FB01_.wvu.PrintArea" hidden="1">#REF!</definedName>
    <definedName name="Z_26DC7596_F3B4_11D1_AA25_D476D013FB01_.wvu.Cols" hidden="1">#REF!,#REF!,#REF!,#REF!,#REF!</definedName>
    <definedName name="Z_26DC7596_F3B4_11D1_AA25_D476D013FB01_.wvu.PrintArea" hidden="1">#REF!</definedName>
    <definedName name="Z_26DC7597_F3B4_11D1_AA25_D476D013FB01_.wvu.Cols" hidden="1">#REF!,#REF!,#REF!,#REF!,#REF!,#REF!,#REF!,#REF!,#REF!,#REF!,#REF!,#REF!,#REF!,#REF!,#REF!</definedName>
    <definedName name="Z_26DC7597_F3B4_11D1_AA25_D476D013FB01_.wvu.PrintArea" hidden="1">#REF!</definedName>
    <definedName name="Z_26DC7598_F3B4_11D1_AA25_D476D013FB01_.wvu.Cols" hidden="1">#REF!,#REF!</definedName>
    <definedName name="Z_26DC7598_F3B4_11D1_AA25_D476D013FB01_.wvu.PrintArea" hidden="1">#REF!</definedName>
    <definedName name="Z_26DC7599_F3B4_11D1_AA25_D476D013FB01_.wvu.Cols" hidden="1">#REF!,#REF!</definedName>
    <definedName name="Z_26DC7599_F3B4_11D1_AA25_D476D013FB01_.wvu.PrintArea" hidden="1">#REF!</definedName>
    <definedName name="Z_26DC759A_F3B4_11D1_AA25_D476D013FB01_.wvu.Cols" hidden="1">#REF!,#REF!,#REF!</definedName>
    <definedName name="Z_26DC759A_F3B4_11D1_AA25_D476D013FB01_.wvu.PrintArea" hidden="1">#REF!</definedName>
    <definedName name="Z_26DC759B_F3B4_11D1_AA25_D476D013FB01_.wvu.Cols" hidden="1">#REF!,#REF!,#REF!,#REF!,#REF!,#REF!,#REF!</definedName>
    <definedName name="Z_26DC759B_F3B4_11D1_AA25_D476D013FB01_.wvu.PrintArea" hidden="1">#REF!</definedName>
    <definedName name="Z_26DC759B_F3B4_11D1_AA25_D476D013FB01_.wvu.Rows" hidden="1">#REF!</definedName>
    <definedName name="Z_26DC759C_F3B4_11D1_AA25_D476D013FB01_.wvu.Cols" hidden="1">#REF!</definedName>
    <definedName name="Z_26DC759C_F3B4_11D1_AA25_D476D013FB01_.wvu.PrintArea" hidden="1">#REF!</definedName>
    <definedName name="Z_26DC759D_F3B4_11D1_AA25_D476D013FB01_.wvu.Cols" hidden="1">#REF!,#REF!,#REF!,#REF!,#REF!</definedName>
    <definedName name="Z_26DC759D_F3B4_11D1_AA25_D476D013FB01_.wvu.PrintArea" hidden="1">#REF!</definedName>
    <definedName name="Z_26DC759E_F3B4_11D1_AA25_D476D013FB01_.wvu.PrintArea" hidden="1">#REF!</definedName>
    <definedName name="Z_26DC759F_F3B4_11D1_AA25_D476D013FB01_.wvu.Cols" hidden="1">#REF!,#REF!,#REF!</definedName>
    <definedName name="Z_26DC759F_F3B4_11D1_AA25_D476D013FB01_.wvu.PrintArea" hidden="1">#REF!</definedName>
    <definedName name="Z_26DC75A0_F3B4_11D1_AA25_D476D013FB01_.wvu.Cols" hidden="1">#REF!,#REF!,#REF!,#REF!,#REF!</definedName>
    <definedName name="Z_26DC75A0_F3B4_11D1_AA25_D476D013FB01_.wvu.PrintArea" hidden="1">#REF!</definedName>
    <definedName name="Z_26DC75A1_F3B4_11D1_AA25_D476D013FB01_.wvu.Cols" hidden="1">#REF!</definedName>
    <definedName name="Z_26DC75A1_F3B4_11D1_AA25_D476D013FB01_.wvu.PrintArea" hidden="1">#REF!</definedName>
    <definedName name="Z_26DC75A2_F3B4_11D1_AA25_D476D013FB01_.wvu.Cols" hidden="1">#REF!,#REF!,#REF!,#REF!,#REF!</definedName>
    <definedName name="Z_26DC75A2_F3B4_11D1_AA25_D476D013FB01_.wvu.PrintArea" hidden="1">#REF!</definedName>
    <definedName name="Z_26DC75A3_F3B4_11D1_AA25_D476D013FB01_.wvu.Cols" hidden="1">#REF!,#REF!,#REF!,#REF!,#REF!</definedName>
    <definedName name="Z_26DC75A3_F3B4_11D1_AA25_D476D013FB01_.wvu.PrintArea" hidden="1">#REF!</definedName>
    <definedName name="Z_26DC75A4_F3B4_11D1_AA25_D476D013FB01_.wvu.Cols" hidden="1">#REF!,#REF!,#REF!,#REF!,#REF!</definedName>
    <definedName name="Z_26DC75A4_F3B4_11D1_AA25_D476D013FB01_.wvu.PrintArea" hidden="1">#REF!</definedName>
    <definedName name="Z_26DC75A5_F3B4_11D1_AA25_D476D013FB01_.wvu.Cols" hidden="1">#REF!,#REF!,#REF!,#REF!,#REF!</definedName>
    <definedName name="Z_26DC75A5_F3B4_11D1_AA25_D476D013FB01_.wvu.PrintArea" hidden="1">#REF!</definedName>
    <definedName name="Z_26DC75A6_F3B4_11D1_AA25_D476D013FB01_.wvu.PrintArea" hidden="1">#REF!</definedName>
    <definedName name="Z_26DC75A7_F3B4_11D1_AA25_D476D013FB01_.wvu.PrintArea" hidden="1">#REF!</definedName>
    <definedName name="Z_26DC75A8_F3B4_11D1_AA25_D476D013FB01_.wvu.PrintArea" hidden="1">#REF!</definedName>
    <definedName name="Z_26DC75A9_F3B4_11D1_AA25_D476D013FB01_.wvu.PrintArea" hidden="1">#REF!</definedName>
    <definedName name="Z_26DC75AA_F3B4_11D1_AA25_D476D013FB01_.wvu.Cols" hidden="1">#REF!</definedName>
    <definedName name="Z_26DC75AA_F3B4_11D1_AA25_D476D013FB01_.wvu.PrintArea" hidden="1">#REF!</definedName>
    <definedName name="Z_26DC75AA_F3B4_11D1_AA25_D476D013FB01_.wvu.Rows" hidden="1">#REF!</definedName>
    <definedName name="Z_26DC75AB_F3B4_11D1_AA25_D476D013FB01_.wvu.PrintArea" hidden="1">#REF!</definedName>
    <definedName name="Z_26DC75AC_F3B4_11D1_AA25_D476D013FB01_.wvu.PrintArea" hidden="1">#REF!</definedName>
    <definedName name="Z_26DC7612_F3B4_11D1_AA25_D476D013FB01_.wvu.PrintArea" hidden="1">#REF!</definedName>
    <definedName name="Z_26DC7613_F3B4_11D1_AA25_D476D013FB01_.wvu.PrintArea" hidden="1">#REF!</definedName>
    <definedName name="Z_26DC7615_F3B4_11D1_AA25_D476D013FB01_.wvu.PrintArea" hidden="1">#REF!</definedName>
    <definedName name="Z_26DC7616_F3B4_11D1_AA25_D476D013FB01_.wvu.Cols" hidden="1">#REF!,#REF!,#REF!,#REF!,#REF!,#REF!,#REF!,#REF!,#REF!,#REF!,#REF!,#REF!</definedName>
    <definedName name="Z_26DC7616_F3B4_11D1_AA25_D476D013FB01_.wvu.PrintArea" hidden="1">#REF!</definedName>
    <definedName name="Z_26DC7617_F3B4_11D1_AA25_D476D013FB01_.wvu.Cols" hidden="1">#REF!,#REF!</definedName>
    <definedName name="Z_26DC7617_F3B4_11D1_AA25_D476D013FB01_.wvu.PrintArea" hidden="1">#REF!</definedName>
    <definedName name="Z_26DC7618_F3B4_11D1_AA25_D476D013FB01_.wvu.Cols" hidden="1">#REF!,#REF!</definedName>
    <definedName name="Z_26DC7618_F3B4_11D1_AA25_D476D013FB01_.wvu.PrintArea" hidden="1">#REF!</definedName>
    <definedName name="Z_26DC7619_F3B4_11D1_AA25_D476D013FB01_.wvu.Cols" hidden="1">#REF!,#REF!,#REF!,#REF!,#REF!,#REF!</definedName>
    <definedName name="Z_26DC7619_F3B4_11D1_AA25_D476D013FB01_.wvu.PrintArea" hidden="1">#REF!</definedName>
    <definedName name="Z_26DC7619_F3B4_11D1_AA25_D476D013FB01_.wvu.Rows" hidden="1">#REF!</definedName>
    <definedName name="Z_26DC761A_F3B4_11D1_AA25_D476D013FB01_.wvu.Cols" hidden="1">#REF!</definedName>
    <definedName name="Z_26DC761A_F3B4_11D1_AA25_D476D013FB01_.wvu.PrintArea" hidden="1">#REF!</definedName>
    <definedName name="Z_26DC761B_F3B4_11D1_AA25_D476D013FB01_.wvu.Cols" hidden="1">#REF!,#REF!,#REF!,#REF!</definedName>
    <definedName name="Z_26DC761B_F3B4_11D1_AA25_D476D013FB01_.wvu.PrintArea" hidden="1">#REF!</definedName>
    <definedName name="Z_26DC761C_F3B4_11D1_AA25_D476D013FB01_.wvu.Cols" hidden="1">#REF!,#REF!,#REF!,#REF!</definedName>
    <definedName name="Z_26DC761C_F3B4_11D1_AA25_D476D013FB01_.wvu.PrintArea" hidden="1">#REF!</definedName>
    <definedName name="Z_26DC761D_F3B4_11D1_AA25_D476D013FB01_.wvu.Cols" hidden="1">#REF!,#REF!,#REF!</definedName>
    <definedName name="Z_26DC761D_F3B4_11D1_AA25_D476D013FB01_.wvu.PrintArea" hidden="1">#REF!</definedName>
    <definedName name="Z_26DC761E_F3B4_11D1_AA25_D476D013FB01_.wvu.Cols" hidden="1">#REF!,#REF!,#REF!,#REF!</definedName>
    <definedName name="Z_26DC761E_F3B4_11D1_AA25_D476D013FB01_.wvu.PrintArea" hidden="1">#REF!</definedName>
    <definedName name="Z_26DC761F_F3B4_11D1_AA25_D476D013FB01_.wvu.Cols" hidden="1">#REF!</definedName>
    <definedName name="Z_26DC761F_F3B4_11D1_AA25_D476D013FB01_.wvu.PrintArea" hidden="1">#REF!</definedName>
    <definedName name="Z_26DC7620_F3B4_11D1_AA25_D476D013FB01_.wvu.Cols" hidden="1">#REF!,#REF!,#REF!,#REF!</definedName>
    <definedName name="Z_26DC7620_F3B4_11D1_AA25_D476D013FB01_.wvu.PrintArea" hidden="1">#REF!</definedName>
    <definedName name="Z_26DC7621_F3B4_11D1_AA25_D476D013FB01_.wvu.Cols" hidden="1">#REF!,#REF!,#REF!,#REF!</definedName>
    <definedName name="Z_26DC7621_F3B4_11D1_AA25_D476D013FB01_.wvu.PrintArea" hidden="1">#REF!</definedName>
    <definedName name="Z_26DC7622_F3B4_11D1_AA25_D476D013FB01_.wvu.Cols" hidden="1">#REF!,#REF!,#REF!,#REF!</definedName>
    <definedName name="Z_26DC7622_F3B4_11D1_AA25_D476D013FB01_.wvu.PrintArea" hidden="1">#REF!</definedName>
    <definedName name="Z_26DC7623_F3B4_11D1_AA25_D476D013FB01_.wvu.Cols" hidden="1">#REF!,#REF!,#REF!,#REF!</definedName>
    <definedName name="Z_26DC7623_F3B4_11D1_AA25_D476D013FB01_.wvu.PrintArea" hidden="1">#REF!</definedName>
    <definedName name="Z_26DC7624_F3B4_11D1_AA25_D476D013FB01_.wvu.Cols" hidden="1">#REF!,#REF!,#REF!,#REF!,#REF!</definedName>
    <definedName name="Z_26DC7624_F3B4_11D1_AA25_D476D013FB01_.wvu.PrintArea" hidden="1">#REF!</definedName>
    <definedName name="Z_26DC7625_F3B4_11D1_AA25_D476D013FB01_.wvu.Cols" hidden="1">#REF!,#REF!,#REF!,#REF!,#REF!,#REF!,#REF!,#REF!,#REF!,#REF!,#REF!,#REF!,#REF!,#REF!,#REF!</definedName>
    <definedName name="Z_26DC7625_F3B4_11D1_AA25_D476D013FB01_.wvu.PrintArea" hidden="1">#REF!</definedName>
    <definedName name="Z_26DC7626_F3B4_11D1_AA25_D476D013FB01_.wvu.Cols" hidden="1">#REF!,#REF!</definedName>
    <definedName name="Z_26DC7626_F3B4_11D1_AA25_D476D013FB01_.wvu.PrintArea" hidden="1">#REF!</definedName>
    <definedName name="Z_26DC7627_F3B4_11D1_AA25_D476D013FB01_.wvu.Cols" hidden="1">#REF!,#REF!</definedName>
    <definedName name="Z_26DC7627_F3B4_11D1_AA25_D476D013FB01_.wvu.PrintArea" hidden="1">#REF!</definedName>
    <definedName name="Z_26DC7628_F3B4_11D1_AA25_D476D013FB01_.wvu.Cols" hidden="1">#REF!,#REF!,#REF!</definedName>
    <definedName name="Z_26DC7628_F3B4_11D1_AA25_D476D013FB01_.wvu.PrintArea" hidden="1">#REF!</definedName>
    <definedName name="Z_26DC7629_F3B4_11D1_AA25_D476D013FB01_.wvu.Cols" hidden="1">#REF!,#REF!,#REF!,#REF!,#REF!,#REF!,#REF!</definedName>
    <definedName name="Z_26DC7629_F3B4_11D1_AA25_D476D013FB01_.wvu.PrintArea" hidden="1">#REF!</definedName>
    <definedName name="Z_26DC7629_F3B4_11D1_AA25_D476D013FB01_.wvu.Rows" hidden="1">#REF!</definedName>
    <definedName name="Z_26DC762A_F3B4_11D1_AA25_D476D013FB01_.wvu.Cols" hidden="1">#REF!</definedName>
    <definedName name="Z_26DC762A_F3B4_11D1_AA25_D476D013FB01_.wvu.PrintArea" hidden="1">#REF!</definedName>
    <definedName name="Z_26DC762B_F3B4_11D1_AA25_D476D013FB01_.wvu.Cols" hidden="1">#REF!,#REF!,#REF!,#REF!,#REF!</definedName>
    <definedName name="Z_26DC762B_F3B4_11D1_AA25_D476D013FB01_.wvu.PrintArea" hidden="1">#REF!</definedName>
    <definedName name="Z_26DC762C_F3B4_11D1_AA25_D476D013FB01_.wvu.PrintArea" hidden="1">#REF!</definedName>
    <definedName name="Z_26DC762D_F3B4_11D1_AA25_D476D013FB01_.wvu.Cols" hidden="1">#REF!,#REF!,#REF!</definedName>
    <definedName name="Z_26DC762D_F3B4_11D1_AA25_D476D013FB01_.wvu.PrintArea" hidden="1">#REF!</definedName>
    <definedName name="Z_26DC762E_F3B4_11D1_AA25_D476D013FB01_.wvu.Cols" hidden="1">#REF!,#REF!,#REF!,#REF!,#REF!</definedName>
    <definedName name="Z_26DC762E_F3B4_11D1_AA25_D476D013FB01_.wvu.PrintArea" hidden="1">#REF!</definedName>
    <definedName name="Z_26DC762F_F3B4_11D1_AA25_D476D013FB01_.wvu.Cols" hidden="1">#REF!</definedName>
    <definedName name="Z_26DC762F_F3B4_11D1_AA25_D476D013FB01_.wvu.PrintArea" hidden="1">#REF!</definedName>
    <definedName name="Z_26DC7630_F3B4_11D1_AA25_D476D013FB01_.wvu.Cols" hidden="1">#REF!,#REF!,#REF!,#REF!,#REF!</definedName>
    <definedName name="Z_26DC7630_F3B4_11D1_AA25_D476D013FB01_.wvu.PrintArea" hidden="1">#REF!</definedName>
    <definedName name="Z_26DC7631_F3B4_11D1_AA25_D476D013FB01_.wvu.Cols" hidden="1">#REF!,#REF!,#REF!,#REF!,#REF!</definedName>
    <definedName name="Z_26DC7631_F3B4_11D1_AA25_D476D013FB01_.wvu.PrintArea" hidden="1">#REF!</definedName>
    <definedName name="Z_26DC7632_F3B4_11D1_AA25_D476D013FB01_.wvu.Cols" hidden="1">#REF!,#REF!,#REF!,#REF!,#REF!</definedName>
    <definedName name="Z_26DC7632_F3B4_11D1_AA25_D476D013FB01_.wvu.PrintArea" hidden="1">#REF!</definedName>
    <definedName name="Z_26DC7633_F3B4_11D1_AA25_D476D013FB01_.wvu.Cols" hidden="1">#REF!,#REF!,#REF!,#REF!,#REF!</definedName>
    <definedName name="Z_26DC7633_F3B4_11D1_AA25_D476D013FB01_.wvu.PrintArea" hidden="1">#REF!</definedName>
    <definedName name="Z_26DC7634_F3B4_11D1_AA25_D476D013FB01_.wvu.PrintArea" hidden="1">#REF!</definedName>
    <definedName name="Z_26DC7635_F3B4_11D1_AA25_D476D013FB01_.wvu.PrintArea" hidden="1">#REF!</definedName>
    <definedName name="Z_26DC7636_F3B4_11D1_AA25_D476D013FB01_.wvu.PrintArea" hidden="1">#REF!</definedName>
    <definedName name="Z_26DC7637_F3B4_11D1_AA25_D476D013FB01_.wvu.PrintArea" hidden="1">#REF!</definedName>
    <definedName name="Z_26DC7638_F3B4_11D1_AA25_D476D013FB01_.wvu.Cols" hidden="1">#REF!</definedName>
    <definedName name="Z_26DC7638_F3B4_11D1_AA25_D476D013FB01_.wvu.PrintArea" hidden="1">#REF!</definedName>
    <definedName name="Z_26DC7638_F3B4_11D1_AA25_D476D013FB01_.wvu.Rows" hidden="1">#REF!</definedName>
    <definedName name="Z_26DC7639_F3B4_11D1_AA25_D476D013FB01_.wvu.PrintArea" hidden="1">#REF!</definedName>
    <definedName name="Z_26DC763A_F3B4_11D1_AA25_D476D013FB01_.wvu.PrintArea" hidden="1">#REF!</definedName>
    <definedName name="Z_2891AF67_639B_11D2_AA4E_AB73DC59AB4D_.wvu.PrintArea" hidden="1">#REF!</definedName>
    <definedName name="Z_2891AF68_639B_11D2_AA4E_AB73DC59AB4D_.wvu.PrintArea" hidden="1">#REF!</definedName>
    <definedName name="Z_2BE7CBFF_F95C_479C_9CBE_8B0B5213D49F_.wvu.Cols" hidden="1">#REF!,#REF!,#REF!,#REF!</definedName>
    <definedName name="Z_2BE7CBFF_F95C_479C_9CBE_8B0B5213D49F_.wvu.PrintArea" hidden="1">#REF!</definedName>
    <definedName name="Z_2BE7CBFF_F95C_479C_9CBE_8B0B5213D49F_.wvu.PrintTitles" hidden="1">#REF!</definedName>
    <definedName name="Z_2BE7CBFF_F95C_479C_9CBE_8B0B5213D49F_.wvu.Rows" hidden="1">#REF!,#REF!,#REF!,#REF!,#REF!,#REF!</definedName>
    <definedName name="Z_2DC9E1FF_5A43_4BE0_9EB9_BCE83D38476F_.wvu.Cols" hidden="1">#REF!</definedName>
    <definedName name="Z_2DC9E1FF_5A43_4BE0_9EB9_BCE83D38476F_.wvu.PrintTitles" hidden="1">#REF!</definedName>
    <definedName name="Z_2DC9E1FF_5A43_4BE0_9EB9_BCE83D38476F_.wvu.Rows" hidden="1">#REF!</definedName>
    <definedName name="Z_2DF11753_B84B_11D2_B93A_0050040AC227_.wvu.PrintArea" hidden="1">#REF!</definedName>
    <definedName name="Z_2E7403B0_7396_11D2_8061_00105A03258D_.wvu.Cols" hidden="1">#REF!,#REF!</definedName>
    <definedName name="Z_321B26B7_E64F_11D1_8DF1_00805F2A002D_.wvu.Rows" hidden="1">#REF!,#REF!,#REF!,#REF!,#REF!,#REF!,#REF!,#REF!,#REF!,#REF!,#REF!,#REF!</definedName>
    <definedName name="Z_321B26C9_E64F_11D1_8DF1_00805F2A002D_.wvu.Rows" hidden="1">#REF!,#REF!,#REF!,#REF!,#REF!,#REF!,#REF!,#REF!,#REF!,#REF!,#REF!,#REF!,#REF!,#REF!,#REF!,#REF!,#REF!,#REF!,#REF!,#REF!,#REF!,#REF!</definedName>
    <definedName name="Z_38C6E523_D56F_11D1_8DF1_00805F2A002D_.wvu.Rows" hidden="1">#REF!,#REF!,#REF!,#REF!,#REF!,#REF!,#REF!,#REF!,#REF!,#REF!,#REF!,#REF!</definedName>
    <definedName name="Z_38C6E534_D56F_11D1_8DF1_00805F2A002D_.wvu.Rows" hidden="1">#REF!,#REF!,#REF!,#REF!,#REF!,#REF!,#REF!,#REF!,#REF!,#REF!,#REF!,#REF!,#REF!,#REF!,#REF!,#REF!,#REF!,#REF!,#REF!,#REF!,#REF!,#REF!</definedName>
    <definedName name="Z_3A3B21B8_32D8_11D3_AD40_0060979BFA9E_.wvu.Cols" hidden="1">#REF!</definedName>
    <definedName name="Z_3A3B21B8_32D8_11D3_AD40_0060979BFA9E_.wvu.Rows" hidden="1">#REF!</definedName>
    <definedName name="Z_3BE2DB87_D51A_11D5_A33F_0020AFF6F33B_.wvu.PrintArea" hidden="1">#REF!</definedName>
    <definedName name="Z_3C5DB557_779E_4028_A181_A5D685FBCBB3_.wvu.FilterData" hidden="1">#REF!</definedName>
    <definedName name="Z_3F65678D_18AA_48DA_8E30_C0F6CC37F51B_.wvu.Cols" hidden="1">#REF!,#REF!</definedName>
    <definedName name="Z_43573CCE_EB8F_4B31_AC9B_4739C0BDB6CA_.wvu.PrintArea" hidden="1">#REF!</definedName>
    <definedName name="Z_475E3C55_EE44_11D1_8DF1_00805F2A002D_.wvu.Rows" hidden="1">#REF!,#REF!,#REF!,#REF!,#REF!,#REF!,#REF!,#REF!,#REF!,#REF!,#REF!,#REF!</definedName>
    <definedName name="Z_475E3C67_EE44_11D1_8DF1_00805F2A002D_.wvu.Rows" hidden="1">#REF!,#REF!,#REF!,#REF!,#REF!,#REF!,#REF!,#REF!,#REF!,#REF!,#REF!,#REF!,#REF!,#REF!,#REF!,#REF!,#REF!,#REF!,#REF!,#REF!,#REF!,#REF!</definedName>
    <definedName name="Z_487A3EF1_2E53_11D2_A5DC_0020AFE58854_.wvu.Cols" hidden="1">#REF!,#REF!</definedName>
    <definedName name="Z_49E10775_E500_11D1_8DF1_00805F2A002D_.wvu.Rows" hidden="1">#REF!,#REF!,#REF!,#REF!,#REF!,#REF!,#REF!,#REF!,#REF!,#REF!,#REF!,#REF!</definedName>
    <definedName name="Z_49E10787_E500_11D1_8DF1_00805F2A002D_.wvu.Rows" hidden="1">#REF!,#REF!,#REF!,#REF!,#REF!,#REF!,#REF!,#REF!,#REF!,#REF!,#REF!,#REF!,#REF!,#REF!,#REF!,#REF!,#REF!,#REF!,#REF!,#REF!,#REF!,#REF!</definedName>
    <definedName name="Z_49E107DD_E500_11D1_8DF1_00805F2A002D_.wvu.Rows" hidden="1">#REF!,#REF!,#REF!,#REF!,#REF!,#REF!,#REF!,#REF!,#REF!,#REF!,#REF!,#REF!</definedName>
    <definedName name="Z_49E107EF_E500_11D1_8DF1_00805F2A002D_.wvu.Rows" hidden="1">#REF!,#REF!,#REF!,#REF!,#REF!,#REF!,#REF!,#REF!,#REF!,#REF!,#REF!,#REF!,#REF!,#REF!,#REF!,#REF!,#REF!,#REF!,#REF!,#REF!,#REF!,#REF!</definedName>
    <definedName name="Z_4AB8F5FB_D55F_11D1_8DF0_00805F2A002D_.wvu.Rows" hidden="1">#REF!,#REF!,#REF!,#REF!,#REF!,#REF!,#REF!,#REF!,#REF!,#REF!,#REF!,#REF!</definedName>
    <definedName name="Z_4AB8F60C_D55F_11D1_8DF0_00805F2A002D_.wvu.Rows" hidden="1">#REF!,#REF!,#REF!,#REF!,#REF!,#REF!,#REF!,#REF!,#REF!,#REF!,#REF!,#REF!,#REF!,#REF!,#REF!,#REF!,#REF!,#REF!,#REF!,#REF!,#REF!,#REF!</definedName>
    <definedName name="Z_4AF58C96_EB12_11D1_8DF1_00805F2A002D_.wvu.Rows" hidden="1">#REF!,#REF!,#REF!,#REF!,#REF!,#REF!,#REF!,#REF!,#REF!,#REF!,#REF!,#REF!</definedName>
    <definedName name="Z_4AF58CA8_EB12_11D1_8DF1_00805F2A002D_.wvu.Rows" hidden="1">#REF!,#REF!,#REF!,#REF!,#REF!,#REF!,#REF!,#REF!,#REF!,#REF!,#REF!,#REF!,#REF!,#REF!,#REF!,#REF!,#REF!,#REF!,#REF!,#REF!,#REF!,#REF!</definedName>
    <definedName name="Z_4B8DC377_1642_11D2_BAA5_0020AFE5886C_.wvu.Rows" hidden="1">#REF!,#REF!,#REF!,#REF!,#REF!,#REF!,#REF!,#REF!,#REF!,#REF!,#REF!,#REF!</definedName>
    <definedName name="Z_4B8DC378_1642_11D2_BAA5_0020AFE5886C_.wvu.Rows" hidden="1">#REF!,#REF!,#REF!,#REF!,#REF!,#REF!,#REF!,#REF!,#REF!,#REF!,#REF!,#REF!,#REF!,#REF!,#REF!,#REF!,#REF!,#REF!,#REF!,#REF!,#REF!,#REF!</definedName>
    <definedName name="Z_4B8DC37C_1642_11D2_BAA5_0020AFE5886C_.wvu.Rows" hidden="1">#REF!,#REF!,#REF!,#REF!,#REF!,#REF!,#REF!,#REF!,#REF!,#REF!,#REF!,#REF!</definedName>
    <definedName name="Z_4B8DC37D_1642_11D2_BAA5_0020AFE5886C_.wvu.Rows" hidden="1">#REF!,#REF!,#REF!,#REF!,#REF!,#REF!,#REF!,#REF!,#REF!,#REF!,#REF!,#REF!,#REF!,#REF!,#REF!,#REF!,#REF!,#REF!,#REF!,#REF!,#REF!,#REF!</definedName>
    <definedName name="Z_4C1CBF02_B7B5_11D2_B93A_0050040AC21C_.wvu.FilterData" hidden="1">#REF!</definedName>
    <definedName name="Z_4C1CBF02_B7B5_11D2_B93A_0050040AC21C_.wvu.PrintArea" hidden="1">#REF!</definedName>
    <definedName name="Z_4C1CBF02_B7B5_11D2_B93A_0050040AC21C_.wvu.PrintTitles" hidden="1">#REF!</definedName>
    <definedName name="Z_4D7CCF41_0F93_11D2_BAA5_0020AFE5886C_.wvu.Rows" hidden="1">#REF!,#REF!,#REF!,#REF!,#REF!,#REF!,#REF!,#REF!,#REF!,#REF!,#REF!,#REF!</definedName>
    <definedName name="Z_4D7CCF42_0F93_11D2_BAA5_0020AFE5886C_.wvu.Rows" hidden="1">#REF!,#REF!,#REF!,#REF!,#REF!,#REF!,#REF!,#REF!,#REF!,#REF!,#REF!,#REF!,#REF!,#REF!,#REF!,#REF!,#REF!,#REF!,#REF!,#REF!,#REF!,#REF!</definedName>
    <definedName name="Z_5465C980_2BDD_11D3_B53D_00500477B0E4_.wvu.PrintArea" hidden="1">#REF!</definedName>
    <definedName name="Z_5465C980_2BDD_11D3_B53D_00500477B0E4_.wvu.PrintTitles" hidden="1">#REF!</definedName>
    <definedName name="Z_5465C980_2BDD_11D3_B53D_00500477B0E4_.wvu.Rows" hidden="1">#REF!,#REF!</definedName>
    <definedName name="Z_554615A3_3DF2_11D4_8E92_00C04F21F079_.wvu.PrintArea" hidden="1">#REF!</definedName>
    <definedName name="Z_55F18974_15C2_11D4_8E86_00C04F21F079_.wvu.PrintArea" hidden="1">#REF!</definedName>
    <definedName name="Z_56770540_A97A_11D1_870B_00002143DF72_.wvu.Rows" hidden="1">#REF!,#REF!,#REF!,#REF!,#REF!,#REF!,#REF!,#REF!,#REF!,#REF!,#REF!,#REF!,#REF!</definedName>
    <definedName name="Z_58C9E591_B015_11D3_85C1_00805FBD50F4_.wvu.FilterData" hidden="1">#REF!</definedName>
    <definedName name="Z_5BE50E15_73A4_4323_BB13_3077461B7332_.wvu.FilterData" hidden="1">#REF!</definedName>
    <definedName name="Z_5C525311_F45E_11D3_A510_64E98A000000_.wvu.Cols" hidden="1">#REF!</definedName>
    <definedName name="Z_5C525311_F45E_11D3_A510_64E98A000000_.wvu.Rows" hidden="1">#REF!</definedName>
    <definedName name="Z_5C81FEA6_7E12_11D2_A385_0020AFE58828_.wvu.Rows" hidden="1">#REF!,#REF!,#REF!,#REF!,#REF!,#REF!,#REF!,#REF!,#REF!,#REF!,#REF!,#REF!</definedName>
    <definedName name="Z_5C81FEA7_7E12_11D2_A385_0020AFE58828_.wvu.Rows" hidden="1">#REF!,#REF!,#REF!,#REF!,#REF!,#REF!,#REF!,#REF!,#REF!,#REF!,#REF!,#REF!,#REF!,#REF!,#REF!,#REF!,#REF!,#REF!,#REF!,#REF!,#REF!,#REF!</definedName>
    <definedName name="Z_5CC3F8CD_4951_4E2C_8AEA_6957032A35E9_.wvu.Cols" hidden="1">#REF!</definedName>
    <definedName name="Z_5CC3F8CD_4951_4E2C_8AEA_6957032A35E9_.wvu.PrintTitles" hidden="1">#REF!</definedName>
    <definedName name="Z_5CC3F8CD_4951_4E2C_8AEA_6957032A35E9_.wvu.Rows" hidden="1">#REF!,#REF!</definedName>
    <definedName name="Z_61546A20_CAC3_11D0_B1FE_A52074ED502D_.wvu.Rows" hidden="1">#REF!</definedName>
    <definedName name="Z_61546A21_CAC3_11D0_B1FE_A52074ED502D_.wvu.Rows" hidden="1">#REF!</definedName>
    <definedName name="Z_61546A28_CAC3_11D0_B1FE_A52074ED502D_.wvu.Rows" hidden="1">#REF!</definedName>
    <definedName name="Z_61546A29_CAC3_11D0_B1FE_A52074ED502D_.wvu.Rows" hidden="1">#REF!</definedName>
    <definedName name="Z_61546A2C_CAC3_11D0_B1FE_A52074ED502D_.wvu.Rows" hidden="1">#REF!,#REF!</definedName>
    <definedName name="Z_6427FD1C_3A45_4AE1_9286_E240888E558C_.wvu.PrintArea" hidden="1">#REF!</definedName>
    <definedName name="Z_652FBBFB_D8F1_11D1_8DF1_00805F2A002D_.wvu.Rows" hidden="1">#REF!,#REF!,#REF!,#REF!,#REF!,#REF!,#REF!,#REF!,#REF!,#REF!,#REF!,#REF!</definedName>
    <definedName name="Z_652FBC0C_D8F1_11D1_8DF1_00805F2A002D_.wvu.Rows" hidden="1">#REF!,#REF!,#REF!,#REF!,#REF!,#REF!,#REF!,#REF!,#REF!,#REF!,#REF!,#REF!,#REF!,#REF!,#REF!,#REF!,#REF!,#REF!,#REF!,#REF!,#REF!,#REF!</definedName>
    <definedName name="Z_652FBC95_D8F1_11D1_8DF1_00805F2A002D_.wvu.Rows" hidden="1">#REF!,#REF!,#REF!,#REF!,#REF!,#REF!,#REF!,#REF!,#REF!,#REF!,#REF!,#REF!</definedName>
    <definedName name="Z_6533F20B_DDEC_4E2F_81FF_9034A33DE255_.wvu.Cols" hidden="1">#REF!,#REF!,#REF!,#REF!</definedName>
    <definedName name="Z_66231A85_C0F1_11D2_B93B_0050040AC227_.wvu.FilterData" hidden="1">#REF!</definedName>
    <definedName name="Z_66231A86_C0F1_11D2_B93B_0050040AC227_.wvu.FilterData" hidden="1">#REF!</definedName>
    <definedName name="Z_683810E1_E4A2_11D3_A28F_00508B718F0F_.wvu.FilterData" hidden="1">#REF!</definedName>
    <definedName name="Z_6A9576A0_2B94_11D2_A802_0020357192BE_.wvu.PrintArea" hidden="1">#REF!</definedName>
    <definedName name="Z_6A9576A0_2B94_11D2_A802_0020357192BE_.wvu.Rows" hidden="1">#REF!</definedName>
    <definedName name="Z_6AA22801_1573_11D2_BAA5_0020AFE5886C_.wvu.Rows" hidden="1">#REF!,#REF!,#REF!,#REF!,#REF!,#REF!,#REF!,#REF!,#REF!,#REF!,#REF!,#REF!</definedName>
    <definedName name="Z_6AA22802_1573_11D2_BAA5_0020AFE5886C_.wvu.Rows" hidden="1">#REF!,#REF!,#REF!,#REF!,#REF!,#REF!,#REF!,#REF!,#REF!,#REF!,#REF!,#REF!,#REF!,#REF!,#REF!,#REF!,#REF!,#REF!,#REF!,#REF!,#REF!,#REF!</definedName>
    <definedName name="Z_729F7B35_EE4A_11D1_8DF1_00805F2A002D_.wvu.Rows" hidden="1">#REF!,#REF!,#REF!,#REF!,#REF!,#REF!,#REF!,#REF!,#REF!,#REF!,#REF!,#REF!</definedName>
    <definedName name="Z_729F7B47_EE4A_11D1_8DF1_00805F2A002D_.wvu.Rows" hidden="1">#REF!,#REF!,#REF!,#REF!,#REF!,#REF!,#REF!,#REF!,#REF!,#REF!,#REF!,#REF!,#REF!,#REF!,#REF!,#REF!,#REF!,#REF!,#REF!,#REF!,#REF!,#REF!</definedName>
    <definedName name="Z_729F7C40_EE4A_11D1_8DF1_00805F2A002D_.wvu.Rows" hidden="1">#REF!,#REF!,#REF!,#REF!,#REF!,#REF!,#REF!,#REF!,#REF!,#REF!,#REF!,#REF!</definedName>
    <definedName name="Z_729F7C52_EE4A_11D1_8DF1_00805F2A002D_.wvu.Rows" hidden="1">#REF!,#REF!,#REF!,#REF!,#REF!,#REF!,#REF!,#REF!,#REF!,#REF!,#REF!,#REF!,#REF!,#REF!,#REF!,#REF!,#REF!,#REF!,#REF!,#REF!,#REF!,#REF!</definedName>
    <definedName name="Z_72A1EA40_8A7C_11D6_AFEE_0004AC334731_.wvu.Cols" hidden="1">#REF!,#REF!</definedName>
    <definedName name="Z_72A1EA40_8A7C_11D6_AFEE_0004AC334731_.wvu.FilterData" hidden="1">#REF!</definedName>
    <definedName name="Z_72A1EA40_8A7C_11D6_AFEE_0004AC334731_.wvu.PrintArea" hidden="1">#REF!</definedName>
    <definedName name="Z_72A1EA40_8A7C_11D6_AFEE_0004AC334731_.wvu.PrintTitles" hidden="1">#REF!</definedName>
    <definedName name="Z_748F8942_18A5_11D2_BAA5_0020AFE5886C_.wvu.Rows" hidden="1">#REF!,#REF!,#REF!,#REF!,#REF!,#REF!,#REF!,#REF!,#REF!,#REF!,#REF!,#REF!</definedName>
    <definedName name="Z_748F8943_18A5_11D2_BAA5_0020AFE5886C_.wvu.Rows" hidden="1">#REF!,#REF!,#REF!,#REF!,#REF!,#REF!,#REF!,#REF!,#REF!,#REF!,#REF!,#REF!,#REF!,#REF!,#REF!,#REF!,#REF!,#REF!,#REF!,#REF!,#REF!,#REF!</definedName>
    <definedName name="Z_74BB7D31_A24A_11D3_95F1_000000000000_.wvu.PrintArea" hidden="1">#REF!</definedName>
    <definedName name="Z_750344DF_76DD_428A_AB2A_3BE2CD3E6DCA_.wvu.Cols" hidden="1">#REF!</definedName>
    <definedName name="Z_750344DF_76DD_428A_AB2A_3BE2CD3E6DCA_.wvu.FilterData" hidden="1">#REF!</definedName>
    <definedName name="Z_750344DF_76DD_428A_AB2A_3BE2CD3E6DCA_.wvu.PrintArea" hidden="1">#REF!</definedName>
    <definedName name="Z_750344DF_76DD_428A_AB2A_3BE2CD3E6DCA_.wvu.PrintTitles" hidden="1">#REF!</definedName>
    <definedName name="Z_750344DF_76DD_428A_AB2A_3BE2CD3E6DCA_.wvu.Rows" hidden="1">#REF!</definedName>
    <definedName name="Z_776EC207_F69E_11D4_B72F_006008BD2E92_.wvu.PrintTitles" localSheetId="10" hidden="1">#REF!</definedName>
    <definedName name="Z_776EC207_F69E_11D4_B72F_006008BD2E92_.wvu.PrintTitles" hidden="1">#REF!</definedName>
    <definedName name="Z_7A3A5E9E_DB4F_11D1_8DF1_00805F2A002D_.wvu.Rows" hidden="1">#REF!,#REF!,#REF!,#REF!,#REF!,#REF!,#REF!,#REF!,#REF!,#REF!,#REF!,#REF!</definedName>
    <definedName name="Z_7A3A5EAF_DB4F_11D1_8DF1_00805F2A002D_.wvu.Rows" hidden="1">#REF!,#REF!,#REF!,#REF!,#REF!,#REF!,#REF!,#REF!,#REF!,#REF!,#REF!,#REF!,#REF!,#REF!,#REF!,#REF!,#REF!,#REF!,#REF!,#REF!,#REF!,#REF!</definedName>
    <definedName name="Z_7AE3F8A6_7282_4640_BAE6_7D5F8B45608B_.wvu.Cols" hidden="1">#REF!</definedName>
    <definedName name="Z_7C4D4874_67AD_11D4_B818_0050DA5BC25B_.wvu.Cols" hidden="1">#REF!</definedName>
    <definedName name="Z_7C4D4874_67AD_11D4_B818_0050DA5BC25B_.wvu.Rows" hidden="1">#REF!,#REF!,#REF!,#REF!,#REF!,#REF!,#REF!,#REF!,#REF!,#REF!,#REF!,#REF!</definedName>
    <definedName name="Z_8124DBE0_D029_11D4_A9EE_0050BA8CA142_.wvu.PrintArea" hidden="1">#REF!</definedName>
    <definedName name="Z_83735BA2_3A7D_11D6_9B9F_00D0B77E00E4_.wvu.PrintArea" hidden="1">#REF!</definedName>
    <definedName name="Z_8662BD00_E98F_11D4_BA81_0050BA8CA68A_.wvu.PrintArea" hidden="1">#REF!</definedName>
    <definedName name="Z_890C8F11_C15D_4AB1_934E_8A306AD77027_.wvu.Cols" hidden="1">#REF!</definedName>
    <definedName name="Z_890C8F11_C15D_4AB1_934E_8A306AD77027_.wvu.PrintTitles" hidden="1">#REF!</definedName>
    <definedName name="Z_890C8F11_C15D_4AB1_934E_8A306AD77027_.wvu.Rows" hidden="1">#REF!</definedName>
    <definedName name="Z_8D563387_5103_4647_B2BE_076B40EC39BB_.wvu.PrintArea" hidden="1">#REF!</definedName>
    <definedName name="Z_8D714329_8EFC_11D4_9747_0050DA708604_.wvu.PrintArea" hidden="1">#REF!</definedName>
    <definedName name="Z_9011C4C4_E60A_11D1_8DF1_00805F2A002D_.wvu.Rows" hidden="1">#REF!,#REF!,#REF!,#REF!,#REF!,#REF!,#REF!,#REF!,#REF!,#REF!,#REF!,#REF!</definedName>
    <definedName name="Z_9011C4D6_E60A_11D1_8DF1_00805F2A002D_.wvu.Rows" hidden="1">#REF!,#REF!,#REF!,#REF!,#REF!,#REF!,#REF!,#REF!,#REF!,#REF!,#REF!,#REF!,#REF!,#REF!,#REF!,#REF!,#REF!,#REF!,#REF!,#REF!,#REF!,#REF!</definedName>
    <definedName name="Z_9050366A_5A72_4F2A_A2B6_688796294CDA_.wvu.Cols" hidden="1">#REF!,#REF!,#REF!,#REF!</definedName>
    <definedName name="Z_9050366A_5A72_4F2A_A2B6_688796294CDA_.wvu.PrintArea" hidden="1">#REF!</definedName>
    <definedName name="Z_9050366A_5A72_4F2A_A2B6_688796294CDA_.wvu.PrintTitles" hidden="1">#REF!</definedName>
    <definedName name="Z_9050366A_5A72_4F2A_A2B6_688796294CDA_.wvu.Rows" hidden="1">#REF!,#REF!,#REF!,#REF!,#REF!,#REF!</definedName>
    <definedName name="Z_921AC435_E4BB_11D1_8DF1_00805F2A002D_.wvu.Rows" hidden="1">#REF!,#REF!,#REF!,#REF!,#REF!,#REF!,#REF!,#REF!,#REF!,#REF!,#REF!,#REF!</definedName>
    <definedName name="Z_921AC447_E4BB_11D1_8DF1_00805F2A002D_.wvu.Rows" hidden="1">#REF!,#REF!,#REF!,#REF!,#REF!,#REF!,#REF!,#REF!,#REF!,#REF!,#REF!,#REF!,#REF!,#REF!,#REF!,#REF!,#REF!,#REF!,#REF!,#REF!,#REF!,#REF!</definedName>
    <definedName name="Z_9CF97DAE_14B8_11D2_BAA5_0020AFE5886C_.wvu.Rows" hidden="1">#REF!,#REF!,#REF!,#REF!,#REF!,#REF!,#REF!,#REF!,#REF!,#REF!,#REF!,#REF!</definedName>
    <definedName name="Z_9CF97DAF_14B8_11D2_BAA5_0020AFE5886C_.wvu.Rows" hidden="1">#REF!,#REF!,#REF!,#REF!,#REF!,#REF!,#REF!,#REF!,#REF!,#REF!,#REF!,#REF!,#REF!,#REF!,#REF!,#REF!,#REF!,#REF!,#REF!,#REF!,#REF!,#REF!</definedName>
    <definedName name="Z_A1BF0441_103F_11D2_BAA5_0020AFE5886C_.wvu.Rows" hidden="1">#REF!,#REF!,#REF!,#REF!,#REF!,#REF!,#REF!,#REF!,#REF!,#REF!,#REF!,#REF!</definedName>
    <definedName name="Z_A1BF0442_103F_11D2_BAA5_0020AFE5886C_.wvu.Rows" hidden="1">#REF!,#REF!,#REF!,#REF!,#REF!,#REF!,#REF!,#REF!,#REF!,#REF!,#REF!,#REF!,#REF!,#REF!,#REF!,#REF!,#REF!,#REF!,#REF!,#REF!,#REF!,#REF!</definedName>
    <definedName name="Z_A99CC723_C1C7_11D2_B941_0050040AC228_.wvu.FilterData" hidden="1">#REF!</definedName>
    <definedName name="Z_A99CC729_C1C7_11D2_B941_0050040AC228_.wvu.FilterData" hidden="1">#REF!</definedName>
    <definedName name="Z_A99CC733_C1C7_11D2_B941_0050040AC228_.wvu.FilterData" hidden="1">#REF!</definedName>
    <definedName name="Z_A99CC736_C1C7_11D2_B941_0050040AC228_.wvu.FilterData" hidden="1">#REF!</definedName>
    <definedName name="Z_B1D9BD85_840B_4589_82A1_98075B91C791_.wvu.Cols" hidden="1">#REF!,#REF!,#REF!,#REF!,#REF!,#REF!</definedName>
    <definedName name="Z_B51B9EB8_3682_11D2_BAA5_0020AFE5886C_.wvu.Rows" hidden="1">#REF!,#REF!,#REF!,#REF!,#REF!,#REF!,#REF!,#REF!,#REF!,#REF!,#REF!,#REF!</definedName>
    <definedName name="Z_B51B9EB9_3682_11D2_BAA5_0020AFE5886C_.wvu.Rows" hidden="1">#REF!,#REF!,#REF!,#REF!,#REF!,#REF!,#REF!,#REF!,#REF!,#REF!,#REF!,#REF!,#REF!,#REF!,#REF!,#REF!,#REF!,#REF!,#REF!,#REF!,#REF!,#REF!</definedName>
    <definedName name="Z_B8E26AFB_4058_4FE2_8A65_01946FA37429_.wvu.Cols" hidden="1">#REF!</definedName>
    <definedName name="Z_B8E26AFB_4058_4FE2_8A65_01946FA37429_.wvu.FilterData" hidden="1">#REF!</definedName>
    <definedName name="Z_B8E26AFB_4058_4FE2_8A65_01946FA37429_.wvu.PrintArea" hidden="1">#REF!</definedName>
    <definedName name="Z_B8E26AFB_4058_4FE2_8A65_01946FA37429_.wvu.Rows" hidden="1">#REF!</definedName>
    <definedName name="Z_B9CA6C31_B0CA_11D3_A252_00508B718F0F_.wvu.FilterData" hidden="1">#REF!</definedName>
    <definedName name="Z_BB2D9097_D53A_11D1_8DF1_00805F2A002D_.wvu.Rows" hidden="1">#REF!,#REF!,#REF!,#REF!,#REF!,#REF!,#REF!,#REF!,#REF!,#REF!,#REF!,#REF!</definedName>
    <definedName name="Z_BB2D90A8_D53A_11D1_8DF1_00805F2A002D_.wvu.Rows" hidden="1">#REF!,#REF!,#REF!,#REF!,#REF!,#REF!,#REF!,#REF!,#REF!,#REF!,#REF!,#REF!,#REF!,#REF!,#REF!,#REF!,#REF!,#REF!,#REF!,#REF!,#REF!,#REF!</definedName>
    <definedName name="Z_BC7E52BA_EE73_11D1_8DF1_00805F2A002D_.wvu.Rows" hidden="1">#REF!,#REF!,#REF!,#REF!,#REF!,#REF!,#REF!,#REF!,#REF!,#REF!,#REF!,#REF!</definedName>
    <definedName name="Z_BC7E52CC_EE73_11D1_8DF1_00805F2A002D_.wvu.Rows" hidden="1">#REF!,#REF!,#REF!,#REF!,#REF!,#REF!,#REF!,#REF!,#REF!,#REF!,#REF!,#REF!,#REF!,#REF!,#REF!,#REF!,#REF!,#REF!,#REF!,#REF!,#REF!,#REF!</definedName>
    <definedName name="Z_BF51D155_DAF3_4D98_BF24_094729D40D25_.wvu.Cols" hidden="1">#REF!,#REF!</definedName>
    <definedName name="Z_BFF2C4D6_4258_4C47_8249_2AB2533AEBF1_.wvu.Cols" hidden="1">#REF!</definedName>
    <definedName name="Z_C08A8D01_10BB_11D2_BAA5_0020AFE5886C_.wvu.Rows" hidden="1">#REF!,#REF!,#REF!,#REF!,#REF!,#REF!,#REF!,#REF!,#REF!,#REF!,#REF!,#REF!</definedName>
    <definedName name="Z_C08A8D02_10BB_11D2_BAA5_0020AFE5886C_.wvu.Rows" hidden="1">#REF!,#REF!,#REF!,#REF!,#REF!,#REF!,#REF!,#REF!,#REF!,#REF!,#REF!,#REF!,#REF!,#REF!,#REF!,#REF!,#REF!,#REF!,#REF!,#REF!,#REF!,#REF!</definedName>
    <definedName name="Z_C0BDA646_E3F2_11D1_8DF1_00805F2A002D_.wvu.Rows" hidden="1">#REF!,#REF!,#REF!,#REF!,#REF!,#REF!,#REF!,#REF!,#REF!,#REF!,#REF!,#REF!</definedName>
    <definedName name="Z_C0BDA658_E3F2_11D1_8DF1_00805F2A002D_.wvu.Rows" hidden="1">#REF!,#REF!,#REF!,#REF!,#REF!,#REF!,#REF!,#REF!,#REF!,#REF!,#REF!,#REF!,#REF!,#REF!,#REF!,#REF!,#REF!,#REF!,#REF!,#REF!,#REF!,#REF!</definedName>
    <definedName name="Z_C0BDA675_E3F2_11D1_8DF1_00805F2A002D_.wvu.Rows" hidden="1">#REF!,#REF!,#REF!,#REF!,#REF!,#REF!,#REF!,#REF!,#REF!,#REF!,#REF!,#REF!</definedName>
    <definedName name="Z_C0BDA687_E3F2_11D1_8DF1_00805F2A002D_.wvu.Rows" hidden="1">#REF!,#REF!,#REF!,#REF!,#REF!,#REF!,#REF!,#REF!,#REF!,#REF!,#REF!,#REF!,#REF!,#REF!,#REF!,#REF!,#REF!,#REF!,#REF!,#REF!,#REF!,#REF!</definedName>
    <definedName name="Z_C14B5981_104E_11D2_BAA5_0020AFE5886C_.wvu.Rows" hidden="1">#REF!,#REF!,#REF!,#REF!,#REF!,#REF!,#REF!,#REF!,#REF!,#REF!,#REF!,#REF!</definedName>
    <definedName name="Z_C14B5982_104E_11D2_BAA5_0020AFE5886C_.wvu.Rows" hidden="1">#REF!,#REF!,#REF!,#REF!,#REF!,#REF!,#REF!,#REF!,#REF!,#REF!,#REF!,#REF!,#REF!,#REF!,#REF!,#REF!,#REF!,#REF!,#REF!,#REF!,#REF!,#REF!</definedName>
    <definedName name="Z_C1E28AE4_EEF0_4CEA_AE6B_177A6C5BC255_.wvu.Cols" hidden="1">#REF!,#REF!,#REF!,#REF!,#REF!,#REF!,#REF!</definedName>
    <definedName name="Z_C1E28AE4_EEF0_4CEA_AE6B_177A6C5BC255_.wvu.PrintArea" hidden="1">#REF!</definedName>
    <definedName name="Z_C1E28AE4_EEF0_4CEA_AE6B_177A6C5BC255_.wvu.Rows" hidden="1">#REF!,#REF!,#REF!,#REF!,#REF!,#REF!</definedName>
    <definedName name="Z_C388CFC6_E66A_11D1_8DF1_00805F2A002D_.wvu.Rows" hidden="1">#REF!,#REF!,#REF!,#REF!,#REF!,#REF!,#REF!,#REF!,#REF!,#REF!,#REF!,#REF!</definedName>
    <definedName name="Z_C388CFD8_E66A_11D1_8DF1_00805F2A002D_.wvu.Rows" hidden="1">#REF!,#REF!,#REF!,#REF!,#REF!,#REF!,#REF!,#REF!,#REF!,#REF!,#REF!,#REF!,#REF!,#REF!,#REF!,#REF!,#REF!,#REF!,#REF!,#REF!,#REF!,#REF!</definedName>
    <definedName name="Z_C388D031_E66A_11D1_8DF1_00805F2A002D_.wvu.Rows" hidden="1">#REF!,#REF!,#REF!,#REF!,#REF!,#REF!,#REF!,#REF!,#REF!,#REF!,#REF!,#REF!</definedName>
    <definedName name="Z_C388D043_E66A_11D1_8DF1_00805F2A002D_.wvu.Rows" hidden="1">#REF!,#REF!,#REF!,#REF!,#REF!,#REF!,#REF!,#REF!,#REF!,#REF!,#REF!,#REF!,#REF!,#REF!,#REF!,#REF!,#REF!,#REF!,#REF!,#REF!,#REF!,#REF!</definedName>
    <definedName name="Z_C388D091_E66A_11D1_8DF1_00805F2A002D_.wvu.Rows" hidden="1">#REF!,#REF!,#REF!,#REF!,#REF!,#REF!,#REF!,#REF!,#REF!,#REF!,#REF!,#REF!</definedName>
    <definedName name="Z_C388D0A3_E66A_11D1_8DF1_00805F2A002D_.wvu.Rows" hidden="1">#REF!,#REF!,#REF!,#REF!,#REF!,#REF!,#REF!,#REF!,#REF!,#REF!,#REF!,#REF!,#REF!,#REF!,#REF!,#REF!,#REF!,#REF!,#REF!,#REF!,#REF!,#REF!</definedName>
    <definedName name="Z_C388D0BA_E66A_11D1_8DF1_00805F2A002D_.wvu.Rows" hidden="1">#REF!,#REF!,#REF!,#REF!,#REF!,#REF!,#REF!,#REF!,#REF!,#REF!,#REF!,#REF!</definedName>
    <definedName name="Z_C388D0CC_E66A_11D1_8DF1_00805F2A002D_.wvu.Rows" hidden="1">#REF!,#REF!,#REF!,#REF!,#REF!,#REF!,#REF!,#REF!,#REF!,#REF!,#REF!,#REF!,#REF!,#REF!,#REF!,#REF!,#REF!,#REF!,#REF!,#REF!,#REF!,#REF!</definedName>
    <definedName name="Z_C8F2A855_B1DC_11D5_BAFA_0090277DEBAD_.wvu.FilterData" hidden="1">#REF!</definedName>
    <definedName name="Z_C8F2A855_B1DC_11D5_BAFA_0090277DEBAD_.wvu.PrintArea" hidden="1">#REF!</definedName>
    <definedName name="Z_C9562F81_334E_11D2_A385_0020AFE58828_.wvu.Cols" hidden="1">#REF!,#REF!</definedName>
    <definedName name="Z_CBA01623_EF0B_11D1_A385_0020AFE58828_.wvu.Rows" hidden="1">#REF!,#REF!,#REF!,#REF!,#REF!,#REF!,#REF!,#REF!,#REF!,#REF!,#REF!,#REF!</definedName>
    <definedName name="Z_CBA01635_EF0B_11D1_A385_0020AFE58828_.wvu.Rows" hidden="1">#REF!,#REF!,#REF!,#REF!,#REF!,#REF!,#REF!,#REF!,#REF!,#REF!,#REF!,#REF!,#REF!,#REF!,#REF!,#REF!,#REF!,#REF!,#REF!,#REF!,#REF!,#REF!</definedName>
    <definedName name="Z_CBA01699_EF0B_11D1_A385_0020AFE58828_.wvu.Rows" hidden="1">#REF!,#REF!,#REF!,#REF!,#REF!,#REF!</definedName>
    <definedName name="Z_CBCA078E_CEC1_4946_BB41_202E6F3F868E_.wvu.PrintArea" hidden="1">#REF!</definedName>
    <definedName name="Z_CF699FC1_B830_451F_8E70_8F1EE23CD353_.wvu.FilterData" hidden="1">#REF!</definedName>
    <definedName name="Z_CF745DC0_F3BF_11D4_B8DB_0050BA8C9B53_.wvu.PrintArea" hidden="1">#REF!</definedName>
    <definedName name="Z_D5C988D1_D523_11D5_9BAD_00D0B77E00A4_.wvu.PrintArea" hidden="1">#REF!</definedName>
    <definedName name="Z_D638BD64_F476_11D3_9808_00902750E8D4_.wvu.Rows" hidden="1">#REF!,#REF!,#REF!,#REF!,#REF!,#REF!,#REF!,#REF!,#REF!,#REF!</definedName>
    <definedName name="Z_D68BB41E_D2D2_4D29_B750_BEA70A594FF0_.wvu.PrintArea" hidden="1">#REF!</definedName>
    <definedName name="Z_D68BB41E_D2D2_4D29_B750_BEA70A594FF0_.wvu.Rows" hidden="1">#REF!,#REF!</definedName>
    <definedName name="Z_D782F750_C0FB_11D2_B941_0050040AC228_.wvu.FilterData" hidden="1">#REF!</definedName>
    <definedName name="Z_DB27DE20_1123_11D4_8E85_00C04F21F079_.wvu.PrintArea" hidden="1">#REF!</definedName>
    <definedName name="Z_DC379DF6_BBB3_11D2_B93F_0050040AC228_.wvu.FilterData" hidden="1">#REF!</definedName>
    <definedName name="Z_DC928D0D_1706_11D2_BAA5_0020AFE5886C_.wvu.Rows" hidden="1">#REF!,#REF!,#REF!,#REF!,#REF!,#REF!,#REF!,#REF!,#REF!,#REF!,#REF!,#REF!</definedName>
    <definedName name="Z_DC928D0E_1706_11D2_BAA5_0020AFE5886C_.wvu.Rows" hidden="1">#REF!,#REF!,#REF!,#REF!,#REF!,#REF!,#REF!,#REF!,#REF!,#REF!,#REF!,#REF!,#REF!,#REF!,#REF!,#REF!,#REF!,#REF!,#REF!,#REF!,#REF!,#REF!</definedName>
    <definedName name="Z_E3DDF99D_5E6E_4ACE_AB03_D0003E0043DD_.wvu.PrintArea" hidden="1">#REF!</definedName>
    <definedName name="Z_E580B402_F3CF_492D_BEB4_A0CE8F403C8D_.wvu.PrintArea" hidden="1">#REF!</definedName>
    <definedName name="Z_E738B51C_56AE_4F9F_8D8A_36AD6137B90D_.wvu.Cols" hidden="1">#REF!</definedName>
    <definedName name="Z_E738B51C_56AE_4F9F_8D8A_36AD6137B90D_.wvu.PrintArea" hidden="1">#REF!</definedName>
    <definedName name="Z_E738B51C_56AE_4F9F_8D8A_36AD6137B90D_.wvu.PrintTitles" hidden="1">#REF!,#REF!</definedName>
    <definedName name="Z_E738B51C_56AE_4F9F_8D8A_36AD6137B90D_.wvu.Rows" hidden="1">#REF!</definedName>
    <definedName name="Z_EBA44620_2BDF_11D4_BF59_0050DA2023A6_.wvu.Cols" hidden="1">#REF!,#REF!</definedName>
    <definedName name="Z_ECEE63E3_DEA9_4589_BE77_72C7869F55A8_.wvu.Cols" hidden="1">#REF!,#REF!,#REF!,#REF!</definedName>
    <definedName name="Z_ECEE63E3_DEA9_4589_BE77_72C7869F55A8_.wvu.PrintArea" hidden="1">#REF!</definedName>
    <definedName name="Z_ECEE63E3_DEA9_4589_BE77_72C7869F55A8_.wvu.PrintTitles" hidden="1">#REF!</definedName>
    <definedName name="Z_ECEE63E3_DEA9_4589_BE77_72C7869F55A8_.wvu.Rows" hidden="1">#REF!,#REF!,#REF!,#REF!,#REF!,#REF!</definedName>
    <definedName name="Z_ED7DF65E_BB85_11D2_B93F_0050040AC228_.wvu.FilterData" hidden="1">#REF!</definedName>
    <definedName name="Z_F29E347C_3467_4EF1_8FC6_6A84C387B288_.wvu.FilterData" hidden="1">#REF!</definedName>
    <definedName name="Z_F48C08DA_FABB_4B05_B76D_35A2AC7CD959_.wvu.Cols" hidden="1">#REF!</definedName>
    <definedName name="Z_F7159613_4C53_44D3_95EA_7831A99AAB36_.wvu.PrintArea" hidden="1">#REF!</definedName>
    <definedName name="Z_F8CBCD01_02CF_11D6_9140_006097813339_.wvu.Cols" hidden="1">#REF!</definedName>
    <definedName name="Z_F8CBCD01_02CF_11D6_9140_006097813339_.wvu.PrintArea" hidden="1">#REF!</definedName>
    <definedName name="Z_FAA440D5_E583_11D1_8DF1_00805F2A002D_.wvu.Rows" hidden="1">#REF!,#REF!,#REF!,#REF!,#REF!,#REF!,#REF!,#REF!,#REF!,#REF!,#REF!,#REF!</definedName>
    <definedName name="Z_FAA440E7_E583_11D1_8DF1_00805F2A002D_.wvu.Rows" hidden="1">#REF!,#REF!,#REF!,#REF!,#REF!,#REF!,#REF!,#REF!,#REF!,#REF!,#REF!,#REF!,#REF!,#REF!,#REF!,#REF!,#REF!,#REF!,#REF!,#REF!,#REF!,#REF!</definedName>
    <definedName name="Z_FAA4419B_E583_11D1_8DF1_00805F2A002D_.wvu.Rows" hidden="1">#REF!,#REF!,#REF!,#REF!,#REF!,#REF!,#REF!,#REF!,#REF!,#REF!,#REF!,#REF!</definedName>
    <definedName name="Z_FAA441AD_E583_11D1_8DF1_00805F2A002D_.wvu.Rows" hidden="1">#REF!,#REF!,#REF!,#REF!,#REF!,#REF!,#REF!,#REF!,#REF!,#REF!,#REF!,#REF!,#REF!,#REF!,#REF!,#REF!,#REF!,#REF!,#REF!,#REF!,#REF!,#REF!</definedName>
    <definedName name="Z_FAA44248_E583_11D1_8DF1_00805F2A002D_.wvu.Rows" hidden="1">#REF!,#REF!,#REF!,#REF!,#REF!,#REF!,#REF!,#REF!,#REF!,#REF!,#REF!,#REF!</definedName>
    <definedName name="Z_FAA4425A_E583_11D1_8DF1_00805F2A002D_.wvu.Rows" hidden="1">#REF!,#REF!,#REF!,#REF!,#REF!,#REF!,#REF!,#REF!,#REF!,#REF!,#REF!,#REF!,#REF!,#REF!,#REF!,#REF!,#REF!,#REF!,#REF!,#REF!,#REF!,#REF!</definedName>
    <definedName name="z_Fecha_anterior">#REF!</definedName>
    <definedName name="z_Fecha_año">#REF!</definedName>
    <definedName name="z_Fecha_punto">#REF!</definedName>
    <definedName name="za" hidden="1">{#N/A,#N/A,FALSE,"BALLANTINE´S ";#N/A,#N/A,FALSE,"FUNDADOR"}</definedName>
    <definedName name="ZALDIVAR_B">#REF!</definedName>
    <definedName name="zaq" hidden="1">{#N/A,#N/A,FALSE,"Calc";#N/A,#N/A,FALSE,"Sensitivity";#N/A,#N/A,FALSE,"LT Earn.Dil.";#N/A,#N/A,FALSE,"Dil. AVP"}</definedName>
    <definedName name="zaqn" hidden="1">{#N/A,#N/A,FALSE,"Básica ";#N/A,#N/A,FALSE,"Meganet";#N/A,#N/A,FALSE,"Digired";#N/A,#N/A,FALSE,"Circuitos";#N/A,#N/A,FALSE,"Troncales";#N/A,#N/A,FALSE,"Centralitas";#N/A,#N/A,FALSE,"Resumen C.E";#N/A,#N/A,FALSE,"Penalidades";#N/A,#N/A,FALSE,"Móvil";#N/A,#N/A,FALSE,"Kontakto";#N/A,#N/A,FALSE,"Telf.Pública";#N/A,#N/A,FALSE,"Tv Cable";#N/A,#N/A,FALSE,"RRHH";#N/A,#N/A,FALSE,"Cobros";#N/A,#N/A,FALSE,"Tesor. y Bursatiles";#N/A,#N/A,FALSE,"Bal. Gral.";#N/A,#N/A,FALSE,"Res. Reexp"}</definedName>
    <definedName name="zas" hidden="1">{"Deuda bancaria",#N/A,FALSE,"Créditos bancarios";"GMAC",#N/A,FALSE,"Créditos bancarios"}</definedName>
    <definedName name="zaswq" hidden="1">{#N/A,#N/A,FALSE,"Aging Summary";#N/A,#N/A,FALSE,"Ratio Analysis";#N/A,#N/A,FALSE,"Test 120 Day Accts";#N/A,#N/A,FALSE,"Tickmarks"}</definedName>
    <definedName name="zasxcg" hidden="1">{#N/A,#N/A,FALSE,"Aging Summary";#N/A,#N/A,FALSE,"Ratio Analysis";#N/A,#N/A,FALSE,"Test 120 Day Accts";#N/A,#N/A,FALSE,"Tickmarks"}</definedName>
    <definedName name="ZC" hidden="1">{#N/A,#N/A,TRUE,"Graficos";#N/A,#N/A,TRUE,"P.Ingresos";#N/A,#N/A,TRUE,"P.Gastos";#N/A,#N/A,TRUE,"I.Trafico";#N/A,#N/A,TRUE,"I.Peajes";#N/A,#N/A,TRUE,"G.Operativos";#N/A,#N/A,TRUE,"Cf Proyecto";#N/A,#N/A,TRUE,"C.PYG";#N/A,#N/A,TRUE,"Balance";#N/A,#N/A,TRUE,"TIR AC";#N/A,#N/A,TRUE,"Ratios";#N/A,#N/A,TRUE,"Amortizacion";#N/A,#N/A,TRUE,"FC fin";#N/A,#N/A,TRUE,"Coeficientes";#N/A,#N/A,TRUE,"Tesoreria";#N/A,#N/A,TRUE,"Prest.inv";#N/A,#N/A,TRUE,"Obligacion";#N/A,#N/A,TRUE,"Impuestos";#N/A,#N/A,TRUE,"Reservas";#N/A,#N/A,TRUE,"Inversion";#N/A,#N/A,TRUE,"P.Inversion";#N/A,#N/A,TRUE,"C.Fl Inv.";#N/A,#N/A,TRUE,"VAN Oferta"}</definedName>
    <definedName name="zcvsdff" hidden="1">{#N/A,#N/A,TRUE,"Resumen"}</definedName>
    <definedName name="zcvz" hidden="1">{#N/A,#N/A,FALSE,"Banco de Dados"}</definedName>
    <definedName name="zcvzzxvc" hidden="1">{#N/A,#N/A,FALSE,"Tapa";#N/A,#N/A,FALSE,"Comenta";#N/A,#N/A,FALSE,"Rota";#N/A,#N/A,FALSE,"Proy_tesor.";#N/A,#N/A,FALSE,"Personal";#N/A,#N/A,FALSE,"Técnica";#N/A,#N/A,FALSE,"R_Ind.";#N/A,#N/A,FALSE,"R_Fin.";#N/A,#N/A,FALSE,"Gtos.(1)";#N/A,#N/A,FALSE,"Gtos.(2)";#N/A,#N/A,FALSE,"Gtos.(3)"}</definedName>
    <definedName name="ZD" hidden="1">{"Sin detalle",#N/A,FALSE,"Flujo (redondeado)";"Detallado",#N/A,FALSE,"Flujo (redondeado)"}</definedName>
    <definedName name="zdfas">#REF!</definedName>
    <definedName name="zdfb" hidden="1">{#N/A,#N/A,FALSE,"BALLANTINE´S ";#N/A,#N/A,FALSE,"FUNDADOR"}</definedName>
    <definedName name="zdhzthrzth">#REF!</definedName>
    <definedName name="zdxa" hidden="1">{#N/A,#N/A,TRUE,"Mkt Assumptions";#N/A,#N/A,TRUE,"Income_Statement";#N/A,#N/A,TRUE,"Balance_Sheet";#N/A,#N/A,TRUE,"Cash_Flow_Stmt";#N/A,#N/A,TRUE,"Debt_Repayment";#N/A,#N/A,TRUE,"Ratio_Analysis";#N/A,#N/A,TRUE,"Inc_Stmt_Assumptions"}</definedName>
    <definedName name="zed" hidden="1">{#N/A,#N/A,FALSE,"R&amp;D";#N/A,#N/A,FALSE,"QA";#N/A,#N/A,FALSE,"Exhange Rate";#N/A,#N/A,FALSE,"R&amp;D US$";#N/A,#N/A,FALSE,"QA US$";#N/A,#N/A,FALSE,"R&amp;D LE";#N/A,#N/A,FALSE,"QA LE";#N/A,#N/A,FALSE,"R&amp;D BP";#N/A,#N/A,FALSE,"QA BP"}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o" localSheetId="10">#REF!</definedName>
    <definedName name="zero">#REF!</definedName>
    <definedName name="zero_11">#REF!</definedName>
    <definedName name="zero_12">#REF!</definedName>
    <definedName name="zero_28">#REF!</definedName>
    <definedName name="ZERO_UF_CLIENT">#REF!</definedName>
    <definedName name="zero2" localSheetId="10">#REF!</definedName>
    <definedName name="zero2">#REF!</definedName>
    <definedName name="zero2_11">#REF!</definedName>
    <definedName name="zero2_28">#REF!</definedName>
    <definedName name="ZERTRET" hidden="1">#REF!</definedName>
    <definedName name="ZET">#REF!</definedName>
    <definedName name="zetaeryu" hidden="1">{#N/A,#N/A,FALSE,"FLM"}</definedName>
    <definedName name="zfinanciamiento">#REF!</definedName>
    <definedName name="zfsgsdfh" hidden="1">{#N/A,#N/A,FALSE,"Aging Summary";#N/A,#N/A,FALSE,"Ratio Analysis";#N/A,#N/A,FALSE,"Test 120 Day Accts";#N/A,#N/A,FALSE,"Tickmarks"}</definedName>
    <definedName name="ZLOACT97">#REF!</definedName>
    <definedName name="ZLOBUD97">#REF!</definedName>
    <definedName name="ZLOPLAN00">#REF!</definedName>
    <definedName name="ZLOPLAN98">#REF!</definedName>
    <definedName name="ZLOPLAN99">#REF!</definedName>
    <definedName name="ZLOREEL96">#REF!</definedName>
    <definedName name="ZM">#REF!</definedName>
    <definedName name="ZMXNBCVCAÑSLDSKDJ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ZONEBOOKING">#REF!</definedName>
    <definedName name="zoperacional1">#REF!</definedName>
    <definedName name="zoperacional2">#REF!</definedName>
    <definedName name="zs" hidden="1">{#N/A,#N/A,FALSE,"Aging Summary";#N/A,#N/A,FALSE,"Ratio Analysis";#N/A,#N/A,FALSE,"Test 120 Day Accts";#N/A,#N/A,FALSE,"Tickmarks"}</definedName>
    <definedName name="zsczsdczx" hidden="1">{#N/A,#N/A,TRUE,"PreVta";#N/A,#N/A,TRUE,"PdTerm";#N/A,#N/A,TRUE,"MatPrim";#N/A,#N/A,TRUE,"Vtas";#N/A,#N/A,TRUE,"Cvta";#N/A,#N/A,TRUE,"1501Comer"}</definedName>
    <definedName name="zse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sz" hidden="1">{#N/A,#N/A,FALSE,"Aging Summary";#N/A,#N/A,FALSE,"Ratio Analysis";#N/A,#N/A,FALSE,"Test 120 Day Accts";#N/A,#N/A,FALSE,"Tickmarks"}</definedName>
    <definedName name="zuelem" hidden="1">{#N/A,#N/A,FALSE,"Aging Summary";#N/A,#N/A,FALSE,"Ratio Analysis";#N/A,#N/A,FALSE,"Test 120 Day Accts";#N/A,#N/A,FALSE,"Tickmarks"}</definedName>
    <definedName name="zx" hidden="1">{"Pèrdues i Guanys analític.Català",#N/A,FALSE,"Català";"Pèrdues i G. analític.castellà",#N/A,FALSE,"Castellà"}</definedName>
    <definedName name="ZXC" hidden="1">{#N/A,#N/A,FALSE,"4C0696";#N/A,#N/A,FALSE,"1B1193";#N/A,#N/A,FALSE,"TABLA";#N/A,#N/A,FALSE,"INST RTA FIJA"}</definedName>
    <definedName name="zxc34" hidden="1">#REF!</definedName>
    <definedName name="zxcddd" hidden="1">{#N/A,#N/A,TRUE,"MEMO";#N/A,#N/A,TRUE,"PARAMETROS";#N/A,#N/A,TRUE,"RLI ";#N/A,#N/A,TRUE,"IMPTO.DET.";#N/A,#N/A,TRUE,"FUT-FUNT";#N/A,#N/A,TRUE,"CPI-PATR.";#N/A,#N/A,TRUE,"CM CPI";#N/A,#N/A,TRUE,"PROV";#N/A,#N/A,TRUE,"A FIJO";#N/A,#N/A,TRUE,"LEASING";#N/A,#N/A,TRUE,"VPP";#N/A,#N/A,TRUE,"PPM";#N/A,#N/A,TRUE,"OTROS"}</definedName>
    <definedName name="zxcfg" hidden="1">{#N/A,#N/A,FALSE,"Aging Summary";#N/A,#N/A,FALSE,"Ratio Analysis";#N/A,#N/A,FALSE,"Test 120 Day Accts";#N/A,#N/A,FALSE,"Tickmarks"}</definedName>
    <definedName name="zxcsdc" hidden="1">{#N/A,#N/A,FALSE,"RESUMEN";#N/A,#N/A,FALSE,"PLANTA PROCESO";#N/A,#N/A,FALSE,"PLANTA AHUMADO";#N/A,#N/A,FALSE,"MASTER PLAN";#N/A,#N/A,FALSE,"AGUA DULCE SALMEX";#N/A,#N/A,FALSE,"AGUA DULCE PRB";#N/A,#N/A,FALSE,"AGUA MAR SALMEX";#N/A,#N/A,FALSE,"AGUA MAR PRB";#N/A,#N/A,FALSE,"DESARROLLO Y TECNOL";#N/A,#N/A,FALSE,"ADMINISTRACION"}</definedName>
    <definedName name="zxcv" hidden="1">{#N/A,#N/A,FALSE,"Aging Summary";#N/A,#N/A,FALSE,"Ratio Analysis";#N/A,#N/A,FALSE,"Test 120 Day Accts";#N/A,#N/A,FALSE,"Tickmarks"}</definedName>
    <definedName name="zxcvbn" hidden="1">{#N/A,#N/A,FALSE,"Aging Summary";#N/A,#N/A,FALSE,"Ratio Analysis";#N/A,#N/A,FALSE,"Test 120 Day Accts";#N/A,#N/A,FALSE,"Tickmarks"}</definedName>
    <definedName name="zxczxc" hidden="1">{#N/A,#N/A,TRUE,"Resumen Ej.";#N/A,#N/A,TRUE,"BCE (ALMEX) Segun Nivel";#N/A,#N/A,TRUE,"Comp ALMEX";#N/A,#N/A,TRUE,"Desv. PptoAqua";#N/A,#N/A,TRUE,"BCE (SALMEX+PRB) Segun Nivel";#N/A,#N/A,TRUE,"Desv BCE Año Anterior";#N/A,#N/A,TRUE,"Comp (SALMEX+PRB)";#N/A,#N/A,TRUE,"Desv.PPTO";#N/A,#N/A,TRUE,"Est flujo (Salmex+PRB)";#N/A,#N/A,TRUE,"BCE (CONSOLIDADO) Segun Nivel";#N/A,#N/A,TRUE,"Comp CONSOLIDADO";#N/A,#N/A,TRUE,"Indices(Graf)";#N/A,#N/A,TRUE,"Covenants";#N/A,#N/A,TRUE,"Activo Fijo";#N/A,#N/A,TRUE,"Cosechas";#N/A,#N/A,TRUE,"DesoveSalar";#N/A,#N/A,TRUE,"DesoveTrucha";#N/A,#N/A,TRUE,"Prog Prod ADulce";#N/A,#N/A,TRUE,"Real vs Ppto ADulce";#N/A,#N/A,TRUE,"IndicadoresADulce";#N/A,#N/A,TRUE,"Indicadores AMar";#N/A,#N/A,TRUE,"Costos AMar";#N/A,#N/A,TRUE,"Costos por Grupos";#N/A,#N/A,TRUE,"Planta F_Con";#N/A,#N/A,TRUE,"Rendimientos";#N/A,#N/A,TRUE,"Real v_s Ppto";#N/A,#N/A,TRUE,"Dotacion";#N/A,#N/A,TRUE,"PxQ";#N/A,#N/A,TRUE,"PxQ MES";#N/A,#N/A,TRUE,"Margen";#N/A,#N/A,TRUE,"Ranking";#N/A,#N/A,TRUE,"GraficosComercial";#N/A,#N/A,TRUE,"Precios_Productos";#N/A,#N/A,TRUE,"Proyecciones 2003";#N/A,#N/A,TRUE,"Grafico 2003";#N/A,#N/A,TRUE,"Embarque Fresco";#N/A,#N/A,TRUE,"Stock_Frigorifico"}</definedName>
    <definedName name="zxd" hidden="1">{#N/A,#N/A,FALSE,"Aging Summary";#N/A,#N/A,FALSE,"Ratio Analysis";#N/A,#N/A,FALSE,"Test 120 Day Accts";#N/A,#N/A,FALSE,"Tickmarks"}</definedName>
    <definedName name="zxd_1" hidden="1">{#N/A,#N/A,FALSE,"Aging Summary";#N/A,#N/A,FALSE,"Ratio Analysis";#N/A,#N/A,FALSE,"Test 120 Day Accts";#N/A,#N/A,FALSE,"Tickmarks"}</definedName>
    <definedName name="zxdfg" hidden="1">{#N/A,#N/A,FALSE,"Aging Summary";#N/A,#N/A,FALSE,"Ratio Analysis";#N/A,#N/A,FALSE,"Test 120 Day Accts";#N/A,#N/A,FALSE,"Tickmarks"}</definedName>
    <definedName name="zxdrt" hidden="1">{#N/A,#N/A,FALSE,"Aging Summary";#N/A,#N/A,FALSE,"Ratio Analysis";#N/A,#N/A,FALSE,"Test 120 Day Accts";#N/A,#N/A,FALSE,"Tickmarks"}</definedName>
    <definedName name="zxfgsdh" hidden="1">#REF!</definedName>
    <definedName name="zxsw" hidden="1">{#N/A,#N/A,FALSE,"Aging Summary";#N/A,#N/A,FALSE,"Ratio Analysis";#N/A,#N/A,FALSE,"Test 120 Day Accts";#N/A,#N/A,FALSE,"Tickmarks"}</definedName>
    <definedName name="Zxx" hidden="1">{#N/A,#N/A,FALSE,"Indcost";#N/A,#N/A,FALSE,"Plcost";#N/A,#N/A,FALSE,"Mincost";#N/A,#N/A,FALSE,"Produc";#N/A,#N/A,FALSE,"Rev";#N/A,#N/A,FALSE,"Capital";#N/A,#N/A,FALSE,"Wcapital";#N/A,#N/A,FALSE,"Contdep";#N/A,#N/A,FALSE,"Taxdep";#N/A,#N/A,FALSE,"Tax";#N/A,#N/A,FALSE,"S-SDebt";#N/A,#N/A,FALSE,"TotDebt";#N/A,#N/A,FALSE,"Profit";#N/A,#N/A,FALSE,"CFlow";#N/A,#N/A,FALSE,"1996-2012";#N/A,#N/A,FALSE,"Bcesheet"}</definedName>
    <definedName name="ZXXX" hidden="1">{#N/A,#N/A,FALSE,"Aging Summary";#N/A,#N/A,FALSE,"Ratio Analysis";#N/A,#N/A,FALSE,"Test 120 Day Accts";#N/A,#N/A,FALSE,"Tickmarks"}</definedName>
    <definedName name="ZXZXZ" hidden="1">{#N/A,#N/A,FALSE,"TAB.12"}</definedName>
    <definedName name="zz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zzAno">#REF!</definedName>
    <definedName name="zzMes">#REF!</definedName>
    <definedName name="zzz" hidden="1">{"CUENTA DE RESULTADOS",#N/A,FALSE,"Hoja1";"BALANCE",#N/A,FALSE,"Hoja1";"ORIGEN Y APLICACION DE FONDOS",#N/A,FALSE,"Hoja1";"FONDO DE MANIOBRA E INVERSIONES",#N/A,FALSE,"Hoja1";"AMORTIZACIONES",#N/A,FALSE,"Hoja1";"FINANCIACION A LARGO PLAZO",#N/A,FALSE,"Hoja1";"WACC",#N/A,FALSE,"Hoja1";"FREE CASH FLOW Y CALCULO DEL VALOR TERMINAL",#N/A,FALSE,"Hoja1";"VALOR RECURSOS PROPIOS",#N/A,FALSE,"Hoja1";"ARBOL DE RENTABILIDAD",#N/A,FALSE,"Hoja1";"RATIOS",#N/A,FALSE,"Hoja1";"CUENTA DE RESULTADOS PORCENTUAL",#N/A,FALSE,"Hoja2";"BALANCE PORCENTUAL",#N/A,FALSE,"Hoja2"}</definedName>
    <definedName name="zzz.com" hidden="1">{#N/A,#N/A,FALSE,"Title Page";#N/A,#N/A,FALSE,"Conclusions";#N/A,#N/A,FALSE,"Assum.";#N/A,#N/A,FALSE,"Sun  DCF-WC-Dep";#N/A,#N/A,FALSE,"MarketValue";#N/A,#N/A,FALSE,"BalSheet";#N/A,#N/A,FALSE,"WACC";#N/A,#N/A,FALSE,"PC+ Info.";#N/A,#N/A,FALSE,"PC+Info_2"}</definedName>
    <definedName name="zzz1" hidden="1">#REF!</definedName>
    <definedName name="zzz2" hidden="1">#REF!</definedName>
    <definedName name="zzz3" hidden="1">#REF!</definedName>
    <definedName name="zzz4" hidden="1">#REF!</definedName>
    <definedName name="zzzz" hidden="1">{#N/A,#N/A,FALSE,"voz corporativa";#N/A,#N/A,FALSE,"Transmisión de datos";#N/A,#N/A,FALSE,"Videoconferencia";#N/A,#N/A,FALSE,"Correo electrónico";#N/A,#N/A,FALSE,"Correo de voz";#N/A,#N/A,FALSE,"Megafax";#N/A,#N/A,FALSE,"Edi";#N/A,#N/A,FALSE,"Internet";#N/A,#N/A,FALSE,"VSAT";#N/A,#N/A,FALSE,"ing ult. milla"}</definedName>
    <definedName name="ZZZZ1">#REF!</definedName>
    <definedName name="zzzzz" hidden="1">{"Cuenta_Económ",#N/A,FALSE,"Mod";"Resultado_Financiero",#N/A,FALSE,"Mod";"Resultado_Financiero2",#N/A,FALSE,"Mod";"Resultado_Inventario",#N/A,FALSE,"Mod";"IG",#N/A,FALSE,"Mod";"Factur_ME",#N/A,FALSE,"Mod";"Resumen_SF",#N/A,FALSE,"SF-Pru";"Origen_Aplicación",#N/A,FALSE,"Mod";"Activo_Corriente",#N/A,FALSE,"Mod";"Evol_Activos",#N/A,FALSE,"Mod";"Evol_Créditos",#N/A,FALSE,"Mod";"Activo_No_Corriente",#N/A,FALSE,"Mod";"Pasivo_Corriente",#N/A,FALSE,"Mod";"Evol_Pasivo_Corriente",#N/A,FALSE,"Mod";"Pasivo_No_Corriente",#N/A,FALSE,"Mod";"Evol_Pasivo_No_Corriente",#N/A,FALSE,"Mod";"Valuación_MP",#N/A,FALSE,"Mod";"Valuación_SE",#N/A,FALSE,"Mod";"Valuación_PT",#N/A,FALSE,"Mod";"Materia_Prima",#N/A,FALSE,"Mod";"Flujo_SE",#N/A,FALSE,"Mod";"Flujo_PT",#N/A,FALSE,"Mod";"Resumen_Compras",#N/A,FALSE,"Mod"}</definedName>
    <definedName name="zzzzzz" hidden="1">#REF!</definedName>
    <definedName name="zzzzzz66666" hidden="1">{"YTD/Forecast",#N/A,TRUE,"Fcst_TPLN";"Monthly Averages",#N/A,TRUE,"Fcst_TPLN"}</definedName>
    <definedName name="zzzzzzzzzzzz" hidden="1">{#N/A,#N/A,FALSE,"Aging Summary";#N/A,#N/A,FALSE,"Ratio Analysis";#N/A,#N/A,FALSE,"Test 120 Day Accts";#N/A,#N/A,FALSE,"Tickmarks"}</definedName>
    <definedName name="zzzzzzzzzzzzzzzzz" hidden="1">{#N/A,#N/A,FALSE,"Aging Summary";#N/A,#N/A,FALSE,"Ratio Analysis";#N/A,#N/A,FALSE,"Test 120 Day Accts";#N/A,#N/A,FALSE,"Tickmarks"}</definedName>
    <definedName name="あ" hidden="1">#REF!</definedName>
    <definedName name="さ" hidden="1">#REF!</definedName>
    <definedName name="ほんだ" hidden="1">#REF!</definedName>
    <definedName name="ほんだ１" hidden="1">#REF!</definedName>
    <definedName name="가양" hidden="1">{"YTD/Forecast",#N/A,TRUE,"Fcst_TPLN";"Monthly Averages",#N/A,TRUE,"Fcst_TPLN"}</definedName>
    <definedName name="개인" hidden="1">{"YTD/Forecast",#N/A,TRUE,"Fcst_TPLN";"Monthly Averages",#N/A,TRUE,"Fcst_TPLN"}</definedName>
    <definedName name="공장지원" hidden="1">#REF!</definedName>
    <definedName name="공장지원팀" hidden="1">#REF!</definedName>
    <definedName name="공항" hidden="1">{"YTD/Forecast",#N/A,TRUE,"Fcst_TPLN";"Monthly Averages",#N/A,TRUE,"Fcst_TPLN"}</definedName>
    <definedName name="광수" hidden="1">{"YTD/Forecast",#N/A,TRUE,"Fcst_TPLN";"Monthly Averages",#N/A,TRUE,"Fcst_TPLN"}</definedName>
    <definedName name="광주신1" hidden="1">{"YTD/Forecast",#N/A,TRUE,"Fcst_TPLN";"Monthly Averages",#N/A,TRUE,"Fcst_TPLN"}</definedName>
    <definedName name="구로" hidden="1">{"YTD/Forecast",#N/A,TRUE,"Fcst_TPLN";"Monthly Averages",#N/A,TRUE,"Fcst_TPLN"}</definedName>
    <definedName name="근태진짜" hidden="1">{"YTD/Forecast",#N/A,TRUE,"Fcst_TPLN";"Monthly Averages",#N/A,TRUE,"Fcst_TPLN"}</definedName>
    <definedName name="김민수" hidden="1">{"YTD/Forecast",#N/A,TRUE,"Fcst_TPLN";"Monthly Averages",#N/A,TRUE,"Fcst_TPLN"}</definedName>
    <definedName name="김병수" hidden="1">{"YTD/Forecast",#N/A,TRUE,"Fcst_TPLN";"Monthly Averages",#N/A,TRUE,"Fcst_TPLN"}</definedName>
    <definedName name="ㄴ" hidden="1">{"YTD/Forecast",#N/A,TRUE,"Fcst_TPLN";"Monthly Averages",#N/A,TRUE,"Fcst_TPLN"}</definedName>
    <definedName name="다시" hidden="1">#REF!</definedName>
    <definedName name="ㄹ" hidden="1">{#N/A,#N/A,FALSE,"Sheet1";#N/A,#N/A,FALSE,"Sheet2";#N/A,#N/A,FALSE,"Sheet3"}</definedName>
    <definedName name="ㅁ너ㅏㅇ레" hidden="1">{"YTD/Forecast",#N/A,TRUE,"Fcst_TPLN";"Monthly Averages",#N/A,TRUE,"Fcst_TPLN"}</definedName>
    <definedName name="ㅁㅁ" hidden="1">#REF!</definedName>
    <definedName name="명일" hidden="1">{"YTD/Forecast",#N/A,TRUE,"Fcst_TPLN";"Monthly Averages",#N/A,TRUE,"Fcst_TPLN"}</definedName>
    <definedName name="문태용" hidden="1">{"YTD/Forecast",#N/A,TRUE,"Fcst_TPLN";"Monthly Averages",#N/A,TRUE,"Fcst_TPLN"}</definedName>
    <definedName name="배관명세" hidden="1">#REF!</definedName>
    <definedName name="부앙" hidden="1">{"YTD/Forecast",#N/A,TRUE,"Fcst_TPLN";"Monthly Averages",#N/A,TRUE,"Fcst_TPLN"}</definedName>
    <definedName name="분당" hidden="1">{"YTD/Forecast",#N/A,TRUE,"Fcst_TPLN";"Monthly Averages",#N/A,TRUE,"Fcst_TPLN"}</definedName>
    <definedName name="분당2" hidden="1">{"YTD/Forecast",#N/A,TRUE,"Fcst_TPLN";"Monthly Averages",#N/A,TRUE,"Fcst_TPLN"}</definedName>
    <definedName name="분석" hidden="1">{"YTD/Forecast",#N/A,TRUE,"Fcst_TPLN";"Monthly Averages",#N/A,TRUE,"Fcst_TPLN"}</definedName>
    <definedName name="분석2" hidden="1">{"YTD/Forecast",#N/A,TRUE,"Fcst_TPLN";"Monthly Averages",#N/A,TRUE,"Fcst_TPLN"}</definedName>
    <definedName name="빅마트풍암" hidden="1">{"YTD/Forecast",#N/A,TRUE,"Fcst_TPLN";"Monthly Averages",#N/A,TRUE,"Fcst_TPLN"}</definedName>
    <definedName name="산본" hidden="1">{"YTD/Forecast",#N/A,TRUE,"Fcst_TPLN";"Monthly Averages",#N/A,TRUE,"Fcst_TPLN"}</definedName>
    <definedName name="산출내역" hidden="1">#REF!</definedName>
    <definedName name="산출내역1" hidden="1">#REF!</definedName>
    <definedName name="상봉" hidden="1">{"YTD/Forecast",#N/A,TRUE,"Fcst_TPLN";"Monthly Averages",#N/A,TRUE,"Fcst_TPLN"}</definedName>
    <definedName name="서부지점" hidden="1">{"YTD/Forecast",#N/A,TRUE,"Fcst_TPLN";"Monthly Averages",#N/A,TRUE,"Fcst_TPLN"}</definedName>
    <definedName name="서부지점8월" hidden="1">{"YTD/Forecast",#N/A,TRUE,"Fcst_TPLN";"Monthly Averages",#N/A,TRUE,"Fcst_TPLN"}</definedName>
    <definedName name="설" hidden="1">{#N/A,#N/A,FALSE,"Sheet1";#N/A,#N/A,FALSE,"Sheet2";#N/A,#N/A,FALSE,"Sheet3"}</definedName>
    <definedName name="성수" hidden="1">{"YTD/Forecast",#N/A,TRUE,"Fcst_TPLN";"Monthly Averages",#N/A,TRUE,"Fcst_TPLN"}</definedName>
    <definedName name="수원" hidden="1">{"YTD/Forecast",#N/A,TRUE,"Fcst_TPLN";"Monthly Averages",#N/A,TRUE,"Fcst_TPLN"}</definedName>
    <definedName name="수정사항집계표" hidden="1">#REF!</definedName>
    <definedName name="쉐리분석" hidden="1">{"YTD/Forecast",#N/A,TRUE,"Fcst_TPLN";"Monthly Averages",#N/A,TRUE,"Fcst_TPLN"}</definedName>
    <definedName name="시간외근무_인사" hidden="1">#REF!</definedName>
    <definedName name="시화" hidden="1">{"YTD/Forecast",#N/A,TRUE,"Fcst_TPLN";"Monthly Averages",#N/A,TRUE,"Fcst_TPLN"}</definedName>
    <definedName name="신월" hidden="1">{"YTD/Forecast",#N/A,TRUE,"Fcst_TPLN";"Monthly Averages",#N/A,TRUE,"Fcst_TPLN"}</definedName>
    <definedName name="신유통3파트" hidden="1">{"YTD/Forecast",#N/A,TRUE,"Fcst_TPLN";"Monthly Averages",#N/A,TRUE,"Fcst_TPLN"}</definedName>
    <definedName name="신정홈마트" hidden="1">{"YTD/Forecast",#N/A,TRUE,"Fcst_TPLN";"Monthly Averages",#N/A,TRUE,"Fcst_TPLN"}</definedName>
    <definedName name="ㅇㄹㅇ" hidden="1">{#N/A,#N/A,FALSE,"Sheet1";#N/A,#N/A,FALSE,"Sheet2";#N/A,#N/A,FALSE,"Sheet3"}</definedName>
    <definedName name="ㅇㄹㅇㄹ" hidden="1">{"YTD/Forecast",#N/A,TRUE,"Fcst_TPLN";"Monthly Averages",#N/A,TRUE,"Fcst_TPLN"}</definedName>
    <definedName name="ㅇㅇㅇ" hidden="1">{"YTD/Forecast",#N/A,TRUE,"Fcst_TPLN";"Monthly Averages",#N/A,TRUE,"Fcst_TPLN"}</definedName>
    <definedName name="아" hidden="1">{#N/A,#N/A,FALSE,"Aging Summary";#N/A,#N/A,FALSE,"Ratio Analysis";#N/A,#N/A,FALSE,"Test 120 Day Accts";#N/A,#N/A,FALSE,"Tickmarks"}</definedName>
    <definedName name="아랑" hidden="1">{"YTD/Forecast",#N/A,TRUE,"Fcst_TPLN";"Monthly Averages",#N/A,TRUE,"Fcst_TPLN"}</definedName>
    <definedName name="아아" hidden="1">{"YTD/Forecast",#N/A,TRUE,"Fcst_TPLN";"Monthly Averages",#N/A,TRUE,"Fcst_TPLN"}</definedName>
    <definedName name="안" hidden="1">#REF!</definedName>
    <definedName name="안산" hidden="1">{"YTD/Forecast",#N/A,TRUE,"Fcst_TPLN";"Monthly Averages",#N/A,TRUE,"Fcst_TPLN"}</definedName>
    <definedName name="안양" hidden="1">{"YTD/Forecast",#N/A,TRUE,"Fcst_TPLN";"Monthly Averages",#N/A,TRUE,"Fcst_TPLN"}</definedName>
    <definedName name="알" hidden="1">{"YTD/Forecast",#N/A,TRUE,"Fcst_TPLN";"Monthly Averages",#N/A,TRUE,"Fcst_TPLN"}</definedName>
    <definedName name="야간교통비" hidden="1">{"YTD/Forecast",#N/A,TRUE,"Fcst_TPLN";"Monthly Averages",#N/A,TRUE,"Fcst_TPLN"}</definedName>
    <definedName name="야탑" hidden="1">{"YTD/Forecast",#N/A,TRUE,"Fcst_TPLN";"Monthly Averages",#N/A,TRUE,"Fcst_TPLN"}</definedName>
    <definedName name="우우" hidden="1">{"YTD/Forecast",#N/A,TRUE,"Fcst_TPLN";"Monthly Averages",#N/A,TRUE,"Fcst_TPLN"}</definedName>
    <definedName name="유가증권평가" hidden="1">#REF!</definedName>
    <definedName name="은평" hidden="1">{"YTD/Forecast",#N/A,TRUE,"Fcst_TPLN";"Monthly Averages",#N/A,TRUE,"Fcst_TPLN"}</definedName>
    <definedName name="이" hidden="1">{"YTD/Forecast",#N/A,TRUE,"Fcst_TPLN";"Monthly Averages",#N/A,TRUE,"Fcst_TPLN"}</definedName>
    <definedName name="이리" hidden="1">{"YTD/Forecast",#N/A,TRUE,"Fcst_TPLN";"Monthly Averages",#N/A,TRUE,"Fcst_TPLN"}</definedName>
    <definedName name="이마트부천" hidden="1">{"YTD/Forecast",#N/A,TRUE,"Fcst_TPLN";"Monthly Averages",#N/A,TRUE,"Fcst_TPLN"}</definedName>
    <definedName name="이마트부평" hidden="1">{"YTD/Forecast",#N/A,TRUE,"Fcst_TPLN";"Monthly Averages",#N/A,TRUE,"Fcst_TPLN"}</definedName>
    <definedName name="이마트인천" hidden="1">{"YTD/Forecast",#N/A,TRUE,"Fcst_TPLN";"Monthly Averages",#N/A,TRUE,"Fcst_TPLN"}</definedName>
    <definedName name="이마트인천점" hidden="1">{"YTD/Forecast",#N/A,TRUE,"Fcst_TPLN";"Monthly Averages",#N/A,TRUE,"Fcst_TPLN"}</definedName>
    <definedName name="이마트진주" hidden="1">{"YTD/Forecast",#N/A,TRUE,"Fcst_TPLN";"Monthly Averages",#N/A,TRUE,"Fcst_TPLN"}</definedName>
    <definedName name="인사" hidden="1">#REF!</definedName>
    <definedName name="인사팀" hidden="1">#REF!</definedName>
    <definedName name="임금" hidden="1">{#N/A,#N/A,FALSE,"Sheet1";#N/A,#N/A,FALSE,"Sheet2";#N/A,#N/A,FALSE,"Sheet3"}</definedName>
    <definedName name="재무" hidden="1">#REF!</definedName>
    <definedName name="정비확정" hidden="1">#REF!</definedName>
    <definedName name="조정" hidden="1">#REF!</definedName>
    <definedName name="지급" hidden="1">{"YTD/Forecast",#N/A,TRUE,"Fcst_TPLN";"Monthly Averages",#N/A,TRUE,"Fcst_TPLN"}</definedName>
    <definedName name="창동" hidden="1">{"YTD/Forecast",#N/A,TRUE,"Fcst_TPLN";"Monthly Averages",#N/A,TRUE,"Fcst_TPLN"}</definedName>
    <definedName name="천호" hidden="1">{"YTD/Forecast",#N/A,TRUE,"Fcst_TPLN";"Monthly Averages",#N/A,TRUE,"Fcst_TPLN"}</definedName>
    <definedName name="투자세부" hidden="1">#REF!</definedName>
    <definedName name="하이퍼1" hidden="1">{"YTD/Forecast",#N/A,TRUE,"Fcst_TPLN";"Monthly Averages",#N/A,TRUE,"Fcst_TPLN"}</definedName>
    <definedName name="한화부평" hidden="1">{"YTD/Forecast",#N/A,TRUE,"Fcst_TPLN";"Monthly Averages",#N/A,TRUE,"Fcst_TPLN"}</definedName>
    <definedName name="홈마트" hidden="1">{"YTD/Forecast",#N/A,TRUE,"Fcst_TPLN";"Monthly Averages",#N/A,TRUE,"Fcst_TPLN"}</definedName>
    <definedName name="회계팀_수정분" hidden="1">#REF!</definedName>
    <definedName name="ㅓㅑㅕㅛ" hidden="1">{#N/A,#N/A,FALSE,"Sheet1";#N/A,#N/A,FALSE,"Sheet2";#N/A,#N/A,FALSE,"Sheet3"}</definedName>
    <definedName name="ㅓㅗㅓㅗㅓㅗ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1" l="1"/>
  <c r="P91" i="41"/>
  <c r="O91" i="41"/>
  <c r="H44" i="1"/>
  <c r="H16" i="1"/>
  <c r="F45" i="1"/>
  <c r="F61" i="5"/>
  <c r="F62" i="5"/>
  <c r="H28" i="1"/>
  <c r="H26" i="1"/>
  <c r="H19" i="1"/>
  <c r="H13" i="1"/>
  <c r="G48" i="6"/>
  <c r="F46" i="5"/>
  <c r="E26" i="1" l="1"/>
  <c r="D48" i="6"/>
  <c r="F16" i="5"/>
  <c r="E28" i="1"/>
  <c r="E19" i="1"/>
  <c r="E15" i="1"/>
  <c r="H15" i="1" s="1"/>
  <c r="H46" i="1" s="1"/>
  <c r="H48" i="1" s="1"/>
  <c r="H50" i="1" s="1"/>
  <c r="F13" i="1"/>
  <c r="N253" i="36" l="1"/>
  <c r="M253" i="36"/>
  <c r="J253" i="36"/>
  <c r="I253" i="36"/>
  <c r="H253" i="36"/>
  <c r="G253" i="36"/>
  <c r="N252" i="36"/>
  <c r="M252" i="36"/>
  <c r="J252" i="36"/>
  <c r="I252" i="36"/>
  <c r="H252" i="36"/>
  <c r="G252" i="36"/>
  <c r="N251" i="36"/>
  <c r="M251" i="36"/>
  <c r="J251" i="36"/>
  <c r="I251" i="36"/>
  <c r="H251" i="36"/>
  <c r="G251" i="36"/>
  <c r="N250" i="36"/>
  <c r="M250" i="36"/>
  <c r="J250" i="36"/>
  <c r="I250" i="36"/>
  <c r="H250" i="36"/>
  <c r="G250" i="36"/>
  <c r="N249" i="36"/>
  <c r="M249" i="36"/>
  <c r="J249" i="36"/>
  <c r="I249" i="36"/>
  <c r="H249" i="36"/>
  <c r="G249" i="36"/>
  <c r="N248" i="36"/>
  <c r="M248" i="36"/>
  <c r="J248" i="36"/>
  <c r="I248" i="36"/>
  <c r="H248" i="36"/>
  <c r="G248" i="36"/>
  <c r="N247" i="36"/>
  <c r="M247" i="36"/>
  <c r="J247" i="36"/>
  <c r="I247" i="36"/>
  <c r="H247" i="36"/>
  <c r="G247" i="36"/>
  <c r="N246" i="36"/>
  <c r="M246" i="36"/>
  <c r="J246" i="36"/>
  <c r="I246" i="36"/>
  <c r="H246" i="36"/>
  <c r="G246" i="36"/>
  <c r="N245" i="36"/>
  <c r="M245" i="36"/>
  <c r="J245" i="36"/>
  <c r="I245" i="36"/>
  <c r="H245" i="36"/>
  <c r="G245" i="36"/>
  <c r="N244" i="36"/>
  <c r="M244" i="36"/>
  <c r="J244" i="36"/>
  <c r="I244" i="36"/>
  <c r="H244" i="36"/>
  <c r="G244" i="36"/>
  <c r="N243" i="36"/>
  <c r="M243" i="36"/>
  <c r="J243" i="36"/>
  <c r="I243" i="36"/>
  <c r="H243" i="36"/>
  <c r="G243" i="36"/>
  <c r="N242" i="36"/>
  <c r="M242" i="36"/>
  <c r="J242" i="36"/>
  <c r="I242" i="36"/>
  <c r="H242" i="36"/>
  <c r="G242" i="36"/>
  <c r="N241" i="36"/>
  <c r="M241" i="36"/>
  <c r="J241" i="36"/>
  <c r="I241" i="36"/>
  <c r="H241" i="36"/>
  <c r="G241" i="36"/>
  <c r="N240" i="36"/>
  <c r="M240" i="36"/>
  <c r="J240" i="36"/>
  <c r="I240" i="36"/>
  <c r="H240" i="36"/>
  <c r="G240" i="36"/>
  <c r="N239" i="36"/>
  <c r="M239" i="36"/>
  <c r="J239" i="36"/>
  <c r="I239" i="36"/>
  <c r="H239" i="36"/>
  <c r="G239" i="36"/>
  <c r="N238" i="36"/>
  <c r="M238" i="36"/>
  <c r="J238" i="36"/>
  <c r="I238" i="36"/>
  <c r="H238" i="36"/>
  <c r="G238" i="36"/>
  <c r="N237" i="36"/>
  <c r="M237" i="36"/>
  <c r="J237" i="36"/>
  <c r="I237" i="36"/>
  <c r="H237" i="36"/>
  <c r="G237" i="36"/>
  <c r="N236" i="36"/>
  <c r="M236" i="36"/>
  <c r="J236" i="36"/>
  <c r="I236" i="36"/>
  <c r="H236" i="36"/>
  <c r="G236" i="36"/>
  <c r="N235" i="36"/>
  <c r="M235" i="36"/>
  <c r="J235" i="36"/>
  <c r="I235" i="36"/>
  <c r="H235" i="36"/>
  <c r="G235" i="36"/>
  <c r="N234" i="36"/>
  <c r="M234" i="36"/>
  <c r="J234" i="36"/>
  <c r="I234" i="36"/>
  <c r="H234" i="36"/>
  <c r="G234" i="36"/>
  <c r="N233" i="36"/>
  <c r="M233" i="36"/>
  <c r="J233" i="36"/>
  <c r="I233" i="36"/>
  <c r="H233" i="36"/>
  <c r="G233" i="36"/>
  <c r="N232" i="36"/>
  <c r="M232" i="36"/>
  <c r="J232" i="36"/>
  <c r="I232" i="36"/>
  <c r="H232" i="36"/>
  <c r="G232" i="36"/>
  <c r="N231" i="36"/>
  <c r="M231" i="36"/>
  <c r="J231" i="36"/>
  <c r="I231" i="36"/>
  <c r="H231" i="36"/>
  <c r="G231" i="36"/>
  <c r="N230" i="36"/>
  <c r="M230" i="36"/>
  <c r="J230" i="36"/>
  <c r="I230" i="36"/>
  <c r="H230" i="36"/>
  <c r="G230" i="36"/>
  <c r="N229" i="36"/>
  <c r="M229" i="36"/>
  <c r="J229" i="36"/>
  <c r="I229" i="36"/>
  <c r="H229" i="36"/>
  <c r="G229" i="36"/>
  <c r="N228" i="36"/>
  <c r="M228" i="36"/>
  <c r="J228" i="36"/>
  <c r="I228" i="36"/>
  <c r="H228" i="36"/>
  <c r="G228" i="36"/>
  <c r="N227" i="36"/>
  <c r="M227" i="36"/>
  <c r="J227" i="36"/>
  <c r="I227" i="36"/>
  <c r="H227" i="36"/>
  <c r="G227" i="36"/>
  <c r="N226" i="36"/>
  <c r="M226" i="36"/>
  <c r="J226" i="36"/>
  <c r="I226" i="36"/>
  <c r="H226" i="36"/>
  <c r="G226" i="36"/>
  <c r="N225" i="36"/>
  <c r="M225" i="36"/>
  <c r="J225" i="36"/>
  <c r="I225" i="36"/>
  <c r="H225" i="36"/>
  <c r="G225" i="36"/>
  <c r="N224" i="36"/>
  <c r="M224" i="36"/>
  <c r="J224" i="36"/>
  <c r="I224" i="36"/>
  <c r="H224" i="36"/>
  <c r="G224" i="36"/>
  <c r="N223" i="36"/>
  <c r="M223" i="36"/>
  <c r="J223" i="36"/>
  <c r="I223" i="36"/>
  <c r="H223" i="36"/>
  <c r="G223" i="36"/>
  <c r="N222" i="36"/>
  <c r="M222" i="36"/>
  <c r="J222" i="36"/>
  <c r="I222" i="36"/>
  <c r="H222" i="36"/>
  <c r="G222" i="36"/>
  <c r="N221" i="36"/>
  <c r="M221" i="36"/>
  <c r="J221" i="36"/>
  <c r="I221" i="36"/>
  <c r="H221" i="36"/>
  <c r="G221" i="36"/>
  <c r="N220" i="36"/>
  <c r="M220" i="36"/>
  <c r="J220" i="36"/>
  <c r="I220" i="36"/>
  <c r="H220" i="36"/>
  <c r="G220" i="36"/>
  <c r="N219" i="36"/>
  <c r="M219" i="36"/>
  <c r="J219" i="36"/>
  <c r="I219" i="36"/>
  <c r="H219" i="36"/>
  <c r="G219" i="36"/>
  <c r="N218" i="36"/>
  <c r="M218" i="36"/>
  <c r="J218" i="36"/>
  <c r="I218" i="36"/>
  <c r="H218" i="36"/>
  <c r="G218" i="36"/>
  <c r="N217" i="36"/>
  <c r="M217" i="36"/>
  <c r="J217" i="36"/>
  <c r="I217" i="36"/>
  <c r="H217" i="36"/>
  <c r="G217" i="36"/>
  <c r="N216" i="36"/>
  <c r="M216" i="36"/>
  <c r="J216" i="36"/>
  <c r="I216" i="36"/>
  <c r="H216" i="36"/>
  <c r="G216" i="36"/>
  <c r="N215" i="36"/>
  <c r="M215" i="36"/>
  <c r="J215" i="36"/>
  <c r="I215" i="36"/>
  <c r="H215" i="36"/>
  <c r="G215" i="36"/>
  <c r="N214" i="36"/>
  <c r="M214" i="36"/>
  <c r="J214" i="36"/>
  <c r="I214" i="36"/>
  <c r="H214" i="36"/>
  <c r="G214" i="36"/>
  <c r="N213" i="36"/>
  <c r="M213" i="36"/>
  <c r="J213" i="36"/>
  <c r="I213" i="36"/>
  <c r="H213" i="36"/>
  <c r="G213" i="36"/>
  <c r="N212" i="36"/>
  <c r="M212" i="36"/>
  <c r="J212" i="36"/>
  <c r="I212" i="36"/>
  <c r="H212" i="36"/>
  <c r="G212" i="36"/>
  <c r="N211" i="36"/>
  <c r="M211" i="36"/>
  <c r="J211" i="36"/>
  <c r="I211" i="36"/>
  <c r="H211" i="36"/>
  <c r="G211" i="36"/>
  <c r="N210" i="36"/>
  <c r="M210" i="36"/>
  <c r="J210" i="36"/>
  <c r="I210" i="36"/>
  <c r="H210" i="36"/>
  <c r="G210" i="36"/>
  <c r="N209" i="36"/>
  <c r="M209" i="36"/>
  <c r="J209" i="36"/>
  <c r="I209" i="36"/>
  <c r="H209" i="36"/>
  <c r="G209" i="36"/>
  <c r="N208" i="36"/>
  <c r="M208" i="36"/>
  <c r="J208" i="36"/>
  <c r="I208" i="36"/>
  <c r="H208" i="36"/>
  <c r="G208" i="36"/>
  <c r="N207" i="36"/>
  <c r="M207" i="36"/>
  <c r="J207" i="36"/>
  <c r="I207" i="36"/>
  <c r="H207" i="36"/>
  <c r="G207" i="36"/>
  <c r="N206" i="36"/>
  <c r="M206" i="36"/>
  <c r="J206" i="36"/>
  <c r="I206" i="36"/>
  <c r="H206" i="36"/>
  <c r="G206" i="36"/>
  <c r="N205" i="36"/>
  <c r="M205" i="36"/>
  <c r="J205" i="36"/>
  <c r="I205" i="36"/>
  <c r="H205" i="36"/>
  <c r="G205" i="36"/>
  <c r="N204" i="36"/>
  <c r="M204" i="36"/>
  <c r="J204" i="36"/>
  <c r="I204" i="36"/>
  <c r="H204" i="36"/>
  <c r="G204" i="36"/>
  <c r="N203" i="36"/>
  <c r="M203" i="36"/>
  <c r="J203" i="36"/>
  <c r="I203" i="36"/>
  <c r="H203" i="36"/>
  <c r="G203" i="36"/>
  <c r="N202" i="36"/>
  <c r="M202" i="36"/>
  <c r="J202" i="36"/>
  <c r="I202" i="36"/>
  <c r="H202" i="36"/>
  <c r="G202" i="36"/>
  <c r="N201" i="36"/>
  <c r="M201" i="36"/>
  <c r="J201" i="36"/>
  <c r="I201" i="36"/>
  <c r="H201" i="36"/>
  <c r="G201" i="36"/>
  <c r="N200" i="36"/>
  <c r="M200" i="36"/>
  <c r="J200" i="36"/>
  <c r="I200" i="36"/>
  <c r="H200" i="36"/>
  <c r="G200" i="36"/>
  <c r="N199" i="36"/>
  <c r="M199" i="36"/>
  <c r="J199" i="36"/>
  <c r="I199" i="36"/>
  <c r="H199" i="36"/>
  <c r="G199" i="36"/>
  <c r="N198" i="36"/>
  <c r="M198" i="36"/>
  <c r="J198" i="36"/>
  <c r="I198" i="36"/>
  <c r="H198" i="36"/>
  <c r="G198" i="36"/>
  <c r="N197" i="36"/>
  <c r="M197" i="36"/>
  <c r="J197" i="36"/>
  <c r="I197" i="36"/>
  <c r="H197" i="36"/>
  <c r="G197" i="36"/>
  <c r="N196" i="36"/>
  <c r="M196" i="36"/>
  <c r="J196" i="36"/>
  <c r="I196" i="36"/>
  <c r="H196" i="36"/>
  <c r="G196" i="36"/>
  <c r="N195" i="36"/>
  <c r="M195" i="36"/>
  <c r="J195" i="36"/>
  <c r="I195" i="36"/>
  <c r="H195" i="36"/>
  <c r="G195" i="36"/>
  <c r="N194" i="36"/>
  <c r="M194" i="36"/>
  <c r="J194" i="36"/>
  <c r="I194" i="36"/>
  <c r="H194" i="36"/>
  <c r="G194" i="36"/>
  <c r="N193" i="36"/>
  <c r="M193" i="36"/>
  <c r="J193" i="36"/>
  <c r="I193" i="36"/>
  <c r="H193" i="36"/>
  <c r="G193" i="36"/>
  <c r="N192" i="36"/>
  <c r="M192" i="36"/>
  <c r="J192" i="36"/>
  <c r="I192" i="36"/>
  <c r="H192" i="36"/>
  <c r="G192" i="36"/>
  <c r="N191" i="36"/>
  <c r="M191" i="36"/>
  <c r="J191" i="36"/>
  <c r="I191" i="36"/>
  <c r="H191" i="36"/>
  <c r="G191" i="36"/>
  <c r="N190" i="36"/>
  <c r="M190" i="36"/>
  <c r="J190" i="36"/>
  <c r="I190" i="36"/>
  <c r="H190" i="36"/>
  <c r="G190" i="36"/>
  <c r="N189" i="36"/>
  <c r="M189" i="36"/>
  <c r="J189" i="36"/>
  <c r="I189" i="36"/>
  <c r="H189" i="36"/>
  <c r="G189" i="36"/>
  <c r="N188" i="36"/>
  <c r="M188" i="36"/>
  <c r="J188" i="36"/>
  <c r="I188" i="36"/>
  <c r="H188" i="36"/>
  <c r="G188" i="36"/>
  <c r="N187" i="36"/>
  <c r="M187" i="36"/>
  <c r="J187" i="36"/>
  <c r="I187" i="36"/>
  <c r="H187" i="36"/>
  <c r="G187" i="36"/>
  <c r="N186" i="36"/>
  <c r="M186" i="36"/>
  <c r="J186" i="36"/>
  <c r="I186" i="36"/>
  <c r="H186" i="36"/>
  <c r="G186" i="36"/>
  <c r="N185" i="36"/>
  <c r="M185" i="36"/>
  <c r="J185" i="36"/>
  <c r="I185" i="36"/>
  <c r="H185" i="36"/>
  <c r="G185" i="36"/>
  <c r="N184" i="36"/>
  <c r="M184" i="36"/>
  <c r="J184" i="36"/>
  <c r="I184" i="36"/>
  <c r="H184" i="36"/>
  <c r="G184" i="36"/>
  <c r="N183" i="36"/>
  <c r="M183" i="36"/>
  <c r="J183" i="36"/>
  <c r="I183" i="36"/>
  <c r="H183" i="36"/>
  <c r="G183" i="36"/>
  <c r="N182" i="36"/>
  <c r="M182" i="36"/>
  <c r="J182" i="36"/>
  <c r="I182" i="36"/>
  <c r="H182" i="36"/>
  <c r="G182" i="36"/>
  <c r="N181" i="36"/>
  <c r="M181" i="36"/>
  <c r="J181" i="36"/>
  <c r="I181" i="36"/>
  <c r="H181" i="36"/>
  <c r="G181" i="36"/>
  <c r="N180" i="36"/>
  <c r="M180" i="36"/>
  <c r="J180" i="36"/>
  <c r="I180" i="36"/>
  <c r="H180" i="36"/>
  <c r="G180" i="36"/>
  <c r="N179" i="36"/>
  <c r="M179" i="36"/>
  <c r="J179" i="36"/>
  <c r="I179" i="36"/>
  <c r="H179" i="36"/>
  <c r="G179" i="36"/>
  <c r="N178" i="36"/>
  <c r="M178" i="36"/>
  <c r="J178" i="36"/>
  <c r="I178" i="36"/>
  <c r="H178" i="36"/>
  <c r="G178" i="36"/>
  <c r="N177" i="36"/>
  <c r="M177" i="36"/>
  <c r="J177" i="36"/>
  <c r="I177" i="36"/>
  <c r="H177" i="36"/>
  <c r="G177" i="36"/>
  <c r="N176" i="36"/>
  <c r="M176" i="36"/>
  <c r="J176" i="36"/>
  <c r="I176" i="36"/>
  <c r="H176" i="36"/>
  <c r="G176" i="36"/>
  <c r="N175" i="36"/>
  <c r="M175" i="36"/>
  <c r="J175" i="36"/>
  <c r="I175" i="36"/>
  <c r="H175" i="36"/>
  <c r="G175" i="36"/>
  <c r="N174" i="36"/>
  <c r="M174" i="36"/>
  <c r="J174" i="36"/>
  <c r="I174" i="36"/>
  <c r="H174" i="36"/>
  <c r="G174" i="36"/>
  <c r="N173" i="36"/>
  <c r="M173" i="36"/>
  <c r="J173" i="36"/>
  <c r="I173" i="36"/>
  <c r="H173" i="36"/>
  <c r="G173" i="36"/>
  <c r="N172" i="36"/>
  <c r="M172" i="36"/>
  <c r="J172" i="36"/>
  <c r="I172" i="36"/>
  <c r="H172" i="36"/>
  <c r="G172" i="36"/>
  <c r="N171" i="36"/>
  <c r="M171" i="36"/>
  <c r="J171" i="36"/>
  <c r="I171" i="36"/>
  <c r="H171" i="36"/>
  <c r="G171" i="36"/>
  <c r="N170" i="36"/>
  <c r="M170" i="36"/>
  <c r="J170" i="36"/>
  <c r="I170" i="36"/>
  <c r="H170" i="36"/>
  <c r="G170" i="36"/>
  <c r="N169" i="36"/>
  <c r="M169" i="36"/>
  <c r="J169" i="36"/>
  <c r="I169" i="36"/>
  <c r="H169" i="36"/>
  <c r="G169" i="36"/>
  <c r="N168" i="36"/>
  <c r="M168" i="36"/>
  <c r="J168" i="36"/>
  <c r="I168" i="36"/>
  <c r="H168" i="36"/>
  <c r="G168" i="36"/>
  <c r="N167" i="36"/>
  <c r="M167" i="36"/>
  <c r="J167" i="36"/>
  <c r="I167" i="36"/>
  <c r="H167" i="36"/>
  <c r="G167" i="36"/>
  <c r="N166" i="36"/>
  <c r="M166" i="36"/>
  <c r="J166" i="36"/>
  <c r="I166" i="36"/>
  <c r="H166" i="36"/>
  <c r="G166" i="36"/>
  <c r="N165" i="36"/>
  <c r="M165" i="36"/>
  <c r="J165" i="36"/>
  <c r="I165" i="36"/>
  <c r="H165" i="36"/>
  <c r="G165" i="36"/>
  <c r="N164" i="36"/>
  <c r="M164" i="36"/>
  <c r="J164" i="36"/>
  <c r="I164" i="36"/>
  <c r="H164" i="36"/>
  <c r="G164" i="36"/>
  <c r="N163" i="36"/>
  <c r="M163" i="36"/>
  <c r="J163" i="36"/>
  <c r="I163" i="36"/>
  <c r="H163" i="36"/>
  <c r="G163" i="36"/>
  <c r="N162" i="36"/>
  <c r="M162" i="36"/>
  <c r="J162" i="36"/>
  <c r="I162" i="36"/>
  <c r="H162" i="36"/>
  <c r="G162" i="36"/>
  <c r="N161" i="36"/>
  <c r="M161" i="36"/>
  <c r="J161" i="36"/>
  <c r="I161" i="36"/>
  <c r="H161" i="36"/>
  <c r="G161" i="36"/>
  <c r="N160" i="36"/>
  <c r="M160" i="36"/>
  <c r="J160" i="36"/>
  <c r="I160" i="36"/>
  <c r="H160" i="36"/>
  <c r="G160" i="36"/>
  <c r="N159" i="36"/>
  <c r="M159" i="36"/>
  <c r="J159" i="36"/>
  <c r="I159" i="36"/>
  <c r="H159" i="36"/>
  <c r="G159" i="36"/>
  <c r="N158" i="36"/>
  <c r="M158" i="36"/>
  <c r="J158" i="36"/>
  <c r="I158" i="36"/>
  <c r="H158" i="36"/>
  <c r="G158" i="36"/>
  <c r="N157" i="36"/>
  <c r="M157" i="36"/>
  <c r="J157" i="36"/>
  <c r="I157" i="36"/>
  <c r="H157" i="36"/>
  <c r="G157" i="36"/>
  <c r="N156" i="36"/>
  <c r="M156" i="36"/>
  <c r="J156" i="36"/>
  <c r="I156" i="36"/>
  <c r="H156" i="36"/>
  <c r="G156" i="36"/>
  <c r="N155" i="36"/>
  <c r="M155" i="36"/>
  <c r="J155" i="36"/>
  <c r="I155" i="36"/>
  <c r="H155" i="36"/>
  <c r="G155" i="36"/>
  <c r="N154" i="36"/>
  <c r="M154" i="36"/>
  <c r="J154" i="36"/>
  <c r="I154" i="36"/>
  <c r="H154" i="36"/>
  <c r="G154" i="36"/>
  <c r="N153" i="36"/>
  <c r="M153" i="36"/>
  <c r="J153" i="36"/>
  <c r="I153" i="36"/>
  <c r="H153" i="36"/>
  <c r="G153" i="36"/>
  <c r="N152" i="36"/>
  <c r="M152" i="36"/>
  <c r="J152" i="36"/>
  <c r="I152" i="36"/>
  <c r="H152" i="36"/>
  <c r="G152" i="36"/>
  <c r="N151" i="36"/>
  <c r="M151" i="36"/>
  <c r="J151" i="36"/>
  <c r="I151" i="36"/>
  <c r="H151" i="36"/>
  <c r="G151" i="36"/>
  <c r="N150" i="36"/>
  <c r="M150" i="36"/>
  <c r="J150" i="36"/>
  <c r="I150" i="36"/>
  <c r="H150" i="36"/>
  <c r="G150" i="36"/>
  <c r="N149" i="36"/>
  <c r="M149" i="36"/>
  <c r="J149" i="36"/>
  <c r="I149" i="36"/>
  <c r="H149" i="36"/>
  <c r="G149" i="36"/>
  <c r="N148" i="36"/>
  <c r="M148" i="36"/>
  <c r="J148" i="36"/>
  <c r="I148" i="36"/>
  <c r="H148" i="36"/>
  <c r="G148" i="36"/>
  <c r="N147" i="36"/>
  <c r="M147" i="36"/>
  <c r="J147" i="36"/>
  <c r="I147" i="36"/>
  <c r="H147" i="36"/>
  <c r="G147" i="36"/>
  <c r="N146" i="36"/>
  <c r="M146" i="36"/>
  <c r="J146" i="36"/>
  <c r="I146" i="36"/>
  <c r="H146" i="36"/>
  <c r="G146" i="36"/>
  <c r="N145" i="36"/>
  <c r="M145" i="36"/>
  <c r="J145" i="36"/>
  <c r="I145" i="36"/>
  <c r="H145" i="36"/>
  <c r="G145" i="36"/>
  <c r="N144" i="36"/>
  <c r="M144" i="36"/>
  <c r="J144" i="36"/>
  <c r="I144" i="36"/>
  <c r="H144" i="36"/>
  <c r="G144" i="36"/>
  <c r="N143" i="36"/>
  <c r="M143" i="36"/>
  <c r="J143" i="36"/>
  <c r="I143" i="36"/>
  <c r="H143" i="36"/>
  <c r="G143" i="36"/>
  <c r="N142" i="36"/>
  <c r="M142" i="36"/>
  <c r="J142" i="36"/>
  <c r="I142" i="36"/>
  <c r="H142" i="36"/>
  <c r="G142" i="36"/>
  <c r="N141" i="36"/>
  <c r="M141" i="36"/>
  <c r="J141" i="36"/>
  <c r="I141" i="36"/>
  <c r="H141" i="36"/>
  <c r="G141" i="36"/>
  <c r="N140" i="36"/>
  <c r="M140" i="36"/>
  <c r="J140" i="36"/>
  <c r="I140" i="36"/>
  <c r="H140" i="36"/>
  <c r="G140" i="36"/>
  <c r="N139" i="36"/>
  <c r="M139" i="36"/>
  <c r="J139" i="36"/>
  <c r="I139" i="36"/>
  <c r="H139" i="36"/>
  <c r="G139" i="36"/>
  <c r="N138" i="36"/>
  <c r="M138" i="36"/>
  <c r="J138" i="36"/>
  <c r="I138" i="36"/>
  <c r="H138" i="36"/>
  <c r="G138" i="36"/>
  <c r="N137" i="36"/>
  <c r="M137" i="36"/>
  <c r="J137" i="36"/>
  <c r="I137" i="36"/>
  <c r="H137" i="36"/>
  <c r="G137" i="36"/>
  <c r="N136" i="36"/>
  <c r="M136" i="36"/>
  <c r="J136" i="36"/>
  <c r="I136" i="36"/>
  <c r="H136" i="36"/>
  <c r="G136" i="36"/>
  <c r="N135" i="36"/>
  <c r="M135" i="36"/>
  <c r="J135" i="36"/>
  <c r="I135" i="36"/>
  <c r="H135" i="36"/>
  <c r="G135" i="36"/>
  <c r="N134" i="36"/>
  <c r="M134" i="36"/>
  <c r="J134" i="36"/>
  <c r="I134" i="36"/>
  <c r="H134" i="36"/>
  <c r="G134" i="36"/>
  <c r="N133" i="36"/>
  <c r="M133" i="36"/>
  <c r="J133" i="36"/>
  <c r="I133" i="36"/>
  <c r="H133" i="36"/>
  <c r="G133" i="36"/>
  <c r="N132" i="36"/>
  <c r="N254" i="36" s="1"/>
  <c r="M132" i="36"/>
  <c r="M254" i="36" s="1"/>
  <c r="J132" i="36"/>
  <c r="I132" i="36"/>
  <c r="H132" i="36"/>
  <c r="G132" i="36"/>
  <c r="L131" i="36"/>
  <c r="K131" i="36"/>
  <c r="J131" i="36"/>
  <c r="I131" i="36"/>
  <c r="H131" i="36"/>
  <c r="G131" i="36"/>
  <c r="L130" i="36"/>
  <c r="K130" i="36"/>
  <c r="J130" i="36"/>
  <c r="I130" i="36"/>
  <c r="H130" i="36"/>
  <c r="G130" i="36"/>
  <c r="L129" i="36"/>
  <c r="K129" i="36"/>
  <c r="J129" i="36"/>
  <c r="I129" i="36"/>
  <c r="H129" i="36"/>
  <c r="G129" i="36"/>
  <c r="L128" i="36"/>
  <c r="K128" i="36"/>
  <c r="J128" i="36"/>
  <c r="I128" i="36"/>
  <c r="H128" i="36"/>
  <c r="G128" i="36"/>
  <c r="L127" i="36"/>
  <c r="K127" i="36"/>
  <c r="J127" i="36"/>
  <c r="I127" i="36"/>
  <c r="H127" i="36"/>
  <c r="G127" i="36"/>
  <c r="L126" i="36"/>
  <c r="K126" i="36"/>
  <c r="J126" i="36"/>
  <c r="I126" i="36"/>
  <c r="H126" i="36"/>
  <c r="G126" i="36"/>
  <c r="L125" i="36"/>
  <c r="K125" i="36"/>
  <c r="J125" i="36"/>
  <c r="I125" i="36"/>
  <c r="H125" i="36"/>
  <c r="G125" i="36"/>
  <c r="L124" i="36"/>
  <c r="K124" i="36"/>
  <c r="J124" i="36"/>
  <c r="I124" i="36"/>
  <c r="H124" i="36"/>
  <c r="G124" i="36"/>
  <c r="L123" i="36"/>
  <c r="K123" i="36"/>
  <c r="J123" i="36"/>
  <c r="I123" i="36"/>
  <c r="H123" i="36"/>
  <c r="G123" i="36"/>
  <c r="L122" i="36"/>
  <c r="K122" i="36"/>
  <c r="J122" i="36"/>
  <c r="I122" i="36"/>
  <c r="H122" i="36"/>
  <c r="G122" i="36"/>
  <c r="L121" i="36"/>
  <c r="K121" i="36"/>
  <c r="J121" i="36"/>
  <c r="I121" i="36"/>
  <c r="H121" i="36"/>
  <c r="G121" i="36"/>
  <c r="L120" i="36"/>
  <c r="K120" i="36"/>
  <c r="J120" i="36"/>
  <c r="I120" i="36"/>
  <c r="H120" i="36"/>
  <c r="G120" i="36"/>
  <c r="L119" i="36"/>
  <c r="K119" i="36"/>
  <c r="J119" i="36"/>
  <c r="I119" i="36"/>
  <c r="H119" i="36"/>
  <c r="G119" i="36"/>
  <c r="L118" i="36"/>
  <c r="K118" i="36"/>
  <c r="J118" i="36"/>
  <c r="I118" i="36"/>
  <c r="H118" i="36"/>
  <c r="G118" i="36"/>
  <c r="L117" i="36"/>
  <c r="K117" i="36"/>
  <c r="J117" i="36"/>
  <c r="I117" i="36"/>
  <c r="H117" i="36"/>
  <c r="G117" i="36"/>
  <c r="L116" i="36"/>
  <c r="K116" i="36"/>
  <c r="J116" i="36"/>
  <c r="I116" i="36"/>
  <c r="H116" i="36"/>
  <c r="G116" i="36"/>
  <c r="L115" i="36"/>
  <c r="K115" i="36"/>
  <c r="J115" i="36"/>
  <c r="I115" i="36"/>
  <c r="H115" i="36"/>
  <c r="G115" i="36"/>
  <c r="L114" i="36"/>
  <c r="K114" i="36"/>
  <c r="J114" i="36"/>
  <c r="I114" i="36"/>
  <c r="H114" i="36"/>
  <c r="G114" i="36"/>
  <c r="L113" i="36"/>
  <c r="K113" i="36"/>
  <c r="J113" i="36"/>
  <c r="I113" i="36"/>
  <c r="H113" i="36"/>
  <c r="G113" i="36"/>
  <c r="L112" i="36"/>
  <c r="K112" i="36"/>
  <c r="J112" i="36"/>
  <c r="I112" i="36"/>
  <c r="H112" i="36"/>
  <c r="G112" i="36"/>
  <c r="L111" i="36"/>
  <c r="K111" i="36"/>
  <c r="J111" i="36"/>
  <c r="I111" i="36"/>
  <c r="H111" i="36"/>
  <c r="G111" i="36"/>
  <c r="L110" i="36"/>
  <c r="K110" i="36"/>
  <c r="J110" i="36"/>
  <c r="I110" i="36"/>
  <c r="H110" i="36"/>
  <c r="G110" i="36"/>
  <c r="L109" i="36"/>
  <c r="K109" i="36"/>
  <c r="J109" i="36"/>
  <c r="I109" i="36"/>
  <c r="H109" i="36"/>
  <c r="G109" i="36"/>
  <c r="L108" i="36"/>
  <c r="K108" i="36"/>
  <c r="J108" i="36"/>
  <c r="I108" i="36"/>
  <c r="H108" i="36"/>
  <c r="G108" i="36"/>
  <c r="L107" i="36"/>
  <c r="K107" i="36"/>
  <c r="J107" i="36"/>
  <c r="I107" i="36"/>
  <c r="H107" i="36"/>
  <c r="G107" i="36"/>
  <c r="L106" i="36"/>
  <c r="K106" i="36"/>
  <c r="J106" i="36"/>
  <c r="I106" i="36"/>
  <c r="H106" i="36"/>
  <c r="G106" i="36"/>
  <c r="L105" i="36"/>
  <c r="K105" i="36"/>
  <c r="J105" i="36"/>
  <c r="I105" i="36"/>
  <c r="H105" i="36"/>
  <c r="G105" i="36"/>
  <c r="L104" i="36"/>
  <c r="K104" i="36"/>
  <c r="J104" i="36"/>
  <c r="I104" i="36"/>
  <c r="H104" i="36"/>
  <c r="G104" i="36"/>
  <c r="L103" i="36"/>
  <c r="K103" i="36"/>
  <c r="J103" i="36"/>
  <c r="I103" i="36"/>
  <c r="H103" i="36"/>
  <c r="G103" i="36"/>
  <c r="L102" i="36"/>
  <c r="K102" i="36"/>
  <c r="J102" i="36"/>
  <c r="I102" i="36"/>
  <c r="H102" i="36"/>
  <c r="G102" i="36"/>
  <c r="L101" i="36"/>
  <c r="K101" i="36"/>
  <c r="J101" i="36"/>
  <c r="I101" i="36"/>
  <c r="H101" i="36"/>
  <c r="G101" i="36"/>
  <c r="L100" i="36"/>
  <c r="K100" i="36"/>
  <c r="J100" i="36"/>
  <c r="I100" i="36"/>
  <c r="H100" i="36"/>
  <c r="G100" i="36"/>
  <c r="L99" i="36"/>
  <c r="K99" i="36"/>
  <c r="J99" i="36"/>
  <c r="I99" i="36"/>
  <c r="H99" i="36"/>
  <c r="G99" i="36"/>
  <c r="L98" i="36"/>
  <c r="K98" i="36"/>
  <c r="J98" i="36"/>
  <c r="I98" i="36"/>
  <c r="H98" i="36"/>
  <c r="G98" i="36"/>
  <c r="L97" i="36"/>
  <c r="K97" i="36"/>
  <c r="J97" i="36"/>
  <c r="I97" i="36"/>
  <c r="H97" i="36"/>
  <c r="G97" i="36"/>
  <c r="L96" i="36"/>
  <c r="K96" i="36"/>
  <c r="J96" i="36"/>
  <c r="I96" i="36"/>
  <c r="H96" i="36"/>
  <c r="G96" i="36"/>
  <c r="L95" i="36"/>
  <c r="K95" i="36"/>
  <c r="J95" i="36"/>
  <c r="I95" i="36"/>
  <c r="H95" i="36"/>
  <c r="G95" i="36"/>
  <c r="L94" i="36"/>
  <c r="K94" i="36"/>
  <c r="J94" i="36"/>
  <c r="I94" i="36"/>
  <c r="H94" i="36"/>
  <c r="G94" i="36"/>
  <c r="L93" i="36"/>
  <c r="K93" i="36"/>
  <c r="J93" i="36"/>
  <c r="I93" i="36"/>
  <c r="H93" i="36"/>
  <c r="G93" i="36"/>
  <c r="L92" i="36"/>
  <c r="K92" i="36"/>
  <c r="J92" i="36"/>
  <c r="I92" i="36"/>
  <c r="H92" i="36"/>
  <c r="G92" i="36"/>
  <c r="L91" i="36"/>
  <c r="K91" i="36"/>
  <c r="J91" i="36"/>
  <c r="I91" i="36"/>
  <c r="H91" i="36"/>
  <c r="G91" i="36"/>
  <c r="L90" i="36"/>
  <c r="K90" i="36"/>
  <c r="J90" i="36"/>
  <c r="I90" i="36"/>
  <c r="H90" i="36"/>
  <c r="G90" i="36"/>
  <c r="L89" i="36"/>
  <c r="K89" i="36"/>
  <c r="J89" i="36"/>
  <c r="I89" i="36"/>
  <c r="H89" i="36"/>
  <c r="G89" i="36"/>
  <c r="L88" i="36"/>
  <c r="K88" i="36"/>
  <c r="J88" i="36"/>
  <c r="I88" i="36"/>
  <c r="H88" i="36"/>
  <c r="G88" i="36"/>
  <c r="L87" i="36"/>
  <c r="K87" i="36"/>
  <c r="J87" i="36"/>
  <c r="I87" i="36"/>
  <c r="H87" i="36"/>
  <c r="G87" i="36"/>
  <c r="L86" i="36"/>
  <c r="K86" i="36"/>
  <c r="J86" i="36"/>
  <c r="I86" i="36"/>
  <c r="H86" i="36"/>
  <c r="G86" i="36"/>
  <c r="L85" i="36"/>
  <c r="K85" i="36"/>
  <c r="J85" i="36"/>
  <c r="I85" i="36"/>
  <c r="H85" i="36"/>
  <c r="G85" i="36"/>
  <c r="L84" i="36"/>
  <c r="K84" i="36"/>
  <c r="J84" i="36"/>
  <c r="I84" i="36"/>
  <c r="H84" i="36"/>
  <c r="G84" i="36"/>
  <c r="L83" i="36"/>
  <c r="K83" i="36"/>
  <c r="J83" i="36"/>
  <c r="I83" i="36"/>
  <c r="H83" i="36"/>
  <c r="G83" i="36"/>
  <c r="L82" i="36"/>
  <c r="K82" i="36"/>
  <c r="J82" i="36"/>
  <c r="I82" i="36"/>
  <c r="H82" i="36"/>
  <c r="G82" i="36"/>
  <c r="L81" i="36"/>
  <c r="K81" i="36"/>
  <c r="J81" i="36"/>
  <c r="I81" i="36"/>
  <c r="H81" i="36"/>
  <c r="G81" i="36"/>
  <c r="L80" i="36"/>
  <c r="K80" i="36"/>
  <c r="J80" i="36"/>
  <c r="I80" i="36"/>
  <c r="H80" i="36"/>
  <c r="G80" i="36"/>
  <c r="L79" i="36"/>
  <c r="K79" i="36"/>
  <c r="J79" i="36"/>
  <c r="I79" i="36"/>
  <c r="H79" i="36"/>
  <c r="G79" i="36"/>
  <c r="L78" i="36"/>
  <c r="K78" i="36"/>
  <c r="J78" i="36"/>
  <c r="I78" i="36"/>
  <c r="H78" i="36"/>
  <c r="G78" i="36"/>
  <c r="L77" i="36"/>
  <c r="K77" i="36"/>
  <c r="J77" i="36"/>
  <c r="I77" i="36"/>
  <c r="H77" i="36"/>
  <c r="G77" i="36"/>
  <c r="L76" i="36"/>
  <c r="K76" i="36"/>
  <c r="J76" i="36"/>
  <c r="I76" i="36"/>
  <c r="H76" i="36"/>
  <c r="G76" i="36"/>
  <c r="L75" i="36"/>
  <c r="K75" i="36"/>
  <c r="J75" i="36"/>
  <c r="I75" i="36"/>
  <c r="H75" i="36"/>
  <c r="G75" i="36"/>
  <c r="L74" i="36"/>
  <c r="K74" i="36"/>
  <c r="J74" i="36"/>
  <c r="I74" i="36"/>
  <c r="H74" i="36"/>
  <c r="G74" i="36"/>
  <c r="L73" i="36"/>
  <c r="K73" i="36"/>
  <c r="J73" i="36"/>
  <c r="I73" i="36"/>
  <c r="H73" i="36"/>
  <c r="G73" i="36"/>
  <c r="L72" i="36"/>
  <c r="K72" i="36"/>
  <c r="J72" i="36"/>
  <c r="I72" i="36"/>
  <c r="H72" i="36"/>
  <c r="G72" i="36"/>
  <c r="L71" i="36"/>
  <c r="K71" i="36"/>
  <c r="J71" i="36"/>
  <c r="I71" i="36"/>
  <c r="H71" i="36"/>
  <c r="G71" i="36"/>
  <c r="L70" i="36"/>
  <c r="K70" i="36"/>
  <c r="J70" i="36"/>
  <c r="I70" i="36"/>
  <c r="H70" i="36"/>
  <c r="G70" i="36"/>
  <c r="L69" i="36"/>
  <c r="K69" i="36"/>
  <c r="J69" i="36"/>
  <c r="I69" i="36"/>
  <c r="H69" i="36"/>
  <c r="G69" i="36"/>
  <c r="L68" i="36"/>
  <c r="K68" i="36"/>
  <c r="J68" i="36"/>
  <c r="I68" i="36"/>
  <c r="H68" i="36"/>
  <c r="G68" i="36"/>
  <c r="L67" i="36"/>
  <c r="K67" i="36"/>
  <c r="J67" i="36"/>
  <c r="I67" i="36"/>
  <c r="H67" i="36"/>
  <c r="G67" i="36"/>
  <c r="L66" i="36"/>
  <c r="K66" i="36"/>
  <c r="J66" i="36"/>
  <c r="I66" i="36"/>
  <c r="H66" i="36"/>
  <c r="G66" i="36"/>
  <c r="L65" i="36"/>
  <c r="K65" i="36"/>
  <c r="J65" i="36"/>
  <c r="I65" i="36"/>
  <c r="H65" i="36"/>
  <c r="G65" i="36"/>
  <c r="L64" i="36"/>
  <c r="K64" i="36"/>
  <c r="J64" i="36"/>
  <c r="I64" i="36"/>
  <c r="H64" i="36"/>
  <c r="G64" i="36"/>
  <c r="L63" i="36"/>
  <c r="K63" i="36"/>
  <c r="J63" i="36"/>
  <c r="I63" i="36"/>
  <c r="H63" i="36"/>
  <c r="G63" i="36"/>
  <c r="L62" i="36"/>
  <c r="K62" i="36"/>
  <c r="J62" i="36"/>
  <c r="I62" i="36"/>
  <c r="H62" i="36"/>
  <c r="G62" i="36"/>
  <c r="L61" i="36"/>
  <c r="K61" i="36"/>
  <c r="J61" i="36"/>
  <c r="I61" i="36"/>
  <c r="H61" i="36"/>
  <c r="G61" i="36"/>
  <c r="L60" i="36"/>
  <c r="K60" i="36"/>
  <c r="J60" i="36"/>
  <c r="I60" i="36"/>
  <c r="H60" i="36"/>
  <c r="G60" i="36"/>
  <c r="L59" i="36"/>
  <c r="K59" i="36"/>
  <c r="J59" i="36"/>
  <c r="I59" i="36"/>
  <c r="H59" i="36"/>
  <c r="G59" i="36"/>
  <c r="L58" i="36"/>
  <c r="K58" i="36"/>
  <c r="J58" i="36"/>
  <c r="I58" i="36"/>
  <c r="H58" i="36"/>
  <c r="G58" i="36"/>
  <c r="L57" i="36"/>
  <c r="K57" i="36"/>
  <c r="J57" i="36"/>
  <c r="I57" i="36"/>
  <c r="H57" i="36"/>
  <c r="G57" i="36"/>
  <c r="L56" i="36"/>
  <c r="K56" i="36"/>
  <c r="J56" i="36"/>
  <c r="I56" i="36"/>
  <c r="H56" i="36"/>
  <c r="G56" i="36"/>
  <c r="L55" i="36"/>
  <c r="K55" i="36"/>
  <c r="J55" i="36"/>
  <c r="I55" i="36"/>
  <c r="H55" i="36"/>
  <c r="G55" i="36"/>
  <c r="L54" i="36"/>
  <c r="K54" i="36"/>
  <c r="J54" i="36"/>
  <c r="I54" i="36"/>
  <c r="H54" i="36"/>
  <c r="G54" i="36"/>
  <c r="L53" i="36"/>
  <c r="K53" i="36"/>
  <c r="J53" i="36"/>
  <c r="I53" i="36"/>
  <c r="H53" i="36"/>
  <c r="G53" i="36"/>
  <c r="L52" i="36"/>
  <c r="K52" i="36"/>
  <c r="J52" i="36"/>
  <c r="I52" i="36"/>
  <c r="H52" i="36"/>
  <c r="G52" i="36"/>
  <c r="L51" i="36"/>
  <c r="K51" i="36"/>
  <c r="J51" i="36"/>
  <c r="I51" i="36"/>
  <c r="H51" i="36"/>
  <c r="G51" i="36"/>
  <c r="L50" i="36"/>
  <c r="K50" i="36"/>
  <c r="J50" i="36"/>
  <c r="I50" i="36"/>
  <c r="H50" i="36"/>
  <c r="G50" i="36"/>
  <c r="L49" i="36"/>
  <c r="K49" i="36"/>
  <c r="J49" i="36"/>
  <c r="I49" i="36"/>
  <c r="H49" i="36"/>
  <c r="G49" i="36"/>
  <c r="L48" i="36"/>
  <c r="K48" i="36"/>
  <c r="J48" i="36"/>
  <c r="I48" i="36"/>
  <c r="H48" i="36"/>
  <c r="G48" i="36"/>
  <c r="L47" i="36"/>
  <c r="K47" i="36"/>
  <c r="J47" i="36"/>
  <c r="I47" i="36"/>
  <c r="H47" i="36"/>
  <c r="G47" i="36"/>
  <c r="L46" i="36"/>
  <c r="K46" i="36"/>
  <c r="J46" i="36"/>
  <c r="I46" i="36"/>
  <c r="H46" i="36"/>
  <c r="G46" i="36"/>
  <c r="L45" i="36"/>
  <c r="K45" i="36"/>
  <c r="J45" i="36"/>
  <c r="I45" i="36"/>
  <c r="H45" i="36"/>
  <c r="G45" i="36"/>
  <c r="L44" i="36"/>
  <c r="K44" i="36"/>
  <c r="J44" i="36"/>
  <c r="I44" i="36"/>
  <c r="H44" i="36"/>
  <c r="G44" i="36"/>
  <c r="L43" i="36"/>
  <c r="K43" i="36"/>
  <c r="J43" i="36"/>
  <c r="I43" i="36"/>
  <c r="H43" i="36"/>
  <c r="G43" i="36"/>
  <c r="L42" i="36"/>
  <c r="K42" i="36"/>
  <c r="J42" i="36"/>
  <c r="I42" i="36"/>
  <c r="H42" i="36"/>
  <c r="G42" i="36"/>
  <c r="L41" i="36"/>
  <c r="K41" i="36"/>
  <c r="J41" i="36"/>
  <c r="I41" i="36"/>
  <c r="H41" i="36"/>
  <c r="G41" i="36"/>
  <c r="L40" i="36"/>
  <c r="K40" i="36"/>
  <c r="J40" i="36"/>
  <c r="I40" i="36"/>
  <c r="H40" i="36"/>
  <c r="G40" i="36"/>
  <c r="L39" i="36"/>
  <c r="K39" i="36"/>
  <c r="J39" i="36"/>
  <c r="I39" i="36"/>
  <c r="H39" i="36"/>
  <c r="G39" i="36"/>
  <c r="L38" i="36"/>
  <c r="K38" i="36"/>
  <c r="J38" i="36"/>
  <c r="I38" i="36"/>
  <c r="H38" i="36"/>
  <c r="G38" i="36"/>
  <c r="L37" i="36"/>
  <c r="K37" i="36"/>
  <c r="J37" i="36"/>
  <c r="I37" i="36"/>
  <c r="H37" i="36"/>
  <c r="G37" i="36"/>
  <c r="L36" i="36"/>
  <c r="K36" i="36"/>
  <c r="J36" i="36"/>
  <c r="I36" i="36"/>
  <c r="H36" i="36"/>
  <c r="G36" i="36"/>
  <c r="L35" i="36"/>
  <c r="K35" i="36"/>
  <c r="J35" i="36"/>
  <c r="I35" i="36"/>
  <c r="H35" i="36"/>
  <c r="G35" i="36"/>
  <c r="L34" i="36"/>
  <c r="K34" i="36"/>
  <c r="J34" i="36"/>
  <c r="I34" i="36"/>
  <c r="H34" i="36"/>
  <c r="G34" i="36"/>
  <c r="L33" i="36"/>
  <c r="K33" i="36"/>
  <c r="J33" i="36"/>
  <c r="I33" i="36"/>
  <c r="H33" i="36"/>
  <c r="G33" i="36"/>
  <c r="L32" i="36"/>
  <c r="K32" i="36"/>
  <c r="J32" i="36"/>
  <c r="I32" i="36"/>
  <c r="H32" i="36"/>
  <c r="G32" i="36"/>
  <c r="L31" i="36"/>
  <c r="K31" i="36"/>
  <c r="J31" i="36"/>
  <c r="I31" i="36"/>
  <c r="H31" i="36"/>
  <c r="G31" i="36"/>
  <c r="L30" i="36"/>
  <c r="K30" i="36"/>
  <c r="J30" i="36"/>
  <c r="I30" i="36"/>
  <c r="H30" i="36"/>
  <c r="G30" i="36"/>
  <c r="L29" i="36"/>
  <c r="K29" i="36"/>
  <c r="J29" i="36"/>
  <c r="I29" i="36"/>
  <c r="H29" i="36"/>
  <c r="G29" i="36"/>
  <c r="L28" i="36"/>
  <c r="K28" i="36"/>
  <c r="J28" i="36"/>
  <c r="I28" i="36"/>
  <c r="H28" i="36"/>
  <c r="G28" i="36"/>
  <c r="L27" i="36"/>
  <c r="K27" i="36"/>
  <c r="J27" i="36"/>
  <c r="I27" i="36"/>
  <c r="H27" i="36"/>
  <c r="G27" i="36"/>
  <c r="L26" i="36"/>
  <c r="K26" i="36"/>
  <c r="J26" i="36"/>
  <c r="I26" i="36"/>
  <c r="H26" i="36"/>
  <c r="G26" i="36"/>
  <c r="L25" i="36"/>
  <c r="K25" i="36"/>
  <c r="J25" i="36"/>
  <c r="I25" i="36"/>
  <c r="H25" i="36"/>
  <c r="G25" i="36"/>
  <c r="L24" i="36"/>
  <c r="K24" i="36"/>
  <c r="J24" i="36"/>
  <c r="I24" i="36"/>
  <c r="H24" i="36"/>
  <c r="G24" i="36"/>
  <c r="L23" i="36"/>
  <c r="K23" i="36"/>
  <c r="J23" i="36"/>
  <c r="I23" i="36"/>
  <c r="H23" i="36"/>
  <c r="G23" i="36"/>
  <c r="L22" i="36"/>
  <c r="K22" i="36"/>
  <c r="J22" i="36"/>
  <c r="I22" i="36"/>
  <c r="H22" i="36"/>
  <c r="G22" i="36"/>
  <c r="L21" i="36"/>
  <c r="K21" i="36"/>
  <c r="J21" i="36"/>
  <c r="I21" i="36"/>
  <c r="H21" i="36"/>
  <c r="G21" i="36"/>
  <c r="L20" i="36"/>
  <c r="K20" i="36"/>
  <c r="J20" i="36"/>
  <c r="I20" i="36"/>
  <c r="H20" i="36"/>
  <c r="G20" i="36"/>
  <c r="L19" i="36"/>
  <c r="K19" i="36"/>
  <c r="J19" i="36"/>
  <c r="I19" i="36"/>
  <c r="H19" i="36"/>
  <c r="G19" i="36"/>
  <c r="L18" i="36"/>
  <c r="K18" i="36"/>
  <c r="J18" i="36"/>
  <c r="I18" i="36"/>
  <c r="H18" i="36"/>
  <c r="G18" i="36"/>
  <c r="L17" i="36"/>
  <c r="K17" i="36"/>
  <c r="J17" i="36"/>
  <c r="I17" i="36"/>
  <c r="H17" i="36"/>
  <c r="G17" i="36"/>
  <c r="L16" i="36"/>
  <c r="K16" i="36"/>
  <c r="J16" i="36"/>
  <c r="I16" i="36"/>
  <c r="H16" i="36"/>
  <c r="G16" i="36"/>
  <c r="L15" i="36"/>
  <c r="K15" i="36"/>
  <c r="J15" i="36"/>
  <c r="I15" i="36"/>
  <c r="H15" i="36"/>
  <c r="G15" i="36"/>
  <c r="L14" i="36"/>
  <c r="K14" i="36"/>
  <c r="J14" i="36"/>
  <c r="I14" i="36"/>
  <c r="H14" i="36"/>
  <c r="G14" i="36"/>
  <c r="L13" i="36"/>
  <c r="K13" i="36"/>
  <c r="J13" i="36"/>
  <c r="I13" i="36"/>
  <c r="H13" i="36"/>
  <c r="G13" i="36"/>
  <c r="L12" i="36"/>
  <c r="K12" i="36"/>
  <c r="J12" i="36"/>
  <c r="I12" i="36"/>
  <c r="H12" i="36"/>
  <c r="G12" i="36"/>
  <c r="L11" i="36"/>
  <c r="K11" i="36"/>
  <c r="J11" i="36"/>
  <c r="I11" i="36"/>
  <c r="H11" i="36"/>
  <c r="G11" i="36"/>
  <c r="L10" i="36"/>
  <c r="K10" i="36"/>
  <c r="J10" i="36"/>
  <c r="I10" i="36"/>
  <c r="H10" i="36"/>
  <c r="G10" i="36"/>
  <c r="L9" i="36"/>
  <c r="K9" i="36"/>
  <c r="J9" i="36"/>
  <c r="I9" i="36"/>
  <c r="H9" i="36"/>
  <c r="G9" i="36"/>
  <c r="L8" i="36"/>
  <c r="K8" i="36"/>
  <c r="J8" i="36"/>
  <c r="I8" i="36"/>
  <c r="H8" i="36"/>
  <c r="G8" i="36"/>
  <c r="L7" i="36"/>
  <c r="K7" i="36"/>
  <c r="J7" i="36"/>
  <c r="I7" i="36"/>
  <c r="H7" i="36"/>
  <c r="G7" i="36"/>
  <c r="L6" i="36"/>
  <c r="L254" i="36" s="1"/>
  <c r="K6" i="36"/>
  <c r="K254" i="36" s="1"/>
  <c r="J6" i="36"/>
  <c r="J254" i="36" s="1"/>
  <c r="J256" i="36" s="1"/>
  <c r="I6" i="36"/>
  <c r="I254" i="36" s="1"/>
  <c r="I256" i="36" s="1"/>
  <c r="H6" i="36"/>
  <c r="H254" i="36" s="1"/>
  <c r="H256" i="36" s="1"/>
  <c r="G6" i="36"/>
  <c r="G254" i="36" s="1"/>
  <c r="G256" i="36" s="1"/>
  <c r="N256" i="36" l="1"/>
  <c r="M255" i="36"/>
  <c r="K256" i="36"/>
  <c r="L255" i="36"/>
  <c r="L256" i="36" s="1"/>
  <c r="M256" i="36"/>
  <c r="E40" i="37" l="1"/>
  <c r="D12" i="5" l="1"/>
  <c r="C31" i="38"/>
  <c r="C24" i="38"/>
  <c r="C8" i="38"/>
  <c r="C29" i="38" s="1"/>
  <c r="C65" i="38" s="1"/>
  <c r="D66" i="38" s="1"/>
  <c r="E26" i="35" l="1"/>
  <c r="E14" i="35"/>
  <c r="E8" i="35"/>
  <c r="E24" i="35"/>
  <c r="E48" i="35" s="1"/>
  <c r="E97" i="34"/>
  <c r="E95" i="34"/>
  <c r="E92" i="34"/>
  <c r="L91" i="34"/>
  <c r="L88" i="34"/>
  <c r="C87" i="34"/>
  <c r="G82" i="34"/>
  <c r="E80" i="34"/>
  <c r="E74" i="34"/>
  <c r="E70" i="34"/>
  <c r="E66" i="34"/>
  <c r="E58" i="34"/>
  <c r="E54" i="34"/>
  <c r="E44" i="34"/>
  <c r="E40" i="34"/>
  <c r="E35" i="34"/>
  <c r="E31" i="34"/>
  <c r="L90" i="34"/>
  <c r="E24" i="34"/>
  <c r="E20" i="34"/>
  <c r="E16" i="34"/>
  <c r="E13" i="34"/>
  <c r="E89" i="34" s="1"/>
  <c r="E9" i="34"/>
  <c r="H3" i="34"/>
  <c r="N260" i="33"/>
  <c r="M260" i="33"/>
  <c r="J260" i="33"/>
  <c r="I260" i="33"/>
  <c r="H260" i="33"/>
  <c r="G260" i="33"/>
  <c r="N259" i="33"/>
  <c r="M259" i="33"/>
  <c r="J259" i="33"/>
  <c r="I259" i="33"/>
  <c r="H259" i="33"/>
  <c r="G259" i="33"/>
  <c r="N258" i="33"/>
  <c r="M258" i="33"/>
  <c r="J258" i="33"/>
  <c r="I258" i="33"/>
  <c r="H258" i="33"/>
  <c r="G258" i="33"/>
  <c r="N257" i="33"/>
  <c r="M257" i="33"/>
  <c r="J257" i="33"/>
  <c r="I257" i="33"/>
  <c r="H257" i="33"/>
  <c r="G257" i="33"/>
  <c r="N256" i="33"/>
  <c r="M256" i="33"/>
  <c r="J256" i="33"/>
  <c r="I256" i="33"/>
  <c r="H256" i="33"/>
  <c r="G256" i="33"/>
  <c r="N255" i="33"/>
  <c r="M255" i="33"/>
  <c r="J255" i="33"/>
  <c r="I255" i="33"/>
  <c r="H255" i="33"/>
  <c r="G255" i="33"/>
  <c r="N254" i="33"/>
  <c r="M254" i="33"/>
  <c r="J254" i="33"/>
  <c r="I254" i="33"/>
  <c r="H254" i="33"/>
  <c r="G254" i="33"/>
  <c r="N253" i="33"/>
  <c r="M253" i="33"/>
  <c r="J253" i="33"/>
  <c r="I253" i="33"/>
  <c r="H253" i="33"/>
  <c r="G253" i="33"/>
  <c r="N252" i="33"/>
  <c r="M252" i="33"/>
  <c r="J252" i="33"/>
  <c r="I252" i="33"/>
  <c r="H252" i="33"/>
  <c r="G252" i="33"/>
  <c r="N251" i="33"/>
  <c r="M251" i="33"/>
  <c r="J251" i="33"/>
  <c r="I251" i="33"/>
  <c r="H251" i="33"/>
  <c r="G251" i="33"/>
  <c r="N250" i="33"/>
  <c r="M250" i="33"/>
  <c r="J250" i="33"/>
  <c r="I250" i="33"/>
  <c r="H250" i="33"/>
  <c r="G250" i="33"/>
  <c r="N249" i="33"/>
  <c r="M249" i="33"/>
  <c r="J249" i="33"/>
  <c r="I249" i="33"/>
  <c r="H249" i="33"/>
  <c r="G249" i="33"/>
  <c r="N248" i="33"/>
  <c r="M248" i="33"/>
  <c r="J248" i="33"/>
  <c r="I248" i="33"/>
  <c r="H248" i="33"/>
  <c r="G248" i="33"/>
  <c r="N247" i="33"/>
  <c r="M247" i="33"/>
  <c r="J247" i="33"/>
  <c r="I247" i="33"/>
  <c r="H247" i="33"/>
  <c r="G247" i="33"/>
  <c r="N246" i="33"/>
  <c r="M246" i="33"/>
  <c r="J246" i="33"/>
  <c r="I246" i="33"/>
  <c r="H246" i="33"/>
  <c r="G246" i="33"/>
  <c r="N245" i="33"/>
  <c r="M245" i="33"/>
  <c r="J245" i="33"/>
  <c r="I245" i="33"/>
  <c r="H245" i="33"/>
  <c r="G245" i="33"/>
  <c r="N244" i="33"/>
  <c r="M244" i="33"/>
  <c r="J244" i="33"/>
  <c r="I244" i="33"/>
  <c r="H244" i="33"/>
  <c r="G244" i="33"/>
  <c r="N243" i="33"/>
  <c r="M243" i="33"/>
  <c r="J243" i="33"/>
  <c r="I243" i="33"/>
  <c r="H243" i="33"/>
  <c r="G243" i="33"/>
  <c r="N242" i="33"/>
  <c r="M242" i="33"/>
  <c r="J242" i="33"/>
  <c r="I242" i="33"/>
  <c r="H242" i="33"/>
  <c r="G242" i="33"/>
  <c r="N241" i="33"/>
  <c r="M241" i="33"/>
  <c r="J241" i="33"/>
  <c r="I241" i="33"/>
  <c r="H241" i="33"/>
  <c r="G241" i="33"/>
  <c r="N240" i="33"/>
  <c r="M240" i="33"/>
  <c r="J240" i="33"/>
  <c r="I240" i="33"/>
  <c r="H240" i="33"/>
  <c r="G240" i="33"/>
  <c r="N239" i="33"/>
  <c r="M239" i="33"/>
  <c r="J239" i="33"/>
  <c r="I239" i="33"/>
  <c r="H239" i="33"/>
  <c r="G239" i="33"/>
  <c r="N238" i="33"/>
  <c r="M238" i="33"/>
  <c r="J238" i="33"/>
  <c r="I238" i="33"/>
  <c r="H238" i="33"/>
  <c r="G238" i="33"/>
  <c r="N237" i="33"/>
  <c r="M237" i="33"/>
  <c r="J237" i="33"/>
  <c r="I237" i="33"/>
  <c r="H237" i="33"/>
  <c r="G237" i="33"/>
  <c r="N236" i="33"/>
  <c r="M236" i="33"/>
  <c r="J236" i="33"/>
  <c r="I236" i="33"/>
  <c r="H236" i="33"/>
  <c r="G236" i="33"/>
  <c r="N235" i="33"/>
  <c r="M235" i="33"/>
  <c r="J235" i="33"/>
  <c r="I235" i="33"/>
  <c r="H235" i="33"/>
  <c r="G235" i="33"/>
  <c r="N234" i="33"/>
  <c r="M234" i="33"/>
  <c r="J234" i="33"/>
  <c r="I234" i="33"/>
  <c r="H234" i="33"/>
  <c r="G234" i="33"/>
  <c r="N233" i="33"/>
  <c r="M233" i="33"/>
  <c r="J233" i="33"/>
  <c r="I233" i="33"/>
  <c r="H233" i="33"/>
  <c r="G233" i="33"/>
  <c r="N232" i="33"/>
  <c r="M232" i="33"/>
  <c r="J232" i="33"/>
  <c r="I232" i="33"/>
  <c r="H232" i="33"/>
  <c r="G232" i="33"/>
  <c r="N231" i="33"/>
  <c r="M231" i="33"/>
  <c r="J231" i="33"/>
  <c r="I231" i="33"/>
  <c r="H231" i="33"/>
  <c r="G231" i="33"/>
  <c r="N230" i="33"/>
  <c r="M230" i="33"/>
  <c r="J230" i="33"/>
  <c r="I230" i="33"/>
  <c r="H230" i="33"/>
  <c r="G230" i="33"/>
  <c r="N229" i="33"/>
  <c r="M229" i="33"/>
  <c r="J229" i="33"/>
  <c r="I229" i="33"/>
  <c r="H229" i="33"/>
  <c r="G229" i="33"/>
  <c r="N228" i="33"/>
  <c r="M228" i="33"/>
  <c r="J228" i="33"/>
  <c r="I228" i="33"/>
  <c r="H228" i="33"/>
  <c r="G228" i="33"/>
  <c r="N227" i="33"/>
  <c r="M227" i="33"/>
  <c r="J227" i="33"/>
  <c r="I227" i="33"/>
  <c r="H227" i="33"/>
  <c r="G227" i="33"/>
  <c r="N226" i="33"/>
  <c r="M226" i="33"/>
  <c r="J226" i="33"/>
  <c r="I226" i="33"/>
  <c r="H226" i="33"/>
  <c r="G226" i="33"/>
  <c r="N225" i="33"/>
  <c r="M225" i="33"/>
  <c r="J225" i="33"/>
  <c r="I225" i="33"/>
  <c r="H225" i="33"/>
  <c r="G225" i="33"/>
  <c r="N224" i="33"/>
  <c r="M224" i="33"/>
  <c r="J224" i="33"/>
  <c r="I224" i="33"/>
  <c r="H224" i="33"/>
  <c r="G224" i="33"/>
  <c r="N223" i="33"/>
  <c r="M223" i="33"/>
  <c r="J223" i="33"/>
  <c r="I223" i="33"/>
  <c r="H223" i="33"/>
  <c r="G223" i="33"/>
  <c r="N222" i="33"/>
  <c r="M222" i="33"/>
  <c r="J222" i="33"/>
  <c r="I222" i="33"/>
  <c r="H222" i="33"/>
  <c r="G222" i="33"/>
  <c r="N221" i="33"/>
  <c r="M221" i="33"/>
  <c r="J221" i="33"/>
  <c r="I221" i="33"/>
  <c r="H221" i="33"/>
  <c r="G221" i="33"/>
  <c r="N220" i="33"/>
  <c r="M220" i="33"/>
  <c r="J220" i="33"/>
  <c r="I220" i="33"/>
  <c r="H220" i="33"/>
  <c r="G220" i="33"/>
  <c r="N219" i="33"/>
  <c r="M219" i="33"/>
  <c r="J219" i="33"/>
  <c r="I219" i="33"/>
  <c r="H219" i="33"/>
  <c r="G219" i="33"/>
  <c r="N218" i="33"/>
  <c r="M218" i="33"/>
  <c r="J218" i="33"/>
  <c r="I218" i="33"/>
  <c r="H218" i="33"/>
  <c r="G218" i="33"/>
  <c r="N217" i="33"/>
  <c r="M217" i="33"/>
  <c r="J217" i="33"/>
  <c r="I217" i="33"/>
  <c r="H217" i="33"/>
  <c r="G217" i="33"/>
  <c r="N216" i="33"/>
  <c r="M216" i="33"/>
  <c r="J216" i="33"/>
  <c r="I216" i="33"/>
  <c r="H216" i="33"/>
  <c r="G216" i="33"/>
  <c r="N215" i="33"/>
  <c r="M215" i="33"/>
  <c r="J215" i="33"/>
  <c r="I215" i="33"/>
  <c r="H215" i="33"/>
  <c r="G215" i="33"/>
  <c r="N214" i="33"/>
  <c r="M214" i="33"/>
  <c r="J214" i="33"/>
  <c r="I214" i="33"/>
  <c r="H214" i="33"/>
  <c r="G214" i="33"/>
  <c r="N213" i="33"/>
  <c r="M213" i="33"/>
  <c r="J213" i="33"/>
  <c r="I213" i="33"/>
  <c r="H213" i="33"/>
  <c r="G213" i="33"/>
  <c r="N212" i="33"/>
  <c r="M212" i="33"/>
  <c r="J212" i="33"/>
  <c r="I212" i="33"/>
  <c r="H212" i="33"/>
  <c r="G212" i="33"/>
  <c r="N211" i="33"/>
  <c r="M211" i="33"/>
  <c r="J211" i="33"/>
  <c r="I211" i="33"/>
  <c r="H211" i="33"/>
  <c r="G211" i="33"/>
  <c r="N210" i="33"/>
  <c r="M210" i="33"/>
  <c r="J210" i="33"/>
  <c r="I210" i="33"/>
  <c r="H210" i="33"/>
  <c r="G210" i="33"/>
  <c r="N209" i="33"/>
  <c r="M209" i="33"/>
  <c r="J209" i="33"/>
  <c r="I209" i="33"/>
  <c r="H209" i="33"/>
  <c r="G209" i="33"/>
  <c r="N208" i="33"/>
  <c r="M208" i="33"/>
  <c r="J208" i="33"/>
  <c r="I208" i="33"/>
  <c r="H208" i="33"/>
  <c r="G208" i="33"/>
  <c r="N207" i="33"/>
  <c r="M207" i="33"/>
  <c r="J207" i="33"/>
  <c r="I207" i="33"/>
  <c r="H207" i="33"/>
  <c r="G207" i="33"/>
  <c r="N206" i="33"/>
  <c r="M206" i="33"/>
  <c r="J206" i="33"/>
  <c r="I206" i="33"/>
  <c r="H206" i="33"/>
  <c r="G206" i="33"/>
  <c r="N205" i="33"/>
  <c r="M205" i="33"/>
  <c r="J205" i="33"/>
  <c r="I205" i="33"/>
  <c r="H205" i="33"/>
  <c r="G205" i="33"/>
  <c r="N204" i="33"/>
  <c r="M204" i="33"/>
  <c r="J204" i="33"/>
  <c r="I204" i="33"/>
  <c r="H204" i="33"/>
  <c r="G204" i="33"/>
  <c r="N203" i="33"/>
  <c r="M203" i="33"/>
  <c r="J203" i="33"/>
  <c r="I203" i="33"/>
  <c r="H203" i="33"/>
  <c r="G203" i="33"/>
  <c r="N202" i="33"/>
  <c r="M202" i="33"/>
  <c r="J202" i="33"/>
  <c r="I202" i="33"/>
  <c r="H202" i="33"/>
  <c r="G202" i="33"/>
  <c r="N201" i="33"/>
  <c r="M201" i="33"/>
  <c r="J201" i="33"/>
  <c r="I201" i="33"/>
  <c r="H201" i="33"/>
  <c r="G201" i="33"/>
  <c r="N200" i="33"/>
  <c r="M200" i="33"/>
  <c r="J200" i="33"/>
  <c r="I200" i="33"/>
  <c r="H200" i="33"/>
  <c r="G200" i="33"/>
  <c r="N199" i="33"/>
  <c r="M199" i="33"/>
  <c r="J199" i="33"/>
  <c r="I199" i="33"/>
  <c r="H199" i="33"/>
  <c r="G199" i="33"/>
  <c r="N198" i="33"/>
  <c r="M198" i="33"/>
  <c r="J198" i="33"/>
  <c r="I198" i="33"/>
  <c r="H198" i="33"/>
  <c r="G198" i="33"/>
  <c r="N197" i="33"/>
  <c r="M197" i="33"/>
  <c r="J197" i="33"/>
  <c r="I197" i="33"/>
  <c r="H197" i="33"/>
  <c r="G197" i="33"/>
  <c r="N196" i="33"/>
  <c r="M196" i="33"/>
  <c r="J196" i="33"/>
  <c r="I196" i="33"/>
  <c r="H196" i="33"/>
  <c r="G196" i="33"/>
  <c r="N195" i="33"/>
  <c r="M195" i="33"/>
  <c r="J195" i="33"/>
  <c r="I195" i="33"/>
  <c r="H195" i="33"/>
  <c r="G195" i="33"/>
  <c r="N194" i="33"/>
  <c r="M194" i="33"/>
  <c r="J194" i="33"/>
  <c r="I194" i="33"/>
  <c r="H194" i="33"/>
  <c r="G194" i="33"/>
  <c r="N193" i="33"/>
  <c r="M193" i="33"/>
  <c r="J193" i="33"/>
  <c r="I193" i="33"/>
  <c r="H193" i="33"/>
  <c r="G193" i="33"/>
  <c r="N192" i="33"/>
  <c r="M192" i="33"/>
  <c r="J192" i="33"/>
  <c r="I192" i="33"/>
  <c r="H192" i="33"/>
  <c r="G192" i="33"/>
  <c r="N191" i="33"/>
  <c r="M191" i="33"/>
  <c r="J191" i="33"/>
  <c r="I191" i="33"/>
  <c r="H191" i="33"/>
  <c r="G191" i="33"/>
  <c r="N190" i="33"/>
  <c r="M190" i="33"/>
  <c r="J190" i="33"/>
  <c r="I190" i="33"/>
  <c r="H190" i="33"/>
  <c r="G190" i="33"/>
  <c r="N189" i="33"/>
  <c r="M189" i="33"/>
  <c r="J189" i="33"/>
  <c r="I189" i="33"/>
  <c r="H189" i="33"/>
  <c r="G189" i="33"/>
  <c r="N188" i="33"/>
  <c r="M188" i="33"/>
  <c r="J188" i="33"/>
  <c r="I188" i="33"/>
  <c r="H188" i="33"/>
  <c r="G188" i="33"/>
  <c r="N187" i="33"/>
  <c r="M187" i="33"/>
  <c r="J187" i="33"/>
  <c r="I187" i="33"/>
  <c r="H187" i="33"/>
  <c r="G187" i="33"/>
  <c r="N186" i="33"/>
  <c r="M186" i="33"/>
  <c r="J186" i="33"/>
  <c r="I186" i="33"/>
  <c r="H186" i="33"/>
  <c r="G186" i="33"/>
  <c r="N185" i="33"/>
  <c r="M185" i="33"/>
  <c r="J185" i="33"/>
  <c r="I185" i="33"/>
  <c r="H185" i="33"/>
  <c r="G185" i="33"/>
  <c r="N184" i="33"/>
  <c r="M184" i="33"/>
  <c r="J184" i="33"/>
  <c r="I184" i="33"/>
  <c r="H184" i="33"/>
  <c r="G184" i="33"/>
  <c r="N183" i="33"/>
  <c r="M183" i="33"/>
  <c r="J183" i="33"/>
  <c r="I183" i="33"/>
  <c r="H183" i="33"/>
  <c r="G183" i="33"/>
  <c r="N182" i="33"/>
  <c r="M182" i="33"/>
  <c r="J182" i="33"/>
  <c r="I182" i="33"/>
  <c r="H182" i="33"/>
  <c r="G182" i="33"/>
  <c r="N181" i="33"/>
  <c r="M181" i="33"/>
  <c r="J181" i="33"/>
  <c r="I181" i="33"/>
  <c r="H181" i="33"/>
  <c r="G181" i="33"/>
  <c r="N180" i="33"/>
  <c r="M180" i="33"/>
  <c r="J180" i="33"/>
  <c r="I180" i="33"/>
  <c r="H180" i="33"/>
  <c r="G180" i="33"/>
  <c r="N179" i="33"/>
  <c r="M179" i="33"/>
  <c r="J179" i="33"/>
  <c r="I179" i="33"/>
  <c r="H179" i="33"/>
  <c r="G179" i="33"/>
  <c r="N178" i="33"/>
  <c r="M178" i="33"/>
  <c r="J178" i="33"/>
  <c r="I178" i="33"/>
  <c r="H178" i="33"/>
  <c r="G178" i="33"/>
  <c r="N177" i="33"/>
  <c r="M177" i="33"/>
  <c r="J177" i="33"/>
  <c r="I177" i="33"/>
  <c r="H177" i="33"/>
  <c r="G177" i="33"/>
  <c r="N176" i="33"/>
  <c r="M176" i="33"/>
  <c r="J176" i="33"/>
  <c r="I176" i="33"/>
  <c r="H176" i="33"/>
  <c r="G176" i="33"/>
  <c r="N175" i="33"/>
  <c r="M175" i="33"/>
  <c r="J175" i="33"/>
  <c r="I175" i="33"/>
  <c r="H175" i="33"/>
  <c r="G175" i="33"/>
  <c r="N174" i="33"/>
  <c r="M174" i="33"/>
  <c r="J174" i="33"/>
  <c r="I174" i="33"/>
  <c r="H174" i="33"/>
  <c r="G174" i="33"/>
  <c r="N173" i="33"/>
  <c r="M173" i="33"/>
  <c r="J173" i="33"/>
  <c r="I173" i="33"/>
  <c r="H173" i="33"/>
  <c r="G173" i="33"/>
  <c r="N172" i="33"/>
  <c r="M172" i="33"/>
  <c r="J172" i="33"/>
  <c r="I172" i="33"/>
  <c r="H172" i="33"/>
  <c r="G172" i="33"/>
  <c r="N171" i="33"/>
  <c r="M171" i="33"/>
  <c r="J171" i="33"/>
  <c r="I171" i="33"/>
  <c r="H171" i="33"/>
  <c r="G171" i="33"/>
  <c r="N170" i="33"/>
  <c r="M170" i="33"/>
  <c r="J170" i="33"/>
  <c r="I170" i="33"/>
  <c r="H170" i="33"/>
  <c r="G170" i="33"/>
  <c r="N169" i="33"/>
  <c r="M169" i="33"/>
  <c r="J169" i="33"/>
  <c r="I169" i="33"/>
  <c r="H169" i="33"/>
  <c r="G169" i="33"/>
  <c r="N168" i="33"/>
  <c r="M168" i="33"/>
  <c r="J168" i="33"/>
  <c r="I168" i="33"/>
  <c r="H168" i="33"/>
  <c r="G168" i="33"/>
  <c r="N167" i="33"/>
  <c r="M167" i="33"/>
  <c r="J167" i="33"/>
  <c r="I167" i="33"/>
  <c r="H167" i="33"/>
  <c r="G167" i="33"/>
  <c r="N166" i="33"/>
  <c r="M166" i="33"/>
  <c r="J166" i="33"/>
  <c r="I166" i="33"/>
  <c r="H166" i="33"/>
  <c r="G166" i="33"/>
  <c r="N165" i="33"/>
  <c r="M165" i="33"/>
  <c r="J165" i="33"/>
  <c r="I165" i="33"/>
  <c r="H165" i="33"/>
  <c r="G165" i="33"/>
  <c r="N164" i="33"/>
  <c r="M164" i="33"/>
  <c r="J164" i="33"/>
  <c r="I164" i="33"/>
  <c r="H164" i="33"/>
  <c r="G164" i="33"/>
  <c r="N163" i="33"/>
  <c r="M163" i="33"/>
  <c r="J163" i="33"/>
  <c r="I163" i="33"/>
  <c r="H163" i="33"/>
  <c r="G163" i="33"/>
  <c r="N162" i="33"/>
  <c r="M162" i="33"/>
  <c r="J162" i="33"/>
  <c r="I162" i="33"/>
  <c r="H162" i="33"/>
  <c r="G162" i="33"/>
  <c r="N161" i="33"/>
  <c r="M161" i="33"/>
  <c r="J161" i="33"/>
  <c r="I161" i="33"/>
  <c r="H161" i="33"/>
  <c r="G161" i="33"/>
  <c r="N160" i="33"/>
  <c r="M160" i="33"/>
  <c r="J160" i="33"/>
  <c r="I160" i="33"/>
  <c r="H160" i="33"/>
  <c r="G160" i="33"/>
  <c r="N159" i="33"/>
  <c r="M159" i="33"/>
  <c r="J159" i="33"/>
  <c r="I159" i="33"/>
  <c r="H159" i="33"/>
  <c r="G159" i="33"/>
  <c r="N158" i="33"/>
  <c r="M158" i="33"/>
  <c r="J158" i="33"/>
  <c r="I158" i="33"/>
  <c r="H158" i="33"/>
  <c r="G158" i="33"/>
  <c r="N157" i="33"/>
  <c r="M157" i="33"/>
  <c r="J157" i="33"/>
  <c r="I157" i="33"/>
  <c r="H157" i="33"/>
  <c r="G157" i="33"/>
  <c r="N156" i="33"/>
  <c r="M156" i="33"/>
  <c r="J156" i="33"/>
  <c r="I156" i="33"/>
  <c r="H156" i="33"/>
  <c r="G156" i="33"/>
  <c r="N155" i="33"/>
  <c r="M155" i="33"/>
  <c r="J155" i="33"/>
  <c r="I155" i="33"/>
  <c r="H155" i="33"/>
  <c r="G155" i="33"/>
  <c r="N154" i="33"/>
  <c r="M154" i="33"/>
  <c r="J154" i="33"/>
  <c r="I154" i="33"/>
  <c r="H154" i="33"/>
  <c r="G154" i="33"/>
  <c r="N153" i="33"/>
  <c r="M153" i="33"/>
  <c r="J153" i="33"/>
  <c r="I153" i="33"/>
  <c r="H153" i="33"/>
  <c r="G153" i="33"/>
  <c r="N152" i="33"/>
  <c r="M152" i="33"/>
  <c r="J152" i="33"/>
  <c r="I152" i="33"/>
  <c r="H152" i="33"/>
  <c r="G152" i="33"/>
  <c r="N151" i="33"/>
  <c r="M151" i="33"/>
  <c r="J151" i="33"/>
  <c r="I151" i="33"/>
  <c r="H151" i="33"/>
  <c r="G151" i="33"/>
  <c r="N150" i="33"/>
  <c r="M150" i="33"/>
  <c r="J150" i="33"/>
  <c r="I150" i="33"/>
  <c r="H150" i="33"/>
  <c r="G150" i="33"/>
  <c r="N149" i="33"/>
  <c r="M149" i="33"/>
  <c r="J149" i="33"/>
  <c r="I149" i="33"/>
  <c r="H149" i="33"/>
  <c r="G149" i="33"/>
  <c r="N148" i="33"/>
  <c r="M148" i="33"/>
  <c r="J148" i="33"/>
  <c r="I148" i="33"/>
  <c r="H148" i="33"/>
  <c r="G148" i="33"/>
  <c r="N147" i="33"/>
  <c r="M147" i="33"/>
  <c r="J147" i="33"/>
  <c r="I147" i="33"/>
  <c r="H147" i="33"/>
  <c r="G147" i="33"/>
  <c r="N146" i="33"/>
  <c r="M146" i="33"/>
  <c r="J146" i="33"/>
  <c r="I146" i="33"/>
  <c r="H146" i="33"/>
  <c r="G146" i="33"/>
  <c r="N145" i="33"/>
  <c r="M145" i="33"/>
  <c r="J145" i="33"/>
  <c r="I145" i="33"/>
  <c r="H145" i="33"/>
  <c r="G145" i="33"/>
  <c r="N144" i="33"/>
  <c r="M144" i="33"/>
  <c r="J144" i="33"/>
  <c r="I144" i="33"/>
  <c r="H144" i="33"/>
  <c r="G144" i="33"/>
  <c r="N143" i="33"/>
  <c r="M143" i="33"/>
  <c r="J143" i="33"/>
  <c r="I143" i="33"/>
  <c r="H143" i="33"/>
  <c r="G143" i="33"/>
  <c r="N142" i="33"/>
  <c r="M142" i="33"/>
  <c r="J142" i="33"/>
  <c r="I142" i="33"/>
  <c r="H142" i="33"/>
  <c r="G142" i="33"/>
  <c r="N141" i="33"/>
  <c r="M141" i="33"/>
  <c r="J141" i="33"/>
  <c r="I141" i="33"/>
  <c r="H141" i="33"/>
  <c r="G141" i="33"/>
  <c r="N140" i="33"/>
  <c r="M140" i="33"/>
  <c r="J140" i="33"/>
  <c r="I140" i="33"/>
  <c r="H140" i="33"/>
  <c r="G140" i="33"/>
  <c r="N139" i="33"/>
  <c r="M139" i="33"/>
  <c r="J139" i="33"/>
  <c r="I139" i="33"/>
  <c r="H139" i="33"/>
  <c r="G139" i="33"/>
  <c r="N138" i="33"/>
  <c r="M138" i="33"/>
  <c r="J138" i="33"/>
  <c r="I138" i="33"/>
  <c r="H138" i="33"/>
  <c r="G138" i="33"/>
  <c r="N137" i="33"/>
  <c r="M137" i="33"/>
  <c r="J137" i="33"/>
  <c r="I137" i="33"/>
  <c r="H137" i="33"/>
  <c r="G137" i="33"/>
  <c r="N136" i="33"/>
  <c r="M136" i="33"/>
  <c r="J136" i="33"/>
  <c r="I136" i="33"/>
  <c r="H136" i="33"/>
  <c r="G136" i="33"/>
  <c r="N135" i="33"/>
  <c r="M135" i="33"/>
  <c r="J135" i="33"/>
  <c r="I135" i="33"/>
  <c r="H135" i="33"/>
  <c r="G135" i="33"/>
  <c r="N134" i="33"/>
  <c r="M134" i="33"/>
  <c r="J134" i="33"/>
  <c r="I134" i="33"/>
  <c r="H134" i="33"/>
  <c r="G134" i="33"/>
  <c r="N133" i="33"/>
  <c r="N261" i="33" s="1"/>
  <c r="M133" i="33"/>
  <c r="M261" i="33" s="1"/>
  <c r="J133" i="33"/>
  <c r="I133" i="33"/>
  <c r="H133" i="33"/>
  <c r="G133" i="33"/>
  <c r="L132" i="33"/>
  <c r="K132" i="33"/>
  <c r="J132" i="33"/>
  <c r="I132" i="33"/>
  <c r="H132" i="33"/>
  <c r="G132" i="33"/>
  <c r="L131" i="33"/>
  <c r="K131" i="33"/>
  <c r="J131" i="33"/>
  <c r="I131" i="33"/>
  <c r="H131" i="33"/>
  <c r="G131" i="33"/>
  <c r="L130" i="33"/>
  <c r="K130" i="33"/>
  <c r="J130" i="33"/>
  <c r="I130" i="33"/>
  <c r="H130" i="33"/>
  <c r="G130" i="33"/>
  <c r="L129" i="33"/>
  <c r="K129" i="33"/>
  <c r="J129" i="33"/>
  <c r="I129" i="33"/>
  <c r="H129" i="33"/>
  <c r="G129" i="33"/>
  <c r="L128" i="33"/>
  <c r="K128" i="33"/>
  <c r="J128" i="33"/>
  <c r="I128" i="33"/>
  <c r="H128" i="33"/>
  <c r="G128" i="33"/>
  <c r="L127" i="33"/>
  <c r="K127" i="33"/>
  <c r="J127" i="33"/>
  <c r="I127" i="33"/>
  <c r="H127" i="33"/>
  <c r="G127" i="33"/>
  <c r="L126" i="33"/>
  <c r="K126" i="33"/>
  <c r="J126" i="33"/>
  <c r="I126" i="33"/>
  <c r="H126" i="33"/>
  <c r="G126" i="33"/>
  <c r="L125" i="33"/>
  <c r="K125" i="33"/>
  <c r="J125" i="33"/>
  <c r="I125" i="33"/>
  <c r="H125" i="33"/>
  <c r="G125" i="33"/>
  <c r="L124" i="33"/>
  <c r="K124" i="33"/>
  <c r="J124" i="33"/>
  <c r="I124" i="33"/>
  <c r="H124" i="33"/>
  <c r="G124" i="33"/>
  <c r="L123" i="33"/>
  <c r="K123" i="33"/>
  <c r="J123" i="33"/>
  <c r="I123" i="33"/>
  <c r="H123" i="33"/>
  <c r="G123" i="33"/>
  <c r="L122" i="33"/>
  <c r="K122" i="33"/>
  <c r="J122" i="33"/>
  <c r="I122" i="33"/>
  <c r="H122" i="33"/>
  <c r="G122" i="33"/>
  <c r="L121" i="33"/>
  <c r="K121" i="33"/>
  <c r="J121" i="33"/>
  <c r="I121" i="33"/>
  <c r="H121" i="33"/>
  <c r="G121" i="33"/>
  <c r="L120" i="33"/>
  <c r="K120" i="33"/>
  <c r="J120" i="33"/>
  <c r="I120" i="33"/>
  <c r="H120" i="33"/>
  <c r="G120" i="33"/>
  <c r="L119" i="33"/>
  <c r="K119" i="33"/>
  <c r="J119" i="33"/>
  <c r="I119" i="33"/>
  <c r="H119" i="33"/>
  <c r="G119" i="33"/>
  <c r="L118" i="33"/>
  <c r="K118" i="33"/>
  <c r="J118" i="33"/>
  <c r="I118" i="33"/>
  <c r="H118" i="33"/>
  <c r="G118" i="33"/>
  <c r="L117" i="33"/>
  <c r="K117" i="33"/>
  <c r="J117" i="33"/>
  <c r="I117" i="33"/>
  <c r="H117" i="33"/>
  <c r="G117" i="33"/>
  <c r="L116" i="33"/>
  <c r="K116" i="33"/>
  <c r="J116" i="33"/>
  <c r="I116" i="33"/>
  <c r="H116" i="33"/>
  <c r="G116" i="33"/>
  <c r="L115" i="33"/>
  <c r="K115" i="33"/>
  <c r="J115" i="33"/>
  <c r="I115" i="33"/>
  <c r="H115" i="33"/>
  <c r="G115" i="33"/>
  <c r="L114" i="33"/>
  <c r="K114" i="33"/>
  <c r="J114" i="33"/>
  <c r="I114" i="33"/>
  <c r="H114" i="33"/>
  <c r="G114" i="33"/>
  <c r="L113" i="33"/>
  <c r="K113" i="33"/>
  <c r="J113" i="33"/>
  <c r="I113" i="33"/>
  <c r="H113" i="33"/>
  <c r="G113" i="33"/>
  <c r="L112" i="33"/>
  <c r="K112" i="33"/>
  <c r="J112" i="33"/>
  <c r="I112" i="33"/>
  <c r="H112" i="33"/>
  <c r="G112" i="33"/>
  <c r="L111" i="33"/>
  <c r="K111" i="33"/>
  <c r="J111" i="33"/>
  <c r="I111" i="33"/>
  <c r="H111" i="33"/>
  <c r="G111" i="33"/>
  <c r="L110" i="33"/>
  <c r="K110" i="33"/>
  <c r="J110" i="33"/>
  <c r="I110" i="33"/>
  <c r="H110" i="33"/>
  <c r="G110" i="33"/>
  <c r="L109" i="33"/>
  <c r="K109" i="33"/>
  <c r="J109" i="33"/>
  <c r="I109" i="33"/>
  <c r="H109" i="33"/>
  <c r="G109" i="33"/>
  <c r="L108" i="33"/>
  <c r="K108" i="33"/>
  <c r="J108" i="33"/>
  <c r="I108" i="33"/>
  <c r="H108" i="33"/>
  <c r="G108" i="33"/>
  <c r="L107" i="33"/>
  <c r="K107" i="33"/>
  <c r="J107" i="33"/>
  <c r="I107" i="33"/>
  <c r="H107" i="33"/>
  <c r="G107" i="33"/>
  <c r="L106" i="33"/>
  <c r="K106" i="33"/>
  <c r="J106" i="33"/>
  <c r="I106" i="33"/>
  <c r="H106" i="33"/>
  <c r="G106" i="33"/>
  <c r="L105" i="33"/>
  <c r="K105" i="33"/>
  <c r="J105" i="33"/>
  <c r="I105" i="33"/>
  <c r="H105" i="33"/>
  <c r="G105" i="33"/>
  <c r="L104" i="33"/>
  <c r="K104" i="33"/>
  <c r="J104" i="33"/>
  <c r="I104" i="33"/>
  <c r="H104" i="33"/>
  <c r="G104" i="33"/>
  <c r="L103" i="33"/>
  <c r="K103" i="33"/>
  <c r="J103" i="33"/>
  <c r="I103" i="33"/>
  <c r="H103" i="33"/>
  <c r="G103" i="33"/>
  <c r="L102" i="33"/>
  <c r="K102" i="33"/>
  <c r="J102" i="33"/>
  <c r="I102" i="33"/>
  <c r="H102" i="33"/>
  <c r="G102" i="33"/>
  <c r="L101" i="33"/>
  <c r="K101" i="33"/>
  <c r="J101" i="33"/>
  <c r="I101" i="33"/>
  <c r="H101" i="33"/>
  <c r="G101" i="33"/>
  <c r="L100" i="33"/>
  <c r="K100" i="33"/>
  <c r="J100" i="33"/>
  <c r="I100" i="33"/>
  <c r="H100" i="33"/>
  <c r="G100" i="33"/>
  <c r="L99" i="33"/>
  <c r="K99" i="33"/>
  <c r="J99" i="33"/>
  <c r="I99" i="33"/>
  <c r="H99" i="33"/>
  <c r="G99" i="33"/>
  <c r="L98" i="33"/>
  <c r="K98" i="33"/>
  <c r="J98" i="33"/>
  <c r="I98" i="33"/>
  <c r="H98" i="33"/>
  <c r="G98" i="33"/>
  <c r="L97" i="33"/>
  <c r="K97" i="33"/>
  <c r="J97" i="33"/>
  <c r="I97" i="33"/>
  <c r="H97" i="33"/>
  <c r="G97" i="33"/>
  <c r="L96" i="33"/>
  <c r="K96" i="33"/>
  <c r="J96" i="33"/>
  <c r="I96" i="33"/>
  <c r="H96" i="33"/>
  <c r="G96" i="33"/>
  <c r="L95" i="33"/>
  <c r="K95" i="33"/>
  <c r="J95" i="33"/>
  <c r="I95" i="33"/>
  <c r="H95" i="33"/>
  <c r="G95" i="33"/>
  <c r="L94" i="33"/>
  <c r="K94" i="33"/>
  <c r="J94" i="33"/>
  <c r="I94" i="33"/>
  <c r="H94" i="33"/>
  <c r="G94" i="33"/>
  <c r="L93" i="33"/>
  <c r="K93" i="33"/>
  <c r="J93" i="33"/>
  <c r="I93" i="33"/>
  <c r="H93" i="33"/>
  <c r="G93" i="33"/>
  <c r="L92" i="33"/>
  <c r="K92" i="33"/>
  <c r="J92" i="33"/>
  <c r="I92" i="33"/>
  <c r="H92" i="33"/>
  <c r="G92" i="33"/>
  <c r="L91" i="33"/>
  <c r="K91" i="33"/>
  <c r="J91" i="33"/>
  <c r="I91" i="33"/>
  <c r="H91" i="33"/>
  <c r="G91" i="33"/>
  <c r="L90" i="33"/>
  <c r="K90" i="33"/>
  <c r="J90" i="33"/>
  <c r="I90" i="33"/>
  <c r="H90" i="33"/>
  <c r="G90" i="33"/>
  <c r="L89" i="33"/>
  <c r="K89" i="33"/>
  <c r="J89" i="33"/>
  <c r="I89" i="33"/>
  <c r="H89" i="33"/>
  <c r="G89" i="33"/>
  <c r="L88" i="33"/>
  <c r="K88" i="33"/>
  <c r="J88" i="33"/>
  <c r="I88" i="33"/>
  <c r="H88" i="33"/>
  <c r="G88" i="33"/>
  <c r="L87" i="33"/>
  <c r="K87" i="33"/>
  <c r="J87" i="33"/>
  <c r="I87" i="33"/>
  <c r="H87" i="33"/>
  <c r="G87" i="33"/>
  <c r="L86" i="33"/>
  <c r="K86" i="33"/>
  <c r="J86" i="33"/>
  <c r="I86" i="33"/>
  <c r="H86" i="33"/>
  <c r="G86" i="33"/>
  <c r="L85" i="33"/>
  <c r="K85" i="33"/>
  <c r="J85" i="33"/>
  <c r="I85" i="33"/>
  <c r="H85" i="33"/>
  <c r="G85" i="33"/>
  <c r="L84" i="33"/>
  <c r="K84" i="33"/>
  <c r="J84" i="33"/>
  <c r="I84" i="33"/>
  <c r="H84" i="33"/>
  <c r="G84" i="33"/>
  <c r="L83" i="33"/>
  <c r="K83" i="33"/>
  <c r="J83" i="33"/>
  <c r="I83" i="33"/>
  <c r="H83" i="33"/>
  <c r="G83" i="33"/>
  <c r="L82" i="33"/>
  <c r="K82" i="33"/>
  <c r="J82" i="33"/>
  <c r="I82" i="33"/>
  <c r="H82" i="33"/>
  <c r="G82" i="33"/>
  <c r="L81" i="33"/>
  <c r="K81" i="33"/>
  <c r="J81" i="33"/>
  <c r="I81" i="33"/>
  <c r="H81" i="33"/>
  <c r="G81" i="33"/>
  <c r="L80" i="33"/>
  <c r="K80" i="33"/>
  <c r="J80" i="33"/>
  <c r="I80" i="33"/>
  <c r="H80" i="33"/>
  <c r="G80" i="33"/>
  <c r="L79" i="33"/>
  <c r="K79" i="33"/>
  <c r="J79" i="33"/>
  <c r="I79" i="33"/>
  <c r="H79" i="33"/>
  <c r="G79" i="33"/>
  <c r="L78" i="33"/>
  <c r="K78" i="33"/>
  <c r="J78" i="33"/>
  <c r="I78" i="33"/>
  <c r="H78" i="33"/>
  <c r="G78" i="33"/>
  <c r="L77" i="33"/>
  <c r="K77" i="33"/>
  <c r="J77" i="33"/>
  <c r="I77" i="33"/>
  <c r="H77" i="33"/>
  <c r="G77" i="33"/>
  <c r="L76" i="33"/>
  <c r="K76" i="33"/>
  <c r="J76" i="33"/>
  <c r="I76" i="33"/>
  <c r="H76" i="33"/>
  <c r="G76" i="33"/>
  <c r="L75" i="33"/>
  <c r="K75" i="33"/>
  <c r="J75" i="33"/>
  <c r="I75" i="33"/>
  <c r="H75" i="33"/>
  <c r="G75" i="33"/>
  <c r="L74" i="33"/>
  <c r="K74" i="33"/>
  <c r="J74" i="33"/>
  <c r="I74" i="33"/>
  <c r="H74" i="33"/>
  <c r="G74" i="33"/>
  <c r="L73" i="33"/>
  <c r="K73" i="33"/>
  <c r="J73" i="33"/>
  <c r="I73" i="33"/>
  <c r="H73" i="33"/>
  <c r="G73" i="33"/>
  <c r="L72" i="33"/>
  <c r="K72" i="33"/>
  <c r="J72" i="33"/>
  <c r="I72" i="33"/>
  <c r="H72" i="33"/>
  <c r="G72" i="33"/>
  <c r="L71" i="33"/>
  <c r="K71" i="33"/>
  <c r="J71" i="33"/>
  <c r="I71" i="33"/>
  <c r="H71" i="33"/>
  <c r="G71" i="33"/>
  <c r="L70" i="33"/>
  <c r="K70" i="33"/>
  <c r="J70" i="33"/>
  <c r="I70" i="33"/>
  <c r="H70" i="33"/>
  <c r="G70" i="33"/>
  <c r="L69" i="33"/>
  <c r="K69" i="33"/>
  <c r="J69" i="33"/>
  <c r="I69" i="33"/>
  <c r="H69" i="33"/>
  <c r="G69" i="33"/>
  <c r="L68" i="33"/>
  <c r="K68" i="33"/>
  <c r="J68" i="33"/>
  <c r="I68" i="33"/>
  <c r="H68" i="33"/>
  <c r="G68" i="33"/>
  <c r="L67" i="33"/>
  <c r="K67" i="33"/>
  <c r="J67" i="33"/>
  <c r="I67" i="33"/>
  <c r="H67" i="33"/>
  <c r="G67" i="33"/>
  <c r="L66" i="33"/>
  <c r="K66" i="33"/>
  <c r="J66" i="33"/>
  <c r="I66" i="33"/>
  <c r="H66" i="33"/>
  <c r="G66" i="33"/>
  <c r="L65" i="33"/>
  <c r="K65" i="33"/>
  <c r="J65" i="33"/>
  <c r="I65" i="33"/>
  <c r="H65" i="33"/>
  <c r="G65" i="33"/>
  <c r="L64" i="33"/>
  <c r="K64" i="33"/>
  <c r="J64" i="33"/>
  <c r="I64" i="33"/>
  <c r="H64" i="33"/>
  <c r="G64" i="33"/>
  <c r="L63" i="33"/>
  <c r="K63" i="33"/>
  <c r="J63" i="33"/>
  <c r="I63" i="33"/>
  <c r="H63" i="33"/>
  <c r="G63" i="33"/>
  <c r="L62" i="33"/>
  <c r="K62" i="33"/>
  <c r="J62" i="33"/>
  <c r="I62" i="33"/>
  <c r="H62" i="33"/>
  <c r="G62" i="33"/>
  <c r="L61" i="33"/>
  <c r="K61" i="33"/>
  <c r="J61" i="33"/>
  <c r="I61" i="33"/>
  <c r="H61" i="33"/>
  <c r="G61" i="33"/>
  <c r="L60" i="33"/>
  <c r="K60" i="33"/>
  <c r="J60" i="33"/>
  <c r="I60" i="33"/>
  <c r="H60" i="33"/>
  <c r="G60" i="33"/>
  <c r="L59" i="33"/>
  <c r="K59" i="33"/>
  <c r="J59" i="33"/>
  <c r="I59" i="33"/>
  <c r="H59" i="33"/>
  <c r="G59" i="33"/>
  <c r="L58" i="33"/>
  <c r="K58" i="33"/>
  <c r="J58" i="33"/>
  <c r="I58" i="33"/>
  <c r="H58" i="33"/>
  <c r="G58" i="33"/>
  <c r="L57" i="33"/>
  <c r="K57" i="33"/>
  <c r="J57" i="33"/>
  <c r="I57" i="33"/>
  <c r="H57" i="33"/>
  <c r="G57" i="33"/>
  <c r="L56" i="33"/>
  <c r="K56" i="33"/>
  <c r="J56" i="33"/>
  <c r="I56" i="33"/>
  <c r="H56" i="33"/>
  <c r="G56" i="33"/>
  <c r="L55" i="33"/>
  <c r="K55" i="33"/>
  <c r="J55" i="33"/>
  <c r="I55" i="33"/>
  <c r="H55" i="33"/>
  <c r="G55" i="33"/>
  <c r="L54" i="33"/>
  <c r="K54" i="33"/>
  <c r="J54" i="33"/>
  <c r="I54" i="33"/>
  <c r="H54" i="33"/>
  <c r="G54" i="33"/>
  <c r="L53" i="33"/>
  <c r="K53" i="33"/>
  <c r="J53" i="33"/>
  <c r="I53" i="33"/>
  <c r="H53" i="33"/>
  <c r="G53" i="33"/>
  <c r="L52" i="33"/>
  <c r="K52" i="33"/>
  <c r="J52" i="33"/>
  <c r="I52" i="33"/>
  <c r="H52" i="33"/>
  <c r="G52" i="33"/>
  <c r="L51" i="33"/>
  <c r="K51" i="33"/>
  <c r="J51" i="33"/>
  <c r="I51" i="33"/>
  <c r="H51" i="33"/>
  <c r="G51" i="33"/>
  <c r="L50" i="33"/>
  <c r="K50" i="33"/>
  <c r="J50" i="33"/>
  <c r="I50" i="33"/>
  <c r="H50" i="33"/>
  <c r="G50" i="33"/>
  <c r="L49" i="33"/>
  <c r="K49" i="33"/>
  <c r="J49" i="33"/>
  <c r="I49" i="33"/>
  <c r="H49" i="33"/>
  <c r="G49" i="33"/>
  <c r="L48" i="33"/>
  <c r="K48" i="33"/>
  <c r="J48" i="33"/>
  <c r="I48" i="33"/>
  <c r="H48" i="33"/>
  <c r="G48" i="33"/>
  <c r="L47" i="33"/>
  <c r="K47" i="33"/>
  <c r="J47" i="33"/>
  <c r="I47" i="33"/>
  <c r="H47" i="33"/>
  <c r="G47" i="33"/>
  <c r="L46" i="33"/>
  <c r="K46" i="33"/>
  <c r="J46" i="33"/>
  <c r="I46" i="33"/>
  <c r="H46" i="33"/>
  <c r="G46" i="33"/>
  <c r="L45" i="33"/>
  <c r="K45" i="33"/>
  <c r="J45" i="33"/>
  <c r="I45" i="33"/>
  <c r="H45" i="33"/>
  <c r="G45" i="33"/>
  <c r="L44" i="33"/>
  <c r="K44" i="33"/>
  <c r="J44" i="33"/>
  <c r="I44" i="33"/>
  <c r="H44" i="33"/>
  <c r="G44" i="33"/>
  <c r="L43" i="33"/>
  <c r="K43" i="33"/>
  <c r="J43" i="33"/>
  <c r="I43" i="33"/>
  <c r="H43" i="33"/>
  <c r="G43" i="33"/>
  <c r="L42" i="33"/>
  <c r="K42" i="33"/>
  <c r="J42" i="33"/>
  <c r="I42" i="33"/>
  <c r="H42" i="33"/>
  <c r="G42" i="33"/>
  <c r="L41" i="33"/>
  <c r="K41" i="33"/>
  <c r="J41" i="33"/>
  <c r="I41" i="33"/>
  <c r="H41" i="33"/>
  <c r="G41" i="33"/>
  <c r="L40" i="33"/>
  <c r="K40" i="33"/>
  <c r="J40" i="33"/>
  <c r="I40" i="33"/>
  <c r="H40" i="33"/>
  <c r="G40" i="33"/>
  <c r="L39" i="33"/>
  <c r="K39" i="33"/>
  <c r="J39" i="33"/>
  <c r="I39" i="33"/>
  <c r="H39" i="33"/>
  <c r="G39" i="33"/>
  <c r="L38" i="33"/>
  <c r="K38" i="33"/>
  <c r="J38" i="33"/>
  <c r="I38" i="33"/>
  <c r="H38" i="33"/>
  <c r="G38" i="33"/>
  <c r="L37" i="33"/>
  <c r="K37" i="33"/>
  <c r="J37" i="33"/>
  <c r="I37" i="33"/>
  <c r="H37" i="33"/>
  <c r="G37" i="33"/>
  <c r="L36" i="33"/>
  <c r="K36" i="33"/>
  <c r="J36" i="33"/>
  <c r="I36" i="33"/>
  <c r="H36" i="33"/>
  <c r="G36" i="33"/>
  <c r="L35" i="33"/>
  <c r="K35" i="33"/>
  <c r="J35" i="33"/>
  <c r="I35" i="33"/>
  <c r="H35" i="33"/>
  <c r="G35" i="33"/>
  <c r="L34" i="33"/>
  <c r="K34" i="33"/>
  <c r="J34" i="33"/>
  <c r="I34" i="33"/>
  <c r="H34" i="33"/>
  <c r="G34" i="33"/>
  <c r="L33" i="33"/>
  <c r="K33" i="33"/>
  <c r="J33" i="33"/>
  <c r="I33" i="33"/>
  <c r="H33" i="33"/>
  <c r="G33" i="33"/>
  <c r="L32" i="33"/>
  <c r="K32" i="33"/>
  <c r="J32" i="33"/>
  <c r="I32" i="33"/>
  <c r="H32" i="33"/>
  <c r="G32" i="33"/>
  <c r="L31" i="33"/>
  <c r="K31" i="33"/>
  <c r="J31" i="33"/>
  <c r="I31" i="33"/>
  <c r="H31" i="33"/>
  <c r="G31" i="33"/>
  <c r="L30" i="33"/>
  <c r="K30" i="33"/>
  <c r="J30" i="33"/>
  <c r="I30" i="33"/>
  <c r="H30" i="33"/>
  <c r="G30" i="33"/>
  <c r="L29" i="33"/>
  <c r="K29" i="33"/>
  <c r="J29" i="33"/>
  <c r="I29" i="33"/>
  <c r="H29" i="33"/>
  <c r="G29" i="33"/>
  <c r="L28" i="33"/>
  <c r="K28" i="33"/>
  <c r="J28" i="33"/>
  <c r="I28" i="33"/>
  <c r="H28" i="33"/>
  <c r="G28" i="33"/>
  <c r="L27" i="33"/>
  <c r="K27" i="33"/>
  <c r="J27" i="33"/>
  <c r="I27" i="33"/>
  <c r="H27" i="33"/>
  <c r="G27" i="33"/>
  <c r="L26" i="33"/>
  <c r="K26" i="33"/>
  <c r="J26" i="33"/>
  <c r="I26" i="33"/>
  <c r="H26" i="33"/>
  <c r="G26" i="33"/>
  <c r="L25" i="33"/>
  <c r="K25" i="33"/>
  <c r="J25" i="33"/>
  <c r="I25" i="33"/>
  <c r="H25" i="33"/>
  <c r="G25" i="33"/>
  <c r="L24" i="33"/>
  <c r="K24" i="33"/>
  <c r="J24" i="33"/>
  <c r="I24" i="33"/>
  <c r="H24" i="33"/>
  <c r="G24" i="33"/>
  <c r="L23" i="33"/>
  <c r="K23" i="33"/>
  <c r="J23" i="33"/>
  <c r="I23" i="33"/>
  <c r="H23" i="33"/>
  <c r="G23" i="33"/>
  <c r="L22" i="33"/>
  <c r="K22" i="33"/>
  <c r="J22" i="33"/>
  <c r="I22" i="33"/>
  <c r="H22" i="33"/>
  <c r="G22" i="33"/>
  <c r="L21" i="33"/>
  <c r="K21" i="33"/>
  <c r="J21" i="33"/>
  <c r="I21" i="33"/>
  <c r="H21" i="33"/>
  <c r="G21" i="33"/>
  <c r="L20" i="33"/>
  <c r="K20" i="33"/>
  <c r="J20" i="33"/>
  <c r="I20" i="33"/>
  <c r="H20" i="33"/>
  <c r="G20" i="33"/>
  <c r="L19" i="33"/>
  <c r="K19" i="33"/>
  <c r="J19" i="33"/>
  <c r="I19" i="33"/>
  <c r="H19" i="33"/>
  <c r="G19" i="33"/>
  <c r="L18" i="33"/>
  <c r="K18" i="33"/>
  <c r="J18" i="33"/>
  <c r="I18" i="33"/>
  <c r="H18" i="33"/>
  <c r="G18" i="33"/>
  <c r="L17" i="33"/>
  <c r="K17" i="33"/>
  <c r="J17" i="33"/>
  <c r="I17" i="33"/>
  <c r="H17" i="33"/>
  <c r="G17" i="33"/>
  <c r="L16" i="33"/>
  <c r="K16" i="33"/>
  <c r="J16" i="33"/>
  <c r="I16" i="33"/>
  <c r="H16" i="33"/>
  <c r="G16" i="33"/>
  <c r="L15" i="33"/>
  <c r="K15" i="33"/>
  <c r="J15" i="33"/>
  <c r="I15" i="33"/>
  <c r="H15" i="33"/>
  <c r="G15" i="33"/>
  <c r="L14" i="33"/>
  <c r="K14" i="33"/>
  <c r="J14" i="33"/>
  <c r="I14" i="33"/>
  <c r="H14" i="33"/>
  <c r="G14" i="33"/>
  <c r="L13" i="33"/>
  <c r="K13" i="33"/>
  <c r="J13" i="33"/>
  <c r="I13" i="33"/>
  <c r="H13" i="33"/>
  <c r="G13" i="33"/>
  <c r="L12" i="33"/>
  <c r="K12" i="33"/>
  <c r="J12" i="33"/>
  <c r="I12" i="33"/>
  <c r="H12" i="33"/>
  <c r="G12" i="33"/>
  <c r="L11" i="33"/>
  <c r="K11" i="33"/>
  <c r="J11" i="33"/>
  <c r="I11" i="33"/>
  <c r="H11" i="33"/>
  <c r="G11" i="33"/>
  <c r="L10" i="33"/>
  <c r="K10" i="33"/>
  <c r="J10" i="33"/>
  <c r="I10" i="33"/>
  <c r="H10" i="33"/>
  <c r="G10" i="33"/>
  <c r="L9" i="33"/>
  <c r="K9" i="33"/>
  <c r="J9" i="33"/>
  <c r="I9" i="33"/>
  <c r="H9" i="33"/>
  <c r="G9" i="33"/>
  <c r="L8" i="33"/>
  <c r="K8" i="33"/>
  <c r="J8" i="33"/>
  <c r="I8" i="33"/>
  <c r="H8" i="33"/>
  <c r="G8" i="33"/>
  <c r="L7" i="33"/>
  <c r="K7" i="33"/>
  <c r="J7" i="33"/>
  <c r="I7" i="33"/>
  <c r="I261" i="33" s="1"/>
  <c r="I263" i="33" s="1"/>
  <c r="H7" i="33"/>
  <c r="H261" i="33" s="1"/>
  <c r="H263" i="33" s="1"/>
  <c r="G7" i="33"/>
  <c r="G261" i="33" s="1"/>
  <c r="G263" i="33" s="1"/>
  <c r="L6" i="33"/>
  <c r="L261" i="33" s="1"/>
  <c r="K6" i="33"/>
  <c r="K261" i="33" s="1"/>
  <c r="J6" i="33"/>
  <c r="J261" i="33" s="1"/>
  <c r="J263" i="33" s="1"/>
  <c r="I6" i="33"/>
  <c r="H6" i="33"/>
  <c r="G6" i="33"/>
  <c r="G10" i="6"/>
  <c r="F10" i="5"/>
  <c r="E26" i="30"/>
  <c r="E14" i="30"/>
  <c r="E8" i="30"/>
  <c r="E24" i="30"/>
  <c r="E47" i="30"/>
  <c r="F91" i="31"/>
  <c r="F86" i="31"/>
  <c r="F89" i="31"/>
  <c r="F73" i="31"/>
  <c r="F69" i="31"/>
  <c r="F65" i="31"/>
  <c r="F57" i="31"/>
  <c r="F54" i="31"/>
  <c r="F49" i="31"/>
  <c r="F41" i="31"/>
  <c r="F38" i="31"/>
  <c r="F33" i="31"/>
  <c r="F30" i="31"/>
  <c r="F25" i="31"/>
  <c r="F21" i="31"/>
  <c r="F16" i="31"/>
  <c r="F13" i="31"/>
  <c r="F9" i="31"/>
  <c r="F80" i="31"/>
  <c r="F84" i="31"/>
  <c r="F88" i="31"/>
  <c r="I255" i="32"/>
  <c r="I257" i="32"/>
  <c r="H255" i="32"/>
  <c r="H257" i="32"/>
  <c r="F255" i="32"/>
  <c r="E255" i="32"/>
  <c r="D255" i="32"/>
  <c r="F94" i="31"/>
  <c r="O255" i="32"/>
  <c r="N255" i="32"/>
  <c r="G255" i="32"/>
  <c r="K255" i="32"/>
  <c r="K257" i="32"/>
  <c r="J255" i="32"/>
  <c r="J257" i="32"/>
  <c r="M255" i="32"/>
  <c r="L255" i="32"/>
  <c r="O257" i="32"/>
  <c r="N256" i="32"/>
  <c r="N257" i="32"/>
  <c r="M256" i="32"/>
  <c r="M257" i="32"/>
  <c r="L257" i="32"/>
  <c r="C10" i="6"/>
  <c r="C10" i="5"/>
  <c r="N260" i="27"/>
  <c r="M260" i="27"/>
  <c r="J260" i="27"/>
  <c r="I260" i="27"/>
  <c r="H260" i="27"/>
  <c r="G260" i="27"/>
  <c r="N259" i="27"/>
  <c r="M259" i="27"/>
  <c r="J259" i="27"/>
  <c r="I259" i="27"/>
  <c r="H259" i="27"/>
  <c r="G259" i="27"/>
  <c r="N258" i="27"/>
  <c r="M258" i="27"/>
  <c r="J258" i="27"/>
  <c r="I258" i="27"/>
  <c r="H258" i="27"/>
  <c r="G258" i="27"/>
  <c r="N257" i="27"/>
  <c r="M257" i="27"/>
  <c r="J257" i="27"/>
  <c r="I257" i="27"/>
  <c r="H257" i="27"/>
  <c r="G257" i="27"/>
  <c r="N256" i="27"/>
  <c r="M256" i="27"/>
  <c r="J256" i="27"/>
  <c r="I256" i="27"/>
  <c r="H256" i="27"/>
  <c r="G256" i="27"/>
  <c r="N255" i="27"/>
  <c r="M255" i="27"/>
  <c r="J255" i="27"/>
  <c r="I255" i="27"/>
  <c r="H255" i="27"/>
  <c r="G255" i="27"/>
  <c r="N254" i="27"/>
  <c r="M254" i="27"/>
  <c r="J254" i="27"/>
  <c r="I254" i="27"/>
  <c r="H254" i="27"/>
  <c r="G254" i="27"/>
  <c r="N253" i="27"/>
  <c r="M253" i="27"/>
  <c r="J253" i="27"/>
  <c r="I253" i="27"/>
  <c r="H253" i="27"/>
  <c r="G253" i="27"/>
  <c r="N252" i="27"/>
  <c r="M252" i="27"/>
  <c r="J252" i="27"/>
  <c r="I252" i="27"/>
  <c r="H252" i="27"/>
  <c r="G252" i="27"/>
  <c r="N251" i="27"/>
  <c r="M251" i="27"/>
  <c r="J251" i="27"/>
  <c r="I251" i="27"/>
  <c r="H251" i="27"/>
  <c r="G251" i="27"/>
  <c r="N250" i="27"/>
  <c r="M250" i="27"/>
  <c r="J250" i="27"/>
  <c r="I250" i="27"/>
  <c r="H250" i="27"/>
  <c r="G250" i="27"/>
  <c r="N249" i="27"/>
  <c r="M249" i="27"/>
  <c r="J249" i="27"/>
  <c r="I249" i="27"/>
  <c r="H249" i="27"/>
  <c r="G249" i="27"/>
  <c r="N248" i="27"/>
  <c r="M248" i="27"/>
  <c r="J248" i="27"/>
  <c r="I248" i="27"/>
  <c r="H248" i="27"/>
  <c r="G248" i="27"/>
  <c r="N247" i="27"/>
  <c r="M247" i="27"/>
  <c r="J247" i="27"/>
  <c r="I247" i="27"/>
  <c r="H247" i="27"/>
  <c r="G247" i="27"/>
  <c r="N246" i="27"/>
  <c r="M246" i="27"/>
  <c r="J246" i="27"/>
  <c r="I246" i="27"/>
  <c r="H246" i="27"/>
  <c r="G246" i="27"/>
  <c r="N245" i="27"/>
  <c r="M245" i="27"/>
  <c r="J245" i="27"/>
  <c r="I245" i="27"/>
  <c r="H245" i="27"/>
  <c r="G245" i="27"/>
  <c r="N244" i="27"/>
  <c r="M244" i="27"/>
  <c r="J244" i="27"/>
  <c r="I244" i="27"/>
  <c r="H244" i="27"/>
  <c r="G244" i="27"/>
  <c r="N243" i="27"/>
  <c r="M243" i="27"/>
  <c r="J243" i="27"/>
  <c r="I243" i="27"/>
  <c r="H243" i="27"/>
  <c r="G243" i="27"/>
  <c r="N242" i="27"/>
  <c r="M242" i="27"/>
  <c r="J242" i="27"/>
  <c r="I242" i="27"/>
  <c r="H242" i="27"/>
  <c r="G242" i="27"/>
  <c r="N241" i="27"/>
  <c r="M241" i="27"/>
  <c r="J241" i="27"/>
  <c r="I241" i="27"/>
  <c r="H241" i="27"/>
  <c r="G241" i="27"/>
  <c r="N240" i="27"/>
  <c r="M240" i="27"/>
  <c r="J240" i="27"/>
  <c r="I240" i="27"/>
  <c r="H240" i="27"/>
  <c r="G240" i="27"/>
  <c r="N239" i="27"/>
  <c r="M239" i="27"/>
  <c r="J239" i="27"/>
  <c r="I239" i="27"/>
  <c r="H239" i="27"/>
  <c r="G239" i="27"/>
  <c r="N238" i="27"/>
  <c r="M238" i="27"/>
  <c r="J238" i="27"/>
  <c r="I238" i="27"/>
  <c r="H238" i="27"/>
  <c r="G238" i="27"/>
  <c r="N237" i="27"/>
  <c r="M237" i="27"/>
  <c r="J237" i="27"/>
  <c r="I237" i="27"/>
  <c r="H237" i="27"/>
  <c r="G237" i="27"/>
  <c r="N236" i="27"/>
  <c r="M236" i="27"/>
  <c r="J236" i="27"/>
  <c r="I236" i="27"/>
  <c r="H236" i="27"/>
  <c r="G236" i="27"/>
  <c r="N235" i="27"/>
  <c r="M235" i="27"/>
  <c r="J235" i="27"/>
  <c r="I235" i="27"/>
  <c r="H235" i="27"/>
  <c r="G235" i="27"/>
  <c r="N234" i="27"/>
  <c r="M234" i="27"/>
  <c r="J234" i="27"/>
  <c r="I234" i="27"/>
  <c r="H234" i="27"/>
  <c r="G234" i="27"/>
  <c r="N233" i="27"/>
  <c r="M233" i="27"/>
  <c r="J233" i="27"/>
  <c r="I233" i="27"/>
  <c r="H233" i="27"/>
  <c r="G233" i="27"/>
  <c r="N232" i="27"/>
  <c r="M232" i="27"/>
  <c r="J232" i="27"/>
  <c r="I232" i="27"/>
  <c r="H232" i="27"/>
  <c r="G232" i="27"/>
  <c r="N231" i="27"/>
  <c r="M231" i="27"/>
  <c r="J231" i="27"/>
  <c r="I231" i="27"/>
  <c r="H231" i="27"/>
  <c r="G231" i="27"/>
  <c r="N230" i="27"/>
  <c r="M230" i="27"/>
  <c r="J230" i="27"/>
  <c r="I230" i="27"/>
  <c r="H230" i="27"/>
  <c r="G230" i="27"/>
  <c r="N229" i="27"/>
  <c r="M229" i="27"/>
  <c r="J229" i="27"/>
  <c r="I229" i="27"/>
  <c r="H229" i="27"/>
  <c r="G229" i="27"/>
  <c r="N228" i="27"/>
  <c r="M228" i="27"/>
  <c r="J228" i="27"/>
  <c r="I228" i="27"/>
  <c r="H228" i="27"/>
  <c r="G228" i="27"/>
  <c r="N227" i="27"/>
  <c r="M227" i="27"/>
  <c r="J227" i="27"/>
  <c r="I227" i="27"/>
  <c r="H227" i="27"/>
  <c r="G227" i="27"/>
  <c r="N226" i="27"/>
  <c r="M226" i="27"/>
  <c r="J226" i="27"/>
  <c r="I226" i="27"/>
  <c r="H226" i="27"/>
  <c r="G226" i="27"/>
  <c r="N225" i="27"/>
  <c r="M225" i="27"/>
  <c r="J225" i="27"/>
  <c r="I225" i="27"/>
  <c r="H225" i="27"/>
  <c r="G225" i="27"/>
  <c r="N224" i="27"/>
  <c r="M224" i="27"/>
  <c r="J224" i="27"/>
  <c r="I224" i="27"/>
  <c r="H224" i="27"/>
  <c r="G224" i="27"/>
  <c r="N223" i="27"/>
  <c r="M223" i="27"/>
  <c r="J223" i="27"/>
  <c r="I223" i="27"/>
  <c r="H223" i="27"/>
  <c r="G223" i="27"/>
  <c r="N222" i="27"/>
  <c r="M222" i="27"/>
  <c r="J222" i="27"/>
  <c r="I222" i="27"/>
  <c r="H222" i="27"/>
  <c r="G222" i="27"/>
  <c r="N221" i="27"/>
  <c r="M221" i="27"/>
  <c r="J221" i="27"/>
  <c r="I221" i="27"/>
  <c r="H221" i="27"/>
  <c r="G221" i="27"/>
  <c r="N220" i="27"/>
  <c r="M220" i="27"/>
  <c r="J220" i="27"/>
  <c r="I220" i="27"/>
  <c r="H220" i="27"/>
  <c r="G220" i="27"/>
  <c r="N219" i="27"/>
  <c r="M219" i="27"/>
  <c r="J219" i="27"/>
  <c r="I219" i="27"/>
  <c r="H219" i="27"/>
  <c r="G219" i="27"/>
  <c r="N218" i="27"/>
  <c r="M218" i="27"/>
  <c r="J218" i="27"/>
  <c r="I218" i="27"/>
  <c r="H218" i="27"/>
  <c r="G218" i="27"/>
  <c r="N217" i="27"/>
  <c r="M217" i="27"/>
  <c r="J217" i="27"/>
  <c r="I217" i="27"/>
  <c r="H217" i="27"/>
  <c r="G217" i="27"/>
  <c r="N216" i="27"/>
  <c r="M216" i="27"/>
  <c r="J216" i="27"/>
  <c r="I216" i="27"/>
  <c r="H216" i="27"/>
  <c r="G216" i="27"/>
  <c r="N215" i="27"/>
  <c r="M215" i="27"/>
  <c r="J215" i="27"/>
  <c r="I215" i="27"/>
  <c r="H215" i="27"/>
  <c r="G215" i="27"/>
  <c r="N214" i="27"/>
  <c r="M214" i="27"/>
  <c r="J214" i="27"/>
  <c r="I214" i="27"/>
  <c r="H214" i="27"/>
  <c r="G214" i="27"/>
  <c r="N213" i="27"/>
  <c r="M213" i="27"/>
  <c r="J213" i="27"/>
  <c r="I213" i="27"/>
  <c r="H213" i="27"/>
  <c r="G213" i="27"/>
  <c r="N212" i="27"/>
  <c r="M212" i="27"/>
  <c r="J212" i="27"/>
  <c r="I212" i="27"/>
  <c r="H212" i="27"/>
  <c r="G212" i="27"/>
  <c r="N211" i="27"/>
  <c r="M211" i="27"/>
  <c r="J211" i="27"/>
  <c r="I211" i="27"/>
  <c r="H211" i="27"/>
  <c r="G211" i="27"/>
  <c r="N210" i="27"/>
  <c r="M210" i="27"/>
  <c r="J210" i="27"/>
  <c r="I210" i="27"/>
  <c r="H210" i="27"/>
  <c r="G210" i="27"/>
  <c r="N209" i="27"/>
  <c r="M209" i="27"/>
  <c r="J209" i="27"/>
  <c r="I209" i="27"/>
  <c r="H209" i="27"/>
  <c r="G209" i="27"/>
  <c r="N208" i="27"/>
  <c r="M208" i="27"/>
  <c r="J208" i="27"/>
  <c r="I208" i="27"/>
  <c r="H208" i="27"/>
  <c r="G208" i="27"/>
  <c r="N207" i="27"/>
  <c r="M207" i="27"/>
  <c r="J207" i="27"/>
  <c r="I207" i="27"/>
  <c r="H207" i="27"/>
  <c r="G207" i="27"/>
  <c r="N206" i="27"/>
  <c r="M206" i="27"/>
  <c r="J206" i="27"/>
  <c r="I206" i="27"/>
  <c r="H206" i="27"/>
  <c r="G206" i="27"/>
  <c r="N205" i="27"/>
  <c r="M205" i="27"/>
  <c r="J205" i="27"/>
  <c r="I205" i="27"/>
  <c r="H205" i="27"/>
  <c r="G205" i="27"/>
  <c r="N204" i="27"/>
  <c r="M204" i="27"/>
  <c r="J204" i="27"/>
  <c r="I204" i="27"/>
  <c r="H204" i="27"/>
  <c r="G204" i="27"/>
  <c r="N203" i="27"/>
  <c r="M203" i="27"/>
  <c r="J203" i="27"/>
  <c r="I203" i="27"/>
  <c r="H203" i="27"/>
  <c r="G203" i="27"/>
  <c r="N202" i="27"/>
  <c r="M202" i="27"/>
  <c r="J202" i="27"/>
  <c r="I202" i="27"/>
  <c r="H202" i="27"/>
  <c r="G202" i="27"/>
  <c r="N201" i="27"/>
  <c r="M201" i="27"/>
  <c r="J201" i="27"/>
  <c r="I201" i="27"/>
  <c r="H201" i="27"/>
  <c r="G201" i="27"/>
  <c r="N200" i="27"/>
  <c r="M200" i="27"/>
  <c r="J200" i="27"/>
  <c r="I200" i="27"/>
  <c r="H200" i="27"/>
  <c r="G200" i="27"/>
  <c r="N199" i="27"/>
  <c r="M199" i="27"/>
  <c r="J199" i="27"/>
  <c r="I199" i="27"/>
  <c r="H199" i="27"/>
  <c r="G199" i="27"/>
  <c r="N198" i="27"/>
  <c r="M198" i="27"/>
  <c r="J198" i="27"/>
  <c r="I198" i="27"/>
  <c r="H198" i="27"/>
  <c r="G198" i="27"/>
  <c r="N197" i="27"/>
  <c r="M197" i="27"/>
  <c r="J197" i="27"/>
  <c r="I197" i="27"/>
  <c r="H197" i="27"/>
  <c r="G197" i="27"/>
  <c r="N196" i="27"/>
  <c r="M196" i="27"/>
  <c r="J196" i="27"/>
  <c r="I196" i="27"/>
  <c r="H196" i="27"/>
  <c r="G196" i="27"/>
  <c r="N195" i="27"/>
  <c r="M195" i="27"/>
  <c r="J195" i="27"/>
  <c r="I195" i="27"/>
  <c r="H195" i="27"/>
  <c r="G195" i="27"/>
  <c r="N194" i="27"/>
  <c r="M194" i="27"/>
  <c r="J194" i="27"/>
  <c r="I194" i="27"/>
  <c r="H194" i="27"/>
  <c r="G194" i="27"/>
  <c r="N193" i="27"/>
  <c r="M193" i="27"/>
  <c r="J193" i="27"/>
  <c r="I193" i="27"/>
  <c r="H193" i="27"/>
  <c r="G193" i="27"/>
  <c r="N192" i="27"/>
  <c r="M192" i="27"/>
  <c r="J192" i="27"/>
  <c r="I192" i="27"/>
  <c r="H192" i="27"/>
  <c r="G192" i="27"/>
  <c r="N191" i="27"/>
  <c r="M191" i="27"/>
  <c r="J191" i="27"/>
  <c r="I191" i="27"/>
  <c r="H191" i="27"/>
  <c r="G191" i="27"/>
  <c r="N190" i="27"/>
  <c r="M190" i="27"/>
  <c r="J190" i="27"/>
  <c r="I190" i="27"/>
  <c r="H190" i="27"/>
  <c r="G190" i="27"/>
  <c r="N189" i="27"/>
  <c r="M189" i="27"/>
  <c r="J189" i="27"/>
  <c r="I189" i="27"/>
  <c r="H189" i="27"/>
  <c r="G189" i="27"/>
  <c r="N188" i="27"/>
  <c r="M188" i="27"/>
  <c r="J188" i="27"/>
  <c r="I188" i="27"/>
  <c r="H188" i="27"/>
  <c r="G188" i="27"/>
  <c r="N187" i="27"/>
  <c r="M187" i="27"/>
  <c r="J187" i="27"/>
  <c r="I187" i="27"/>
  <c r="H187" i="27"/>
  <c r="G187" i="27"/>
  <c r="N186" i="27"/>
  <c r="M186" i="27"/>
  <c r="J186" i="27"/>
  <c r="I186" i="27"/>
  <c r="H186" i="27"/>
  <c r="G186" i="27"/>
  <c r="N185" i="27"/>
  <c r="M185" i="27"/>
  <c r="J185" i="27"/>
  <c r="I185" i="27"/>
  <c r="H185" i="27"/>
  <c r="G185" i="27"/>
  <c r="N184" i="27"/>
  <c r="M184" i="27"/>
  <c r="J184" i="27"/>
  <c r="I184" i="27"/>
  <c r="H184" i="27"/>
  <c r="G184" i="27"/>
  <c r="N183" i="27"/>
  <c r="M183" i="27"/>
  <c r="J183" i="27"/>
  <c r="I183" i="27"/>
  <c r="H183" i="27"/>
  <c r="G183" i="27"/>
  <c r="N182" i="27"/>
  <c r="M182" i="27"/>
  <c r="J182" i="27"/>
  <c r="I182" i="27"/>
  <c r="H182" i="27"/>
  <c r="G182" i="27"/>
  <c r="N181" i="27"/>
  <c r="M181" i="27"/>
  <c r="J181" i="27"/>
  <c r="I181" i="27"/>
  <c r="H181" i="27"/>
  <c r="G181" i="27"/>
  <c r="N180" i="27"/>
  <c r="M180" i="27"/>
  <c r="J180" i="27"/>
  <c r="I180" i="27"/>
  <c r="H180" i="27"/>
  <c r="G180" i="27"/>
  <c r="N179" i="27"/>
  <c r="M179" i="27"/>
  <c r="J179" i="27"/>
  <c r="I179" i="27"/>
  <c r="H179" i="27"/>
  <c r="G179" i="27"/>
  <c r="N178" i="27"/>
  <c r="M178" i="27"/>
  <c r="J178" i="27"/>
  <c r="I178" i="27"/>
  <c r="H178" i="27"/>
  <c r="G178" i="27"/>
  <c r="N177" i="27"/>
  <c r="M177" i="27"/>
  <c r="J177" i="27"/>
  <c r="I177" i="27"/>
  <c r="H177" i="27"/>
  <c r="G177" i="27"/>
  <c r="N176" i="27"/>
  <c r="M176" i="27"/>
  <c r="J176" i="27"/>
  <c r="I176" i="27"/>
  <c r="H176" i="27"/>
  <c r="G176" i="27"/>
  <c r="N175" i="27"/>
  <c r="M175" i="27"/>
  <c r="J175" i="27"/>
  <c r="I175" i="27"/>
  <c r="H175" i="27"/>
  <c r="G175" i="27"/>
  <c r="N174" i="27"/>
  <c r="M174" i="27"/>
  <c r="J174" i="27"/>
  <c r="I174" i="27"/>
  <c r="H174" i="27"/>
  <c r="G174" i="27"/>
  <c r="N173" i="27"/>
  <c r="M173" i="27"/>
  <c r="J173" i="27"/>
  <c r="I173" i="27"/>
  <c r="H173" i="27"/>
  <c r="G173" i="27"/>
  <c r="N172" i="27"/>
  <c r="M172" i="27"/>
  <c r="J172" i="27"/>
  <c r="I172" i="27"/>
  <c r="H172" i="27"/>
  <c r="G172" i="27"/>
  <c r="N171" i="27"/>
  <c r="M171" i="27"/>
  <c r="J171" i="27"/>
  <c r="I171" i="27"/>
  <c r="H171" i="27"/>
  <c r="G171" i="27"/>
  <c r="N170" i="27"/>
  <c r="M170" i="27"/>
  <c r="J170" i="27"/>
  <c r="I170" i="27"/>
  <c r="H170" i="27"/>
  <c r="G170" i="27"/>
  <c r="N169" i="27"/>
  <c r="M169" i="27"/>
  <c r="J169" i="27"/>
  <c r="I169" i="27"/>
  <c r="H169" i="27"/>
  <c r="G169" i="27"/>
  <c r="N168" i="27"/>
  <c r="M168" i="27"/>
  <c r="J168" i="27"/>
  <c r="I168" i="27"/>
  <c r="H168" i="27"/>
  <c r="G168" i="27"/>
  <c r="N167" i="27"/>
  <c r="M167" i="27"/>
  <c r="J167" i="27"/>
  <c r="I167" i="27"/>
  <c r="H167" i="27"/>
  <c r="G167" i="27"/>
  <c r="N166" i="27"/>
  <c r="M166" i="27"/>
  <c r="J166" i="27"/>
  <c r="I166" i="27"/>
  <c r="H166" i="27"/>
  <c r="G166" i="27"/>
  <c r="N165" i="27"/>
  <c r="M165" i="27"/>
  <c r="J165" i="27"/>
  <c r="I165" i="27"/>
  <c r="H165" i="27"/>
  <c r="G165" i="27"/>
  <c r="N164" i="27"/>
  <c r="M164" i="27"/>
  <c r="J164" i="27"/>
  <c r="I164" i="27"/>
  <c r="H164" i="27"/>
  <c r="G164" i="27"/>
  <c r="N163" i="27"/>
  <c r="M163" i="27"/>
  <c r="J163" i="27"/>
  <c r="I163" i="27"/>
  <c r="H163" i="27"/>
  <c r="G163" i="27"/>
  <c r="N162" i="27"/>
  <c r="M162" i="27"/>
  <c r="J162" i="27"/>
  <c r="I162" i="27"/>
  <c r="H162" i="27"/>
  <c r="G162" i="27"/>
  <c r="N161" i="27"/>
  <c r="M161" i="27"/>
  <c r="J161" i="27"/>
  <c r="I161" i="27"/>
  <c r="H161" i="27"/>
  <c r="G161" i="27"/>
  <c r="N160" i="27"/>
  <c r="M160" i="27"/>
  <c r="J160" i="27"/>
  <c r="I160" i="27"/>
  <c r="H160" i="27"/>
  <c r="G160" i="27"/>
  <c r="N159" i="27"/>
  <c r="M159" i="27"/>
  <c r="J159" i="27"/>
  <c r="I159" i="27"/>
  <c r="H159" i="27"/>
  <c r="G159" i="27"/>
  <c r="N158" i="27"/>
  <c r="M158" i="27"/>
  <c r="J158" i="27"/>
  <c r="I158" i="27"/>
  <c r="H158" i="27"/>
  <c r="G158" i="27"/>
  <c r="N157" i="27"/>
  <c r="M157" i="27"/>
  <c r="J157" i="27"/>
  <c r="I157" i="27"/>
  <c r="H157" i="27"/>
  <c r="G157" i="27"/>
  <c r="N156" i="27"/>
  <c r="M156" i="27"/>
  <c r="J156" i="27"/>
  <c r="I156" i="27"/>
  <c r="H156" i="27"/>
  <c r="G156" i="27"/>
  <c r="N155" i="27"/>
  <c r="M155" i="27"/>
  <c r="J155" i="27"/>
  <c r="I155" i="27"/>
  <c r="H155" i="27"/>
  <c r="G155" i="27"/>
  <c r="N154" i="27"/>
  <c r="M154" i="27"/>
  <c r="J154" i="27"/>
  <c r="I154" i="27"/>
  <c r="H154" i="27"/>
  <c r="G154" i="27"/>
  <c r="N153" i="27"/>
  <c r="M153" i="27"/>
  <c r="J153" i="27"/>
  <c r="I153" i="27"/>
  <c r="H153" i="27"/>
  <c r="G153" i="27"/>
  <c r="N152" i="27"/>
  <c r="M152" i="27"/>
  <c r="J152" i="27"/>
  <c r="I152" i="27"/>
  <c r="H152" i="27"/>
  <c r="G152" i="27"/>
  <c r="N151" i="27"/>
  <c r="M151" i="27"/>
  <c r="J151" i="27"/>
  <c r="I151" i="27"/>
  <c r="H151" i="27"/>
  <c r="G151" i="27"/>
  <c r="N150" i="27"/>
  <c r="M150" i="27"/>
  <c r="J150" i="27"/>
  <c r="I150" i="27"/>
  <c r="H150" i="27"/>
  <c r="G150" i="27"/>
  <c r="N149" i="27"/>
  <c r="M149" i="27"/>
  <c r="J149" i="27"/>
  <c r="I149" i="27"/>
  <c r="H149" i="27"/>
  <c r="G149" i="27"/>
  <c r="N148" i="27"/>
  <c r="M148" i="27"/>
  <c r="J148" i="27"/>
  <c r="I148" i="27"/>
  <c r="H148" i="27"/>
  <c r="G148" i="27"/>
  <c r="N147" i="27"/>
  <c r="M147" i="27"/>
  <c r="J147" i="27"/>
  <c r="I147" i="27"/>
  <c r="H147" i="27"/>
  <c r="G147" i="27"/>
  <c r="N146" i="27"/>
  <c r="M146" i="27"/>
  <c r="J146" i="27"/>
  <c r="I146" i="27"/>
  <c r="H146" i="27"/>
  <c r="G146" i="27"/>
  <c r="N145" i="27"/>
  <c r="M145" i="27"/>
  <c r="J145" i="27"/>
  <c r="I145" i="27"/>
  <c r="H145" i="27"/>
  <c r="G145" i="27"/>
  <c r="N144" i="27"/>
  <c r="M144" i="27"/>
  <c r="J144" i="27"/>
  <c r="I144" i="27"/>
  <c r="H144" i="27"/>
  <c r="G144" i="27"/>
  <c r="N143" i="27"/>
  <c r="M143" i="27"/>
  <c r="J143" i="27"/>
  <c r="I143" i="27"/>
  <c r="H143" i="27"/>
  <c r="G143" i="27"/>
  <c r="N142" i="27"/>
  <c r="M142" i="27"/>
  <c r="J142" i="27"/>
  <c r="I142" i="27"/>
  <c r="H142" i="27"/>
  <c r="G142" i="27"/>
  <c r="N141" i="27"/>
  <c r="M141" i="27"/>
  <c r="J141" i="27"/>
  <c r="I141" i="27"/>
  <c r="H141" i="27"/>
  <c r="G141" i="27"/>
  <c r="N140" i="27"/>
  <c r="M140" i="27"/>
  <c r="J140" i="27"/>
  <c r="I140" i="27"/>
  <c r="H140" i="27"/>
  <c r="G140" i="27"/>
  <c r="N139" i="27"/>
  <c r="M139" i="27"/>
  <c r="J139" i="27"/>
  <c r="I139" i="27"/>
  <c r="H139" i="27"/>
  <c r="G139" i="27"/>
  <c r="N138" i="27"/>
  <c r="M138" i="27"/>
  <c r="J138" i="27"/>
  <c r="I138" i="27"/>
  <c r="H138" i="27"/>
  <c r="G138" i="27"/>
  <c r="N137" i="27"/>
  <c r="M137" i="27"/>
  <c r="J137" i="27"/>
  <c r="I137" i="27"/>
  <c r="H137" i="27"/>
  <c r="G137" i="27"/>
  <c r="N136" i="27"/>
  <c r="M136" i="27"/>
  <c r="J136" i="27"/>
  <c r="I136" i="27"/>
  <c r="H136" i="27"/>
  <c r="G136" i="27"/>
  <c r="N135" i="27"/>
  <c r="M135" i="27"/>
  <c r="J135" i="27"/>
  <c r="I135" i="27"/>
  <c r="H135" i="27"/>
  <c r="G135" i="27"/>
  <c r="N134" i="27"/>
  <c r="N261" i="27"/>
  <c r="M134" i="27"/>
  <c r="M261" i="27"/>
  <c r="J134" i="27"/>
  <c r="I134" i="27"/>
  <c r="H134" i="27"/>
  <c r="G134" i="27"/>
  <c r="L133" i="27"/>
  <c r="K133" i="27"/>
  <c r="J133" i="27"/>
  <c r="I133" i="27"/>
  <c r="H133" i="27"/>
  <c r="G133" i="27"/>
  <c r="L132" i="27"/>
  <c r="K132" i="27"/>
  <c r="J132" i="27"/>
  <c r="I132" i="27"/>
  <c r="H132" i="27"/>
  <c r="G132" i="27"/>
  <c r="L131" i="27"/>
  <c r="K131" i="27"/>
  <c r="J131" i="27"/>
  <c r="I131" i="27"/>
  <c r="H131" i="27"/>
  <c r="G131" i="27"/>
  <c r="L130" i="27"/>
  <c r="K130" i="27"/>
  <c r="J130" i="27"/>
  <c r="I130" i="27"/>
  <c r="H130" i="27"/>
  <c r="G130" i="27"/>
  <c r="L129" i="27"/>
  <c r="K129" i="27"/>
  <c r="J129" i="27"/>
  <c r="I129" i="27"/>
  <c r="H129" i="27"/>
  <c r="G129" i="27"/>
  <c r="L128" i="27"/>
  <c r="K128" i="27"/>
  <c r="J128" i="27"/>
  <c r="I128" i="27"/>
  <c r="H128" i="27"/>
  <c r="G128" i="27"/>
  <c r="L127" i="27"/>
  <c r="K127" i="27"/>
  <c r="J127" i="27"/>
  <c r="I127" i="27"/>
  <c r="H127" i="27"/>
  <c r="G127" i="27"/>
  <c r="L126" i="27"/>
  <c r="K126" i="27"/>
  <c r="J126" i="27"/>
  <c r="I126" i="27"/>
  <c r="H126" i="27"/>
  <c r="G126" i="27"/>
  <c r="L125" i="27"/>
  <c r="K125" i="27"/>
  <c r="J125" i="27"/>
  <c r="I125" i="27"/>
  <c r="H125" i="27"/>
  <c r="G125" i="27"/>
  <c r="L124" i="27"/>
  <c r="K124" i="27"/>
  <c r="J124" i="27"/>
  <c r="I124" i="27"/>
  <c r="H124" i="27"/>
  <c r="G124" i="27"/>
  <c r="L123" i="27"/>
  <c r="K123" i="27"/>
  <c r="J123" i="27"/>
  <c r="I123" i="27"/>
  <c r="H123" i="27"/>
  <c r="G123" i="27"/>
  <c r="L122" i="27"/>
  <c r="K122" i="27"/>
  <c r="J122" i="27"/>
  <c r="I122" i="27"/>
  <c r="H122" i="27"/>
  <c r="G122" i="27"/>
  <c r="L121" i="27"/>
  <c r="K121" i="27"/>
  <c r="J121" i="27"/>
  <c r="I121" i="27"/>
  <c r="H121" i="27"/>
  <c r="G121" i="27"/>
  <c r="L120" i="27"/>
  <c r="K120" i="27"/>
  <c r="J120" i="27"/>
  <c r="I120" i="27"/>
  <c r="H120" i="27"/>
  <c r="G120" i="27"/>
  <c r="L119" i="27"/>
  <c r="K119" i="27"/>
  <c r="J119" i="27"/>
  <c r="I119" i="27"/>
  <c r="H119" i="27"/>
  <c r="G119" i="27"/>
  <c r="L118" i="27"/>
  <c r="K118" i="27"/>
  <c r="J118" i="27"/>
  <c r="I118" i="27"/>
  <c r="H118" i="27"/>
  <c r="G118" i="27"/>
  <c r="L117" i="27"/>
  <c r="K117" i="27"/>
  <c r="J117" i="27"/>
  <c r="I117" i="27"/>
  <c r="H117" i="27"/>
  <c r="G117" i="27"/>
  <c r="L116" i="27"/>
  <c r="K116" i="27"/>
  <c r="J116" i="27"/>
  <c r="I116" i="27"/>
  <c r="H116" i="27"/>
  <c r="G116" i="27"/>
  <c r="L115" i="27"/>
  <c r="K115" i="27"/>
  <c r="J115" i="27"/>
  <c r="I115" i="27"/>
  <c r="H115" i="27"/>
  <c r="G115" i="27"/>
  <c r="L114" i="27"/>
  <c r="K114" i="27"/>
  <c r="J114" i="27"/>
  <c r="I114" i="27"/>
  <c r="H114" i="27"/>
  <c r="G114" i="27"/>
  <c r="L113" i="27"/>
  <c r="K113" i="27"/>
  <c r="J113" i="27"/>
  <c r="I113" i="27"/>
  <c r="H113" i="27"/>
  <c r="G113" i="27"/>
  <c r="L112" i="27"/>
  <c r="K112" i="27"/>
  <c r="J112" i="27"/>
  <c r="I112" i="27"/>
  <c r="H112" i="27"/>
  <c r="G112" i="27"/>
  <c r="L111" i="27"/>
  <c r="K111" i="27"/>
  <c r="J111" i="27"/>
  <c r="I111" i="27"/>
  <c r="H111" i="27"/>
  <c r="G111" i="27"/>
  <c r="L110" i="27"/>
  <c r="K110" i="27"/>
  <c r="J110" i="27"/>
  <c r="I110" i="27"/>
  <c r="H110" i="27"/>
  <c r="G110" i="27"/>
  <c r="L109" i="27"/>
  <c r="K109" i="27"/>
  <c r="J109" i="27"/>
  <c r="I109" i="27"/>
  <c r="H109" i="27"/>
  <c r="G109" i="27"/>
  <c r="L108" i="27"/>
  <c r="K108" i="27"/>
  <c r="J108" i="27"/>
  <c r="I108" i="27"/>
  <c r="H108" i="27"/>
  <c r="G108" i="27"/>
  <c r="L107" i="27"/>
  <c r="K107" i="27"/>
  <c r="J107" i="27"/>
  <c r="I107" i="27"/>
  <c r="H107" i="27"/>
  <c r="G107" i="27"/>
  <c r="L106" i="27"/>
  <c r="K106" i="27"/>
  <c r="J106" i="27"/>
  <c r="I106" i="27"/>
  <c r="H106" i="27"/>
  <c r="G106" i="27"/>
  <c r="L105" i="27"/>
  <c r="K105" i="27"/>
  <c r="J105" i="27"/>
  <c r="I105" i="27"/>
  <c r="H105" i="27"/>
  <c r="G105" i="27"/>
  <c r="L104" i="27"/>
  <c r="K104" i="27"/>
  <c r="J104" i="27"/>
  <c r="I104" i="27"/>
  <c r="H104" i="27"/>
  <c r="G104" i="27"/>
  <c r="L103" i="27"/>
  <c r="K103" i="27"/>
  <c r="J103" i="27"/>
  <c r="I103" i="27"/>
  <c r="H103" i="27"/>
  <c r="G103" i="27"/>
  <c r="L102" i="27"/>
  <c r="K102" i="27"/>
  <c r="J102" i="27"/>
  <c r="I102" i="27"/>
  <c r="H102" i="27"/>
  <c r="G102" i="27"/>
  <c r="L101" i="27"/>
  <c r="K101" i="27"/>
  <c r="J101" i="27"/>
  <c r="I101" i="27"/>
  <c r="H101" i="27"/>
  <c r="G101" i="27"/>
  <c r="L100" i="27"/>
  <c r="K100" i="27"/>
  <c r="J100" i="27"/>
  <c r="I100" i="27"/>
  <c r="H100" i="27"/>
  <c r="G100" i="27"/>
  <c r="L99" i="27"/>
  <c r="K99" i="27"/>
  <c r="J99" i="27"/>
  <c r="I99" i="27"/>
  <c r="H99" i="27"/>
  <c r="G99" i="27"/>
  <c r="L98" i="27"/>
  <c r="K98" i="27"/>
  <c r="J98" i="27"/>
  <c r="I98" i="27"/>
  <c r="H98" i="27"/>
  <c r="G98" i="27"/>
  <c r="L97" i="27"/>
  <c r="K97" i="27"/>
  <c r="J97" i="27"/>
  <c r="I97" i="27"/>
  <c r="H97" i="27"/>
  <c r="G97" i="27"/>
  <c r="L96" i="27"/>
  <c r="K96" i="27"/>
  <c r="J96" i="27"/>
  <c r="I96" i="27"/>
  <c r="H96" i="27"/>
  <c r="G96" i="27"/>
  <c r="L95" i="27"/>
  <c r="K95" i="27"/>
  <c r="J95" i="27"/>
  <c r="I95" i="27"/>
  <c r="H95" i="27"/>
  <c r="G95" i="27"/>
  <c r="L94" i="27"/>
  <c r="K94" i="27"/>
  <c r="J94" i="27"/>
  <c r="I94" i="27"/>
  <c r="H94" i="27"/>
  <c r="G94" i="27"/>
  <c r="L93" i="27"/>
  <c r="K93" i="27"/>
  <c r="J93" i="27"/>
  <c r="I93" i="27"/>
  <c r="H93" i="27"/>
  <c r="G93" i="27"/>
  <c r="L92" i="27"/>
  <c r="K92" i="27"/>
  <c r="J92" i="27"/>
  <c r="I92" i="27"/>
  <c r="H92" i="27"/>
  <c r="G92" i="27"/>
  <c r="L91" i="27"/>
  <c r="K91" i="27"/>
  <c r="J91" i="27"/>
  <c r="I91" i="27"/>
  <c r="H91" i="27"/>
  <c r="G91" i="27"/>
  <c r="L90" i="27"/>
  <c r="K90" i="27"/>
  <c r="J90" i="27"/>
  <c r="I90" i="27"/>
  <c r="H90" i="27"/>
  <c r="G90" i="27"/>
  <c r="L89" i="27"/>
  <c r="K89" i="27"/>
  <c r="J89" i="27"/>
  <c r="I89" i="27"/>
  <c r="H89" i="27"/>
  <c r="G89" i="27"/>
  <c r="L88" i="27"/>
  <c r="K88" i="27"/>
  <c r="J88" i="27"/>
  <c r="I88" i="27"/>
  <c r="H88" i="27"/>
  <c r="G88" i="27"/>
  <c r="L87" i="27"/>
  <c r="K87" i="27"/>
  <c r="J87" i="27"/>
  <c r="I87" i="27"/>
  <c r="H87" i="27"/>
  <c r="G87" i="27"/>
  <c r="L86" i="27"/>
  <c r="K86" i="27"/>
  <c r="J86" i="27"/>
  <c r="I86" i="27"/>
  <c r="H86" i="27"/>
  <c r="G86" i="27"/>
  <c r="L85" i="27"/>
  <c r="K85" i="27"/>
  <c r="J85" i="27"/>
  <c r="I85" i="27"/>
  <c r="H85" i="27"/>
  <c r="G85" i="27"/>
  <c r="L84" i="27"/>
  <c r="K84" i="27"/>
  <c r="J84" i="27"/>
  <c r="I84" i="27"/>
  <c r="H84" i="27"/>
  <c r="G84" i="27"/>
  <c r="L83" i="27"/>
  <c r="K83" i="27"/>
  <c r="J83" i="27"/>
  <c r="I83" i="27"/>
  <c r="H83" i="27"/>
  <c r="G83" i="27"/>
  <c r="L82" i="27"/>
  <c r="K82" i="27"/>
  <c r="J82" i="27"/>
  <c r="I82" i="27"/>
  <c r="H82" i="27"/>
  <c r="G82" i="27"/>
  <c r="L81" i="27"/>
  <c r="K81" i="27"/>
  <c r="J81" i="27"/>
  <c r="I81" i="27"/>
  <c r="H81" i="27"/>
  <c r="G81" i="27"/>
  <c r="L80" i="27"/>
  <c r="K80" i="27"/>
  <c r="J80" i="27"/>
  <c r="I80" i="27"/>
  <c r="H80" i="27"/>
  <c r="G80" i="27"/>
  <c r="L79" i="27"/>
  <c r="K79" i="27"/>
  <c r="J79" i="27"/>
  <c r="I79" i="27"/>
  <c r="H79" i="27"/>
  <c r="G79" i="27"/>
  <c r="L78" i="27"/>
  <c r="K78" i="27"/>
  <c r="J78" i="27"/>
  <c r="I78" i="27"/>
  <c r="H78" i="27"/>
  <c r="G78" i="27"/>
  <c r="L77" i="27"/>
  <c r="K77" i="27"/>
  <c r="J77" i="27"/>
  <c r="I77" i="27"/>
  <c r="H77" i="27"/>
  <c r="G77" i="27"/>
  <c r="L76" i="27"/>
  <c r="K76" i="27"/>
  <c r="J76" i="27"/>
  <c r="I76" i="27"/>
  <c r="H76" i="27"/>
  <c r="G76" i="27"/>
  <c r="L75" i="27"/>
  <c r="K75" i="27"/>
  <c r="J75" i="27"/>
  <c r="I75" i="27"/>
  <c r="H75" i="27"/>
  <c r="G75" i="27"/>
  <c r="L74" i="27"/>
  <c r="K74" i="27"/>
  <c r="J74" i="27"/>
  <c r="I74" i="27"/>
  <c r="H74" i="27"/>
  <c r="G74" i="27"/>
  <c r="L73" i="27"/>
  <c r="K73" i="27"/>
  <c r="J73" i="27"/>
  <c r="I73" i="27"/>
  <c r="H73" i="27"/>
  <c r="G73" i="27"/>
  <c r="L72" i="27"/>
  <c r="K72" i="27"/>
  <c r="J72" i="27"/>
  <c r="I72" i="27"/>
  <c r="H72" i="27"/>
  <c r="G72" i="27"/>
  <c r="L71" i="27"/>
  <c r="K71" i="27"/>
  <c r="J71" i="27"/>
  <c r="I71" i="27"/>
  <c r="H71" i="27"/>
  <c r="G71" i="27"/>
  <c r="L70" i="27"/>
  <c r="K70" i="27"/>
  <c r="J70" i="27"/>
  <c r="I70" i="27"/>
  <c r="H70" i="27"/>
  <c r="G70" i="27"/>
  <c r="L69" i="27"/>
  <c r="K69" i="27"/>
  <c r="J69" i="27"/>
  <c r="I69" i="27"/>
  <c r="H69" i="27"/>
  <c r="G69" i="27"/>
  <c r="L68" i="27"/>
  <c r="K68" i="27"/>
  <c r="J68" i="27"/>
  <c r="I68" i="27"/>
  <c r="H68" i="27"/>
  <c r="G68" i="27"/>
  <c r="L67" i="27"/>
  <c r="K67" i="27"/>
  <c r="J67" i="27"/>
  <c r="I67" i="27"/>
  <c r="H67" i="27"/>
  <c r="G67" i="27"/>
  <c r="L66" i="27"/>
  <c r="K66" i="27"/>
  <c r="J66" i="27"/>
  <c r="I66" i="27"/>
  <c r="H66" i="27"/>
  <c r="G66" i="27"/>
  <c r="L65" i="27"/>
  <c r="K65" i="27"/>
  <c r="J65" i="27"/>
  <c r="I65" i="27"/>
  <c r="H65" i="27"/>
  <c r="G65" i="27"/>
  <c r="L64" i="27"/>
  <c r="K64" i="27"/>
  <c r="J64" i="27"/>
  <c r="I64" i="27"/>
  <c r="H64" i="27"/>
  <c r="G64" i="27"/>
  <c r="L63" i="27"/>
  <c r="K63" i="27"/>
  <c r="J63" i="27"/>
  <c r="I63" i="27"/>
  <c r="H63" i="27"/>
  <c r="G63" i="27"/>
  <c r="L62" i="27"/>
  <c r="K62" i="27"/>
  <c r="J62" i="27"/>
  <c r="I62" i="27"/>
  <c r="H62" i="27"/>
  <c r="G62" i="27"/>
  <c r="L61" i="27"/>
  <c r="K61" i="27"/>
  <c r="J61" i="27"/>
  <c r="I61" i="27"/>
  <c r="H61" i="27"/>
  <c r="G61" i="27"/>
  <c r="L60" i="27"/>
  <c r="K60" i="27"/>
  <c r="J60" i="27"/>
  <c r="I60" i="27"/>
  <c r="H60" i="27"/>
  <c r="G60" i="27"/>
  <c r="L59" i="27"/>
  <c r="K59" i="27"/>
  <c r="J59" i="27"/>
  <c r="I59" i="27"/>
  <c r="H59" i="27"/>
  <c r="G59" i="27"/>
  <c r="L58" i="27"/>
  <c r="K58" i="27"/>
  <c r="J58" i="27"/>
  <c r="I58" i="27"/>
  <c r="H58" i="27"/>
  <c r="G58" i="27"/>
  <c r="L57" i="27"/>
  <c r="K57" i="27"/>
  <c r="J57" i="27"/>
  <c r="I57" i="27"/>
  <c r="H57" i="27"/>
  <c r="G57" i="27"/>
  <c r="L56" i="27"/>
  <c r="K56" i="27"/>
  <c r="J56" i="27"/>
  <c r="I56" i="27"/>
  <c r="H56" i="27"/>
  <c r="G56" i="27"/>
  <c r="L55" i="27"/>
  <c r="K55" i="27"/>
  <c r="J55" i="27"/>
  <c r="I55" i="27"/>
  <c r="H55" i="27"/>
  <c r="G55" i="27"/>
  <c r="L54" i="27"/>
  <c r="K54" i="27"/>
  <c r="J54" i="27"/>
  <c r="I54" i="27"/>
  <c r="H54" i="27"/>
  <c r="G54" i="27"/>
  <c r="L53" i="27"/>
  <c r="K53" i="27"/>
  <c r="J53" i="27"/>
  <c r="I53" i="27"/>
  <c r="H53" i="27"/>
  <c r="G53" i="27"/>
  <c r="L52" i="27"/>
  <c r="K52" i="27"/>
  <c r="J52" i="27"/>
  <c r="I52" i="27"/>
  <c r="H52" i="27"/>
  <c r="G52" i="27"/>
  <c r="L51" i="27"/>
  <c r="K51" i="27"/>
  <c r="J51" i="27"/>
  <c r="I51" i="27"/>
  <c r="H51" i="27"/>
  <c r="G51" i="27"/>
  <c r="L50" i="27"/>
  <c r="K50" i="27"/>
  <c r="J50" i="27"/>
  <c r="I50" i="27"/>
  <c r="H50" i="27"/>
  <c r="G50" i="27"/>
  <c r="L49" i="27"/>
  <c r="K49" i="27"/>
  <c r="J49" i="27"/>
  <c r="I49" i="27"/>
  <c r="H49" i="27"/>
  <c r="G49" i="27"/>
  <c r="L48" i="27"/>
  <c r="K48" i="27"/>
  <c r="J48" i="27"/>
  <c r="I48" i="27"/>
  <c r="H48" i="27"/>
  <c r="G48" i="27"/>
  <c r="L47" i="27"/>
  <c r="K47" i="27"/>
  <c r="J47" i="27"/>
  <c r="I47" i="27"/>
  <c r="H47" i="27"/>
  <c r="G47" i="27"/>
  <c r="L46" i="27"/>
  <c r="K46" i="27"/>
  <c r="J46" i="27"/>
  <c r="I46" i="27"/>
  <c r="H46" i="27"/>
  <c r="G46" i="27"/>
  <c r="L45" i="27"/>
  <c r="K45" i="27"/>
  <c r="J45" i="27"/>
  <c r="I45" i="27"/>
  <c r="H45" i="27"/>
  <c r="G45" i="27"/>
  <c r="L44" i="27"/>
  <c r="K44" i="27"/>
  <c r="J44" i="27"/>
  <c r="I44" i="27"/>
  <c r="H44" i="27"/>
  <c r="G44" i="27"/>
  <c r="L43" i="27"/>
  <c r="K43" i="27"/>
  <c r="J43" i="27"/>
  <c r="I43" i="27"/>
  <c r="H43" i="27"/>
  <c r="G43" i="27"/>
  <c r="L42" i="27"/>
  <c r="K42" i="27"/>
  <c r="J42" i="27"/>
  <c r="I42" i="27"/>
  <c r="H42" i="27"/>
  <c r="G42" i="27"/>
  <c r="L41" i="27"/>
  <c r="K41" i="27"/>
  <c r="J41" i="27"/>
  <c r="I41" i="27"/>
  <c r="H41" i="27"/>
  <c r="G41" i="27"/>
  <c r="L40" i="27"/>
  <c r="K40" i="27"/>
  <c r="J40" i="27"/>
  <c r="I40" i="27"/>
  <c r="H40" i="27"/>
  <c r="G40" i="27"/>
  <c r="L39" i="27"/>
  <c r="K39" i="27"/>
  <c r="J39" i="27"/>
  <c r="I39" i="27"/>
  <c r="H39" i="27"/>
  <c r="G39" i="27"/>
  <c r="L38" i="27"/>
  <c r="K38" i="27"/>
  <c r="J38" i="27"/>
  <c r="I38" i="27"/>
  <c r="H38" i="27"/>
  <c r="G38" i="27"/>
  <c r="L37" i="27"/>
  <c r="K37" i="27"/>
  <c r="J37" i="27"/>
  <c r="I37" i="27"/>
  <c r="H37" i="27"/>
  <c r="G37" i="27"/>
  <c r="L36" i="27"/>
  <c r="K36" i="27"/>
  <c r="J36" i="27"/>
  <c r="I36" i="27"/>
  <c r="H36" i="27"/>
  <c r="G36" i="27"/>
  <c r="L35" i="27"/>
  <c r="K35" i="27"/>
  <c r="J35" i="27"/>
  <c r="I35" i="27"/>
  <c r="H35" i="27"/>
  <c r="G35" i="27"/>
  <c r="L34" i="27"/>
  <c r="K34" i="27"/>
  <c r="J34" i="27"/>
  <c r="I34" i="27"/>
  <c r="H34" i="27"/>
  <c r="G34" i="27"/>
  <c r="L33" i="27"/>
  <c r="K33" i="27"/>
  <c r="J33" i="27"/>
  <c r="I33" i="27"/>
  <c r="H33" i="27"/>
  <c r="G33" i="27"/>
  <c r="L32" i="27"/>
  <c r="K32" i="27"/>
  <c r="J32" i="27"/>
  <c r="I32" i="27"/>
  <c r="H32" i="27"/>
  <c r="G32" i="27"/>
  <c r="L31" i="27"/>
  <c r="K31" i="27"/>
  <c r="J31" i="27"/>
  <c r="I31" i="27"/>
  <c r="H31" i="27"/>
  <c r="G31" i="27"/>
  <c r="L30" i="27"/>
  <c r="K30" i="27"/>
  <c r="J30" i="27"/>
  <c r="I30" i="27"/>
  <c r="H30" i="27"/>
  <c r="G30" i="27"/>
  <c r="L29" i="27"/>
  <c r="K29" i="27"/>
  <c r="J29" i="27"/>
  <c r="I29" i="27"/>
  <c r="H29" i="27"/>
  <c r="G29" i="27"/>
  <c r="L28" i="27"/>
  <c r="K28" i="27"/>
  <c r="J28" i="27"/>
  <c r="I28" i="27"/>
  <c r="H28" i="27"/>
  <c r="G28" i="27"/>
  <c r="L27" i="27"/>
  <c r="K27" i="27"/>
  <c r="J27" i="27"/>
  <c r="I27" i="27"/>
  <c r="H27" i="27"/>
  <c r="G27" i="27"/>
  <c r="L26" i="27"/>
  <c r="K26" i="27"/>
  <c r="J26" i="27"/>
  <c r="I26" i="27"/>
  <c r="H26" i="27"/>
  <c r="G26" i="27"/>
  <c r="L25" i="27"/>
  <c r="K25" i="27"/>
  <c r="J25" i="27"/>
  <c r="I25" i="27"/>
  <c r="H25" i="27"/>
  <c r="G25" i="27"/>
  <c r="L24" i="27"/>
  <c r="K24" i="27"/>
  <c r="J24" i="27"/>
  <c r="I24" i="27"/>
  <c r="H24" i="27"/>
  <c r="G24" i="27"/>
  <c r="L23" i="27"/>
  <c r="K23" i="27"/>
  <c r="J23" i="27"/>
  <c r="I23" i="27"/>
  <c r="H23" i="27"/>
  <c r="G23" i="27"/>
  <c r="L22" i="27"/>
  <c r="K22" i="27"/>
  <c r="J22" i="27"/>
  <c r="I22" i="27"/>
  <c r="H22" i="27"/>
  <c r="G22" i="27"/>
  <c r="L21" i="27"/>
  <c r="K21" i="27"/>
  <c r="J21" i="27"/>
  <c r="I21" i="27"/>
  <c r="H21" i="27"/>
  <c r="G21" i="27"/>
  <c r="L20" i="27"/>
  <c r="K20" i="27"/>
  <c r="J20" i="27"/>
  <c r="I20" i="27"/>
  <c r="H20" i="27"/>
  <c r="G20" i="27"/>
  <c r="L19" i="27"/>
  <c r="K19" i="27"/>
  <c r="J19" i="27"/>
  <c r="I19" i="27"/>
  <c r="H19" i="27"/>
  <c r="G19" i="27"/>
  <c r="L18" i="27"/>
  <c r="K18" i="27"/>
  <c r="J18" i="27"/>
  <c r="I18" i="27"/>
  <c r="H18" i="27"/>
  <c r="G18" i="27"/>
  <c r="L17" i="27"/>
  <c r="K17" i="27"/>
  <c r="J17" i="27"/>
  <c r="I17" i="27"/>
  <c r="H17" i="27"/>
  <c r="G17" i="27"/>
  <c r="L16" i="27"/>
  <c r="K16" i="27"/>
  <c r="J16" i="27"/>
  <c r="I16" i="27"/>
  <c r="H16" i="27"/>
  <c r="G16" i="27"/>
  <c r="L15" i="27"/>
  <c r="K15" i="27"/>
  <c r="J15" i="27"/>
  <c r="I15" i="27"/>
  <c r="H15" i="27"/>
  <c r="G15" i="27"/>
  <c r="L14" i="27"/>
  <c r="K14" i="27"/>
  <c r="J14" i="27"/>
  <c r="I14" i="27"/>
  <c r="H14" i="27"/>
  <c r="G14" i="27"/>
  <c r="L13" i="27"/>
  <c r="K13" i="27"/>
  <c r="J13" i="27"/>
  <c r="I13" i="27"/>
  <c r="H13" i="27"/>
  <c r="G13" i="27"/>
  <c r="L12" i="27"/>
  <c r="K12" i="27"/>
  <c r="J12" i="27"/>
  <c r="I12" i="27"/>
  <c r="H12" i="27"/>
  <c r="G12" i="27"/>
  <c r="L11" i="27"/>
  <c r="K11" i="27"/>
  <c r="J11" i="27"/>
  <c r="I11" i="27"/>
  <c r="H11" i="27"/>
  <c r="G11" i="27"/>
  <c r="L10" i="27"/>
  <c r="K10" i="27"/>
  <c r="J10" i="27"/>
  <c r="I10" i="27"/>
  <c r="H10" i="27"/>
  <c r="G10" i="27"/>
  <c r="L9" i="27"/>
  <c r="K9" i="27"/>
  <c r="J9" i="27"/>
  <c r="I9" i="27"/>
  <c r="I261" i="27"/>
  <c r="I263" i="27" s="1"/>
  <c r="H9" i="27"/>
  <c r="G9" i="27"/>
  <c r="L8" i="27"/>
  <c r="K8" i="27"/>
  <c r="J8" i="27"/>
  <c r="I8" i="27"/>
  <c r="H8" i="27"/>
  <c r="G8" i="27"/>
  <c r="L7" i="27"/>
  <c r="K7" i="27"/>
  <c r="J7" i="27"/>
  <c r="I7" i="27"/>
  <c r="H7" i="27"/>
  <c r="G7" i="27"/>
  <c r="L6" i="27"/>
  <c r="L261" i="27"/>
  <c r="L263" i="27" s="1"/>
  <c r="K6" i="27"/>
  <c r="K261" i="27"/>
  <c r="J6" i="27"/>
  <c r="I6" i="27"/>
  <c r="H6" i="27"/>
  <c r="G6" i="27"/>
  <c r="J261" i="27"/>
  <c r="J263" i="27" s="1"/>
  <c r="G261" i="27"/>
  <c r="G263" i="27" s="1"/>
  <c r="H261" i="27"/>
  <c r="H263" i="27"/>
  <c r="N262" i="27"/>
  <c r="N263" i="27"/>
  <c r="M263" i="27"/>
  <c r="E29" i="24"/>
  <c r="E20" i="24"/>
  <c r="E8" i="24"/>
  <c r="E27" i="24"/>
  <c r="E56" i="24"/>
  <c r="C67" i="25"/>
  <c r="C57" i="25"/>
  <c r="C56" i="25"/>
  <c r="C55" i="25"/>
  <c r="C62" i="25"/>
  <c r="C65" i="25" s="1"/>
  <c r="C72" i="25" s="1"/>
  <c r="C38" i="25"/>
  <c r="C34" i="25"/>
  <c r="C32" i="25"/>
  <c r="C8" i="25"/>
  <c r="C60" i="25"/>
  <c r="N250" i="21"/>
  <c r="M250" i="21"/>
  <c r="J250" i="21"/>
  <c r="I250" i="21"/>
  <c r="H250" i="21"/>
  <c r="G250" i="21"/>
  <c r="N249" i="21"/>
  <c r="M249" i="21"/>
  <c r="J249" i="21"/>
  <c r="I249" i="21"/>
  <c r="H249" i="21"/>
  <c r="G249" i="21"/>
  <c r="N248" i="21"/>
  <c r="M248" i="21"/>
  <c r="J248" i="21"/>
  <c r="I248" i="21"/>
  <c r="H248" i="21"/>
  <c r="G248" i="21"/>
  <c r="N247" i="21"/>
  <c r="M247" i="21"/>
  <c r="J247" i="21"/>
  <c r="I247" i="21"/>
  <c r="H247" i="21"/>
  <c r="G247" i="21"/>
  <c r="N246" i="21"/>
  <c r="M246" i="21"/>
  <c r="J246" i="21"/>
  <c r="I246" i="21"/>
  <c r="H246" i="21"/>
  <c r="G246" i="21"/>
  <c r="N245" i="21"/>
  <c r="M245" i="21"/>
  <c r="J245" i="21"/>
  <c r="I245" i="21"/>
  <c r="H245" i="21"/>
  <c r="G245" i="21"/>
  <c r="N244" i="21"/>
  <c r="M244" i="21"/>
  <c r="J244" i="21"/>
  <c r="I244" i="21"/>
  <c r="H244" i="21"/>
  <c r="G244" i="21"/>
  <c r="N243" i="21"/>
  <c r="M243" i="21"/>
  <c r="J243" i="21"/>
  <c r="I243" i="21"/>
  <c r="H243" i="21"/>
  <c r="G243" i="21"/>
  <c r="N242" i="21"/>
  <c r="M242" i="21"/>
  <c r="J242" i="21"/>
  <c r="I242" i="21"/>
  <c r="H242" i="21"/>
  <c r="G242" i="21"/>
  <c r="N241" i="21"/>
  <c r="M241" i="21"/>
  <c r="J241" i="21"/>
  <c r="I241" i="21"/>
  <c r="H241" i="21"/>
  <c r="G241" i="21"/>
  <c r="N240" i="21"/>
  <c r="M240" i="21"/>
  <c r="J240" i="21"/>
  <c r="I240" i="21"/>
  <c r="H240" i="21"/>
  <c r="G240" i="21"/>
  <c r="N239" i="21"/>
  <c r="M239" i="21"/>
  <c r="J239" i="21"/>
  <c r="I239" i="21"/>
  <c r="H239" i="21"/>
  <c r="G239" i="21"/>
  <c r="N238" i="21"/>
  <c r="M238" i="21"/>
  <c r="J238" i="21"/>
  <c r="I238" i="21"/>
  <c r="H238" i="21"/>
  <c r="G238" i="21"/>
  <c r="N237" i="21"/>
  <c r="M237" i="21"/>
  <c r="J237" i="21"/>
  <c r="I237" i="21"/>
  <c r="H237" i="21"/>
  <c r="G237" i="21"/>
  <c r="N236" i="21"/>
  <c r="M236" i="21"/>
  <c r="J236" i="21"/>
  <c r="I236" i="21"/>
  <c r="H236" i="21"/>
  <c r="G236" i="21"/>
  <c r="N235" i="21"/>
  <c r="M235" i="21"/>
  <c r="J235" i="21"/>
  <c r="I235" i="21"/>
  <c r="H235" i="21"/>
  <c r="G235" i="21"/>
  <c r="N234" i="21"/>
  <c r="M234" i="21"/>
  <c r="J234" i="21"/>
  <c r="I234" i="21"/>
  <c r="H234" i="21"/>
  <c r="G234" i="21"/>
  <c r="N233" i="21"/>
  <c r="M233" i="21"/>
  <c r="J233" i="21"/>
  <c r="I233" i="21"/>
  <c r="H233" i="21"/>
  <c r="G233" i="21"/>
  <c r="N232" i="21"/>
  <c r="M232" i="21"/>
  <c r="J232" i="21"/>
  <c r="I232" i="21"/>
  <c r="H232" i="21"/>
  <c r="G232" i="21"/>
  <c r="N231" i="21"/>
  <c r="M231" i="21"/>
  <c r="J231" i="21"/>
  <c r="I231" i="21"/>
  <c r="H231" i="21"/>
  <c r="G231" i="21"/>
  <c r="N230" i="21"/>
  <c r="M230" i="21"/>
  <c r="J230" i="21"/>
  <c r="I230" i="21"/>
  <c r="H230" i="21"/>
  <c r="G230" i="21"/>
  <c r="N229" i="21"/>
  <c r="M229" i="21"/>
  <c r="J229" i="21"/>
  <c r="I229" i="21"/>
  <c r="H229" i="21"/>
  <c r="G229" i="21"/>
  <c r="N228" i="21"/>
  <c r="M228" i="21"/>
  <c r="J228" i="21"/>
  <c r="I228" i="21"/>
  <c r="H228" i="21"/>
  <c r="G228" i="21"/>
  <c r="N227" i="21"/>
  <c r="M227" i="21"/>
  <c r="J227" i="21"/>
  <c r="I227" i="21"/>
  <c r="H227" i="21"/>
  <c r="G227" i="21"/>
  <c r="N226" i="21"/>
  <c r="M226" i="21"/>
  <c r="J226" i="21"/>
  <c r="I226" i="21"/>
  <c r="H226" i="21"/>
  <c r="G226" i="21"/>
  <c r="N225" i="21"/>
  <c r="M225" i="21"/>
  <c r="J225" i="21"/>
  <c r="I225" i="21"/>
  <c r="H225" i="21"/>
  <c r="G225" i="21"/>
  <c r="N224" i="21"/>
  <c r="M224" i="21"/>
  <c r="J224" i="21"/>
  <c r="I224" i="21"/>
  <c r="H224" i="21"/>
  <c r="G224" i="21"/>
  <c r="N223" i="21"/>
  <c r="M223" i="21"/>
  <c r="J223" i="21"/>
  <c r="I223" i="21"/>
  <c r="H223" i="21"/>
  <c r="G223" i="21"/>
  <c r="N222" i="21"/>
  <c r="M222" i="21"/>
  <c r="J222" i="21"/>
  <c r="I222" i="21"/>
  <c r="H222" i="21"/>
  <c r="G222" i="21"/>
  <c r="N221" i="21"/>
  <c r="M221" i="21"/>
  <c r="J221" i="21"/>
  <c r="I221" i="21"/>
  <c r="H221" i="21"/>
  <c r="G221" i="21"/>
  <c r="N220" i="21"/>
  <c r="M220" i="21"/>
  <c r="J220" i="21"/>
  <c r="I220" i="21"/>
  <c r="H220" i="21"/>
  <c r="G220" i="21"/>
  <c r="N219" i="21"/>
  <c r="M219" i="21"/>
  <c r="J219" i="21"/>
  <c r="I219" i="21"/>
  <c r="H219" i="21"/>
  <c r="G219" i="21"/>
  <c r="N218" i="21"/>
  <c r="M218" i="21"/>
  <c r="J218" i="21"/>
  <c r="I218" i="21"/>
  <c r="H218" i="21"/>
  <c r="G218" i="21"/>
  <c r="N217" i="21"/>
  <c r="M217" i="21"/>
  <c r="J217" i="21"/>
  <c r="I217" i="21"/>
  <c r="H217" i="21"/>
  <c r="G217" i="21"/>
  <c r="N216" i="21"/>
  <c r="M216" i="21"/>
  <c r="J216" i="21"/>
  <c r="I216" i="21"/>
  <c r="H216" i="21"/>
  <c r="G216" i="21"/>
  <c r="N215" i="21"/>
  <c r="M215" i="21"/>
  <c r="J215" i="21"/>
  <c r="I215" i="21"/>
  <c r="H215" i="21"/>
  <c r="G215" i="21"/>
  <c r="N214" i="21"/>
  <c r="M214" i="21"/>
  <c r="J214" i="21"/>
  <c r="I214" i="21"/>
  <c r="H214" i="21"/>
  <c r="G214" i="21"/>
  <c r="N213" i="21"/>
  <c r="M213" i="21"/>
  <c r="J213" i="21"/>
  <c r="I213" i="21"/>
  <c r="H213" i="21"/>
  <c r="G213" i="21"/>
  <c r="N212" i="21"/>
  <c r="M212" i="21"/>
  <c r="J212" i="21"/>
  <c r="I212" i="21"/>
  <c r="H212" i="21"/>
  <c r="G212" i="21"/>
  <c r="N211" i="21"/>
  <c r="M211" i="21"/>
  <c r="J211" i="21"/>
  <c r="I211" i="21"/>
  <c r="H211" i="21"/>
  <c r="G211" i="21"/>
  <c r="N210" i="21"/>
  <c r="M210" i="21"/>
  <c r="J210" i="21"/>
  <c r="I210" i="21"/>
  <c r="H210" i="21"/>
  <c r="G210" i="21"/>
  <c r="N209" i="21"/>
  <c r="M209" i="21"/>
  <c r="J209" i="21"/>
  <c r="I209" i="21"/>
  <c r="H209" i="21"/>
  <c r="G209" i="21"/>
  <c r="N208" i="21"/>
  <c r="M208" i="21"/>
  <c r="J208" i="21"/>
  <c r="I208" i="21"/>
  <c r="H208" i="21"/>
  <c r="G208" i="21"/>
  <c r="N207" i="21"/>
  <c r="M207" i="21"/>
  <c r="J207" i="21"/>
  <c r="I207" i="21"/>
  <c r="H207" i="21"/>
  <c r="G207" i="21"/>
  <c r="N206" i="21"/>
  <c r="M206" i="21"/>
  <c r="J206" i="21"/>
  <c r="I206" i="21"/>
  <c r="H206" i="21"/>
  <c r="G206" i="21"/>
  <c r="N205" i="21"/>
  <c r="M205" i="21"/>
  <c r="J205" i="21"/>
  <c r="I205" i="21"/>
  <c r="H205" i="21"/>
  <c r="G205" i="21"/>
  <c r="N204" i="21"/>
  <c r="M204" i="21"/>
  <c r="J204" i="21"/>
  <c r="I204" i="21"/>
  <c r="H204" i="21"/>
  <c r="G204" i="21"/>
  <c r="N203" i="21"/>
  <c r="M203" i="21"/>
  <c r="J203" i="21"/>
  <c r="I203" i="21"/>
  <c r="H203" i="21"/>
  <c r="G203" i="21"/>
  <c r="N202" i="21"/>
  <c r="M202" i="21"/>
  <c r="J202" i="21"/>
  <c r="I202" i="21"/>
  <c r="H202" i="21"/>
  <c r="G202" i="21"/>
  <c r="N201" i="21"/>
  <c r="M201" i="21"/>
  <c r="J201" i="21"/>
  <c r="I201" i="21"/>
  <c r="H201" i="21"/>
  <c r="G201" i="21"/>
  <c r="N200" i="21"/>
  <c r="M200" i="21"/>
  <c r="J200" i="21"/>
  <c r="I200" i="21"/>
  <c r="H200" i="21"/>
  <c r="G200" i="21"/>
  <c r="N199" i="21"/>
  <c r="M199" i="21"/>
  <c r="J199" i="21"/>
  <c r="I199" i="21"/>
  <c r="H199" i="21"/>
  <c r="G199" i="21"/>
  <c r="N198" i="21"/>
  <c r="M198" i="21"/>
  <c r="J198" i="21"/>
  <c r="I198" i="21"/>
  <c r="H198" i="21"/>
  <c r="G198" i="21"/>
  <c r="N197" i="21"/>
  <c r="M197" i="21"/>
  <c r="J197" i="21"/>
  <c r="I197" i="21"/>
  <c r="H197" i="21"/>
  <c r="G197" i="21"/>
  <c r="N196" i="21"/>
  <c r="M196" i="21"/>
  <c r="J196" i="21"/>
  <c r="I196" i="21"/>
  <c r="H196" i="21"/>
  <c r="G196" i="21"/>
  <c r="N195" i="21"/>
  <c r="M195" i="21"/>
  <c r="J195" i="21"/>
  <c r="I195" i="21"/>
  <c r="H195" i="21"/>
  <c r="G195" i="21"/>
  <c r="N194" i="21"/>
  <c r="M194" i="21"/>
  <c r="J194" i="21"/>
  <c r="I194" i="21"/>
  <c r="H194" i="21"/>
  <c r="G194" i="21"/>
  <c r="N193" i="21"/>
  <c r="M193" i="21"/>
  <c r="J193" i="21"/>
  <c r="I193" i="21"/>
  <c r="H193" i="21"/>
  <c r="G193" i="21"/>
  <c r="N192" i="21"/>
  <c r="M192" i="21"/>
  <c r="J192" i="21"/>
  <c r="I192" i="21"/>
  <c r="H192" i="21"/>
  <c r="G192" i="21"/>
  <c r="N191" i="21"/>
  <c r="M191" i="21"/>
  <c r="J191" i="21"/>
  <c r="I191" i="21"/>
  <c r="H191" i="21"/>
  <c r="G191" i="21"/>
  <c r="N190" i="21"/>
  <c r="M190" i="21"/>
  <c r="J190" i="21"/>
  <c r="I190" i="21"/>
  <c r="H190" i="21"/>
  <c r="G190" i="21"/>
  <c r="N189" i="21"/>
  <c r="M189" i="21"/>
  <c r="J189" i="21"/>
  <c r="I189" i="21"/>
  <c r="H189" i="21"/>
  <c r="G189" i="21"/>
  <c r="N188" i="21"/>
  <c r="M188" i="21"/>
  <c r="J188" i="21"/>
  <c r="I188" i="21"/>
  <c r="H188" i="21"/>
  <c r="G188" i="21"/>
  <c r="N187" i="21"/>
  <c r="M187" i="21"/>
  <c r="J187" i="21"/>
  <c r="I187" i="21"/>
  <c r="H187" i="21"/>
  <c r="G187" i="21"/>
  <c r="N186" i="21"/>
  <c r="M186" i="21"/>
  <c r="J186" i="21"/>
  <c r="I186" i="21"/>
  <c r="H186" i="21"/>
  <c r="G186" i="21"/>
  <c r="N185" i="21"/>
  <c r="M185" i="21"/>
  <c r="J185" i="21"/>
  <c r="I185" i="21"/>
  <c r="H185" i="21"/>
  <c r="G185" i="21"/>
  <c r="N184" i="21"/>
  <c r="M184" i="21"/>
  <c r="J184" i="21"/>
  <c r="I184" i="21"/>
  <c r="H184" i="21"/>
  <c r="G184" i="21"/>
  <c r="N183" i="21"/>
  <c r="M183" i="21"/>
  <c r="J183" i="21"/>
  <c r="I183" i="21"/>
  <c r="H183" i="21"/>
  <c r="G183" i="21"/>
  <c r="N182" i="21"/>
  <c r="M182" i="21"/>
  <c r="J182" i="21"/>
  <c r="I182" i="21"/>
  <c r="H182" i="21"/>
  <c r="G182" i="21"/>
  <c r="N181" i="21"/>
  <c r="M181" i="21"/>
  <c r="J181" i="21"/>
  <c r="I181" i="21"/>
  <c r="H181" i="21"/>
  <c r="G181" i="21"/>
  <c r="N180" i="21"/>
  <c r="M180" i="21"/>
  <c r="J180" i="21"/>
  <c r="I180" i="21"/>
  <c r="H180" i="21"/>
  <c r="G180" i="21"/>
  <c r="N179" i="21"/>
  <c r="M179" i="21"/>
  <c r="J179" i="21"/>
  <c r="I179" i="21"/>
  <c r="H179" i="21"/>
  <c r="G179" i="21"/>
  <c r="N178" i="21"/>
  <c r="M178" i="21"/>
  <c r="J178" i="21"/>
  <c r="I178" i="21"/>
  <c r="H178" i="21"/>
  <c r="G178" i="21"/>
  <c r="N177" i="21"/>
  <c r="M177" i="21"/>
  <c r="J177" i="21"/>
  <c r="I177" i="21"/>
  <c r="H177" i="21"/>
  <c r="G177" i="21"/>
  <c r="N176" i="21"/>
  <c r="M176" i="21"/>
  <c r="J176" i="21"/>
  <c r="I176" i="21"/>
  <c r="H176" i="21"/>
  <c r="G176" i="21"/>
  <c r="N175" i="21"/>
  <c r="M175" i="21"/>
  <c r="J175" i="21"/>
  <c r="I175" i="21"/>
  <c r="H175" i="21"/>
  <c r="G175" i="21"/>
  <c r="N174" i="21"/>
  <c r="M174" i="21"/>
  <c r="J174" i="21"/>
  <c r="I174" i="21"/>
  <c r="H174" i="21"/>
  <c r="G174" i="21"/>
  <c r="N173" i="21"/>
  <c r="M173" i="21"/>
  <c r="J173" i="21"/>
  <c r="I173" i="21"/>
  <c r="H173" i="21"/>
  <c r="G173" i="21"/>
  <c r="N172" i="21"/>
  <c r="M172" i="21"/>
  <c r="J172" i="21"/>
  <c r="I172" i="21"/>
  <c r="H172" i="21"/>
  <c r="G172" i="21"/>
  <c r="N171" i="21"/>
  <c r="M171" i="21"/>
  <c r="J171" i="21"/>
  <c r="I171" i="21"/>
  <c r="H171" i="21"/>
  <c r="G171" i="21"/>
  <c r="N170" i="21"/>
  <c r="M170" i="21"/>
  <c r="J170" i="21"/>
  <c r="I170" i="21"/>
  <c r="H170" i="21"/>
  <c r="G170" i="21"/>
  <c r="N169" i="21"/>
  <c r="M169" i="21"/>
  <c r="J169" i="21"/>
  <c r="I169" i="21"/>
  <c r="H169" i="21"/>
  <c r="G169" i="21"/>
  <c r="N168" i="21"/>
  <c r="M168" i="21"/>
  <c r="J168" i="21"/>
  <c r="I168" i="21"/>
  <c r="H168" i="21"/>
  <c r="G168" i="21"/>
  <c r="N167" i="21"/>
  <c r="M167" i="21"/>
  <c r="J167" i="21"/>
  <c r="I167" i="21"/>
  <c r="H167" i="21"/>
  <c r="G167" i="21"/>
  <c r="N166" i="21"/>
  <c r="M166" i="21"/>
  <c r="J166" i="21"/>
  <c r="I166" i="21"/>
  <c r="H166" i="21"/>
  <c r="G166" i="21"/>
  <c r="N165" i="21"/>
  <c r="M165" i="21"/>
  <c r="J165" i="21"/>
  <c r="I165" i="21"/>
  <c r="H165" i="21"/>
  <c r="G165" i="21"/>
  <c r="N164" i="21"/>
  <c r="M164" i="21"/>
  <c r="J164" i="21"/>
  <c r="I164" i="21"/>
  <c r="H164" i="21"/>
  <c r="G164" i="21"/>
  <c r="N163" i="21"/>
  <c r="M163" i="21"/>
  <c r="J163" i="21"/>
  <c r="I163" i="21"/>
  <c r="H163" i="21"/>
  <c r="G163" i="21"/>
  <c r="N162" i="21"/>
  <c r="M162" i="21"/>
  <c r="J162" i="21"/>
  <c r="I162" i="21"/>
  <c r="H162" i="21"/>
  <c r="G162" i="21"/>
  <c r="N161" i="21"/>
  <c r="M161" i="21"/>
  <c r="J161" i="21"/>
  <c r="I161" i="21"/>
  <c r="H161" i="21"/>
  <c r="G161" i="21"/>
  <c r="N160" i="21"/>
  <c r="M160" i="21"/>
  <c r="J160" i="21"/>
  <c r="I160" i="21"/>
  <c r="H160" i="21"/>
  <c r="G160" i="21"/>
  <c r="N159" i="21"/>
  <c r="M159" i="21"/>
  <c r="J159" i="21"/>
  <c r="I159" i="21"/>
  <c r="H159" i="21"/>
  <c r="G159" i="21"/>
  <c r="N158" i="21"/>
  <c r="M158" i="21"/>
  <c r="J158" i="21"/>
  <c r="I158" i="21"/>
  <c r="H158" i="21"/>
  <c r="G158" i="21"/>
  <c r="N157" i="21"/>
  <c r="M157" i="21"/>
  <c r="J157" i="21"/>
  <c r="I157" i="21"/>
  <c r="H157" i="21"/>
  <c r="G157" i="21"/>
  <c r="N156" i="21"/>
  <c r="M156" i="21"/>
  <c r="J156" i="21"/>
  <c r="I156" i="21"/>
  <c r="H156" i="21"/>
  <c r="G156" i="21"/>
  <c r="N155" i="21"/>
  <c r="M155" i="21"/>
  <c r="J155" i="21"/>
  <c r="I155" i="21"/>
  <c r="H155" i="21"/>
  <c r="G155" i="21"/>
  <c r="N154" i="21"/>
  <c r="M154" i="21"/>
  <c r="J154" i="21"/>
  <c r="I154" i="21"/>
  <c r="H154" i="21"/>
  <c r="G154" i="21"/>
  <c r="N153" i="21"/>
  <c r="M153" i="21"/>
  <c r="J153" i="21"/>
  <c r="I153" i="21"/>
  <c r="H153" i="21"/>
  <c r="G153" i="21"/>
  <c r="N152" i="21"/>
  <c r="M152" i="21"/>
  <c r="J152" i="21"/>
  <c r="I152" i="21"/>
  <c r="H152" i="21"/>
  <c r="G152" i="21"/>
  <c r="N151" i="21"/>
  <c r="M151" i="21"/>
  <c r="J151" i="21"/>
  <c r="I151" i="21"/>
  <c r="H151" i="21"/>
  <c r="G151" i="21"/>
  <c r="N150" i="21"/>
  <c r="M150" i="21"/>
  <c r="J150" i="21"/>
  <c r="I150" i="21"/>
  <c r="H150" i="21"/>
  <c r="G150" i="21"/>
  <c r="N149" i="21"/>
  <c r="M149" i="21"/>
  <c r="J149" i="21"/>
  <c r="I149" i="21"/>
  <c r="H149" i="21"/>
  <c r="G149" i="21"/>
  <c r="N148" i="21"/>
  <c r="M148" i="21"/>
  <c r="J148" i="21"/>
  <c r="I148" i="21"/>
  <c r="H148" i="21"/>
  <c r="G148" i="21"/>
  <c r="N147" i="21"/>
  <c r="M147" i="21"/>
  <c r="J147" i="21"/>
  <c r="I147" i="21"/>
  <c r="H147" i="21"/>
  <c r="G147" i="21"/>
  <c r="N146" i="21"/>
  <c r="M146" i="21"/>
  <c r="J146" i="21"/>
  <c r="I146" i="21"/>
  <c r="H146" i="21"/>
  <c r="G146" i="21"/>
  <c r="N145" i="21"/>
  <c r="M145" i="21"/>
  <c r="J145" i="21"/>
  <c r="I145" i="21"/>
  <c r="H145" i="21"/>
  <c r="G145" i="21"/>
  <c r="N144" i="21"/>
  <c r="M144" i="21"/>
  <c r="J144" i="21"/>
  <c r="I144" i="21"/>
  <c r="H144" i="21"/>
  <c r="G144" i="21"/>
  <c r="N143" i="21"/>
  <c r="M143" i="21"/>
  <c r="J143" i="21"/>
  <c r="I143" i="21"/>
  <c r="H143" i="21"/>
  <c r="G143" i="21"/>
  <c r="N142" i="21"/>
  <c r="M142" i="21"/>
  <c r="J142" i="21"/>
  <c r="I142" i="21"/>
  <c r="H142" i="21"/>
  <c r="G142" i="21"/>
  <c r="N141" i="21"/>
  <c r="M141" i="21"/>
  <c r="J141" i="21"/>
  <c r="I141" i="21"/>
  <c r="H141" i="21"/>
  <c r="G141" i="21"/>
  <c r="N140" i="21"/>
  <c r="M140" i="21"/>
  <c r="J140" i="21"/>
  <c r="I140" i="21"/>
  <c r="H140" i="21"/>
  <c r="G140" i="21"/>
  <c r="N139" i="21"/>
  <c r="M139" i="21"/>
  <c r="J139" i="21"/>
  <c r="I139" i="21"/>
  <c r="H139" i="21"/>
  <c r="G139" i="21"/>
  <c r="N138" i="21"/>
  <c r="M138" i="21"/>
  <c r="J138" i="21"/>
  <c r="I138" i="21"/>
  <c r="H138" i="21"/>
  <c r="G138" i="21"/>
  <c r="N137" i="21"/>
  <c r="M137" i="21"/>
  <c r="J137" i="21"/>
  <c r="I137" i="21"/>
  <c r="H137" i="21"/>
  <c r="G137" i="21"/>
  <c r="N136" i="21"/>
  <c r="M136" i="21"/>
  <c r="J136" i="21"/>
  <c r="I136" i="21"/>
  <c r="H136" i="21"/>
  <c r="G136" i="21"/>
  <c r="N135" i="21"/>
  <c r="M135" i="21"/>
  <c r="J135" i="21"/>
  <c r="I135" i="21"/>
  <c r="H135" i="21"/>
  <c r="G135" i="21"/>
  <c r="N134" i="21"/>
  <c r="M134" i="21"/>
  <c r="J134" i="21"/>
  <c r="I134" i="21"/>
  <c r="H134" i="21"/>
  <c r="G134" i="21"/>
  <c r="N133" i="21"/>
  <c r="M133" i="21"/>
  <c r="J133" i="21"/>
  <c r="I133" i="21"/>
  <c r="H133" i="21"/>
  <c r="G133" i="21"/>
  <c r="N132" i="21"/>
  <c r="M132" i="21"/>
  <c r="J132" i="21"/>
  <c r="I132" i="21"/>
  <c r="H132" i="21"/>
  <c r="G132" i="21"/>
  <c r="N131" i="21"/>
  <c r="M131" i="21"/>
  <c r="J131" i="21"/>
  <c r="I131" i="21"/>
  <c r="H131" i="21"/>
  <c r="G131" i="21"/>
  <c r="N130" i="21"/>
  <c r="N251" i="21"/>
  <c r="M130" i="21"/>
  <c r="J130" i="21"/>
  <c r="I130" i="21"/>
  <c r="H130" i="21"/>
  <c r="G130" i="21"/>
  <c r="N129" i="21"/>
  <c r="M129" i="21"/>
  <c r="M251" i="21"/>
  <c r="J129" i="21"/>
  <c r="I129" i="21"/>
  <c r="H129" i="21"/>
  <c r="G129" i="21"/>
  <c r="O129" i="21"/>
  <c r="L128" i="21"/>
  <c r="K128" i="21"/>
  <c r="J128" i="21"/>
  <c r="I128" i="21"/>
  <c r="H128" i="21"/>
  <c r="G128" i="21"/>
  <c r="O128" i="21"/>
  <c r="L127" i="21"/>
  <c r="K127" i="21"/>
  <c r="J127" i="21"/>
  <c r="I127" i="21"/>
  <c r="H127" i="21"/>
  <c r="O127" i="21"/>
  <c r="G127" i="21"/>
  <c r="L126" i="21"/>
  <c r="K126" i="21"/>
  <c r="J126" i="21"/>
  <c r="I126" i="21"/>
  <c r="H126" i="21"/>
  <c r="G126" i="21"/>
  <c r="O126" i="21"/>
  <c r="L125" i="21"/>
  <c r="K125" i="21"/>
  <c r="J125" i="21"/>
  <c r="I125" i="21"/>
  <c r="H125" i="21"/>
  <c r="G125" i="21"/>
  <c r="O125" i="21"/>
  <c r="L124" i="21"/>
  <c r="K124" i="21"/>
  <c r="J124" i="21"/>
  <c r="I124" i="21"/>
  <c r="H124" i="21"/>
  <c r="G124" i="21"/>
  <c r="O124" i="21"/>
  <c r="L123" i="21"/>
  <c r="O123" i="21"/>
  <c r="K123" i="21"/>
  <c r="J123" i="21"/>
  <c r="I123" i="21"/>
  <c r="H123" i="21"/>
  <c r="G123" i="21"/>
  <c r="L122" i="21"/>
  <c r="K122" i="21"/>
  <c r="J122" i="21"/>
  <c r="I122" i="21"/>
  <c r="H122" i="21"/>
  <c r="G122" i="21"/>
  <c r="O122" i="21"/>
  <c r="L121" i="21"/>
  <c r="K121" i="21"/>
  <c r="J121" i="21"/>
  <c r="I121" i="21"/>
  <c r="H121" i="21"/>
  <c r="G121" i="21"/>
  <c r="O121" i="21"/>
  <c r="L120" i="21"/>
  <c r="K120" i="21"/>
  <c r="J120" i="21"/>
  <c r="I120" i="21"/>
  <c r="H120" i="21"/>
  <c r="G120" i="21"/>
  <c r="O120" i="21"/>
  <c r="L119" i="21"/>
  <c r="K119" i="21"/>
  <c r="J119" i="21"/>
  <c r="I119" i="21"/>
  <c r="H119" i="21"/>
  <c r="O119" i="21"/>
  <c r="G119" i="21"/>
  <c r="L118" i="21"/>
  <c r="K118" i="21"/>
  <c r="J118" i="21"/>
  <c r="I118" i="21"/>
  <c r="H118" i="21"/>
  <c r="O118" i="21"/>
  <c r="G118" i="21"/>
  <c r="L117" i="21"/>
  <c r="K117" i="21"/>
  <c r="J117" i="21"/>
  <c r="I117" i="21"/>
  <c r="H117" i="21"/>
  <c r="G117" i="21"/>
  <c r="O117" i="21"/>
  <c r="L116" i="21"/>
  <c r="K116" i="21"/>
  <c r="J116" i="21"/>
  <c r="I116" i="21"/>
  <c r="H116" i="21"/>
  <c r="G116" i="21"/>
  <c r="O116" i="21"/>
  <c r="L115" i="21"/>
  <c r="O115" i="21"/>
  <c r="K115" i="21"/>
  <c r="J115" i="21"/>
  <c r="I115" i="21"/>
  <c r="H115" i="21"/>
  <c r="G115" i="21"/>
  <c r="L114" i="21"/>
  <c r="K114" i="21"/>
  <c r="J114" i="21"/>
  <c r="I114" i="21"/>
  <c r="H114" i="21"/>
  <c r="G114" i="21"/>
  <c r="O114" i="21"/>
  <c r="L113" i="21"/>
  <c r="K113" i="21"/>
  <c r="J113" i="21"/>
  <c r="I113" i="21"/>
  <c r="H113" i="21"/>
  <c r="O113" i="21"/>
  <c r="G113" i="21"/>
  <c r="L112" i="21"/>
  <c r="K112" i="21"/>
  <c r="J112" i="21"/>
  <c r="I112" i="21"/>
  <c r="H112" i="21"/>
  <c r="G112" i="21"/>
  <c r="O112" i="21"/>
  <c r="L111" i="21"/>
  <c r="K111" i="21"/>
  <c r="J111" i="21"/>
  <c r="I111" i="21"/>
  <c r="H111" i="21"/>
  <c r="O111" i="21"/>
  <c r="G111" i="21"/>
  <c r="L110" i="21"/>
  <c r="K110" i="21"/>
  <c r="J110" i="21"/>
  <c r="I110" i="21"/>
  <c r="H110" i="21"/>
  <c r="G110" i="21"/>
  <c r="O110" i="21"/>
  <c r="L109" i="21"/>
  <c r="K109" i="21"/>
  <c r="J109" i="21"/>
  <c r="I109" i="21"/>
  <c r="H109" i="21"/>
  <c r="G109" i="21"/>
  <c r="O109" i="21"/>
  <c r="L108" i="21"/>
  <c r="K108" i="21"/>
  <c r="J108" i="21"/>
  <c r="I108" i="21"/>
  <c r="H108" i="21"/>
  <c r="G108" i="21"/>
  <c r="O108" i="21"/>
  <c r="L107" i="21"/>
  <c r="O107" i="21"/>
  <c r="K107" i="21"/>
  <c r="J107" i="21"/>
  <c r="I107" i="21"/>
  <c r="H107" i="21"/>
  <c r="G107" i="21"/>
  <c r="L106" i="21"/>
  <c r="K106" i="21"/>
  <c r="J106" i="21"/>
  <c r="I106" i="21"/>
  <c r="H106" i="21"/>
  <c r="G106" i="21"/>
  <c r="O106" i="21"/>
  <c r="L105" i="21"/>
  <c r="K105" i="21"/>
  <c r="J105" i="21"/>
  <c r="I105" i="21"/>
  <c r="H105" i="21"/>
  <c r="G105" i="21"/>
  <c r="O105" i="21"/>
  <c r="L104" i="21"/>
  <c r="K104" i="21"/>
  <c r="J104" i="21"/>
  <c r="I104" i="21"/>
  <c r="H104" i="21"/>
  <c r="G104" i="21"/>
  <c r="O104" i="21"/>
  <c r="L103" i="21"/>
  <c r="K103" i="21"/>
  <c r="J103" i="21"/>
  <c r="I103" i="21"/>
  <c r="H103" i="21"/>
  <c r="O103" i="21"/>
  <c r="G103" i="21"/>
  <c r="L102" i="21"/>
  <c r="K102" i="21"/>
  <c r="J102" i="21"/>
  <c r="I102" i="21"/>
  <c r="H102" i="21"/>
  <c r="G102" i="21"/>
  <c r="O102" i="21"/>
  <c r="L101" i="21"/>
  <c r="K101" i="21"/>
  <c r="J101" i="21"/>
  <c r="I101" i="21"/>
  <c r="H101" i="21"/>
  <c r="G101" i="21"/>
  <c r="O101" i="21"/>
  <c r="L100" i="21"/>
  <c r="K100" i="21"/>
  <c r="J100" i="21"/>
  <c r="I100" i="21"/>
  <c r="H100" i="21"/>
  <c r="G100" i="21"/>
  <c r="O100" i="21"/>
  <c r="L99" i="21"/>
  <c r="O99" i="21"/>
  <c r="K99" i="21"/>
  <c r="J99" i="21"/>
  <c r="I99" i="21"/>
  <c r="H99" i="21"/>
  <c r="G99" i="21"/>
  <c r="L98" i="21"/>
  <c r="K98" i="21"/>
  <c r="J98" i="21"/>
  <c r="I98" i="21"/>
  <c r="H98" i="21"/>
  <c r="G98" i="21"/>
  <c r="O98" i="21"/>
  <c r="L97" i="21"/>
  <c r="K97" i="21"/>
  <c r="J97" i="21"/>
  <c r="I97" i="21"/>
  <c r="H97" i="21"/>
  <c r="G97" i="21"/>
  <c r="O97" i="21"/>
  <c r="L96" i="21"/>
  <c r="K96" i="21"/>
  <c r="J96" i="21"/>
  <c r="I96" i="21"/>
  <c r="H96" i="21"/>
  <c r="G96" i="21"/>
  <c r="O96" i="21"/>
  <c r="L95" i="21"/>
  <c r="K95" i="21"/>
  <c r="J95" i="21"/>
  <c r="I95" i="21"/>
  <c r="H95" i="21"/>
  <c r="O95" i="21"/>
  <c r="G95" i="21"/>
  <c r="L94" i="21"/>
  <c r="K94" i="21"/>
  <c r="J94" i="21"/>
  <c r="I94" i="21"/>
  <c r="H94" i="21"/>
  <c r="G94" i="21"/>
  <c r="O94" i="21"/>
  <c r="L93" i="21"/>
  <c r="K93" i="21"/>
  <c r="J93" i="21"/>
  <c r="I93" i="21"/>
  <c r="H93" i="21"/>
  <c r="G93" i="21"/>
  <c r="O93" i="21"/>
  <c r="L92" i="21"/>
  <c r="K92" i="21"/>
  <c r="J92" i="21"/>
  <c r="I92" i="21"/>
  <c r="H92" i="21"/>
  <c r="G92" i="21"/>
  <c r="O92" i="21"/>
  <c r="L91" i="21"/>
  <c r="O91" i="21"/>
  <c r="K91" i="21"/>
  <c r="J91" i="21"/>
  <c r="I91" i="21"/>
  <c r="H91" i="21"/>
  <c r="G91" i="21"/>
  <c r="L90" i="21"/>
  <c r="K90" i="21"/>
  <c r="J90" i="21"/>
  <c r="I90" i="21"/>
  <c r="H90" i="21"/>
  <c r="G90" i="21"/>
  <c r="O90" i="21"/>
  <c r="L89" i="21"/>
  <c r="K89" i="21"/>
  <c r="J89" i="21"/>
  <c r="I89" i="21"/>
  <c r="H89" i="21"/>
  <c r="G89" i="21"/>
  <c r="O89" i="21"/>
  <c r="L88" i="21"/>
  <c r="K88" i="21"/>
  <c r="J88" i="21"/>
  <c r="I88" i="21"/>
  <c r="H88" i="21"/>
  <c r="G88" i="21"/>
  <c r="O88" i="21"/>
  <c r="L87" i="21"/>
  <c r="K87" i="21"/>
  <c r="J87" i="21"/>
  <c r="I87" i="21"/>
  <c r="H87" i="21"/>
  <c r="O87" i="21"/>
  <c r="G87" i="21"/>
  <c r="L86" i="21"/>
  <c r="K86" i="21"/>
  <c r="J86" i="21"/>
  <c r="I86" i="21"/>
  <c r="H86" i="21"/>
  <c r="G86" i="21"/>
  <c r="O86" i="21"/>
  <c r="L85" i="21"/>
  <c r="K85" i="21"/>
  <c r="J85" i="21"/>
  <c r="I85" i="21"/>
  <c r="H85" i="21"/>
  <c r="G85" i="21"/>
  <c r="O85" i="21"/>
  <c r="L84" i="21"/>
  <c r="K84" i="21"/>
  <c r="J84" i="21"/>
  <c r="I84" i="21"/>
  <c r="H84" i="21"/>
  <c r="G84" i="21"/>
  <c r="O84" i="21"/>
  <c r="L83" i="21"/>
  <c r="O83" i="21"/>
  <c r="K83" i="21"/>
  <c r="J83" i="21"/>
  <c r="I83" i="21"/>
  <c r="H83" i="21"/>
  <c r="G83" i="21"/>
  <c r="L82" i="21"/>
  <c r="K82" i="21"/>
  <c r="J82" i="21"/>
  <c r="I82" i="21"/>
  <c r="H82" i="21"/>
  <c r="G82" i="21"/>
  <c r="O82" i="21"/>
  <c r="L81" i="21"/>
  <c r="K81" i="21"/>
  <c r="J81" i="21"/>
  <c r="I81" i="21"/>
  <c r="H81" i="21"/>
  <c r="G81" i="21"/>
  <c r="O81" i="21"/>
  <c r="L80" i="21"/>
  <c r="K80" i="21"/>
  <c r="J80" i="21"/>
  <c r="I80" i="21"/>
  <c r="H80" i="21"/>
  <c r="G80" i="21"/>
  <c r="O80" i="21"/>
  <c r="L79" i="21"/>
  <c r="K79" i="21"/>
  <c r="J79" i="21"/>
  <c r="I79" i="21"/>
  <c r="H79" i="21"/>
  <c r="O79" i="21"/>
  <c r="G79" i="21"/>
  <c r="L78" i="21"/>
  <c r="K78" i="21"/>
  <c r="J78" i="21"/>
  <c r="I78" i="21"/>
  <c r="H78" i="21"/>
  <c r="G78" i="21"/>
  <c r="O78" i="21"/>
  <c r="L77" i="21"/>
  <c r="K77" i="21"/>
  <c r="J77" i="21"/>
  <c r="I77" i="21"/>
  <c r="H77" i="21"/>
  <c r="G77" i="21"/>
  <c r="O77" i="21"/>
  <c r="L76" i="21"/>
  <c r="K76" i="21"/>
  <c r="J76" i="21"/>
  <c r="I76" i="21"/>
  <c r="H76" i="21"/>
  <c r="G76" i="21"/>
  <c r="O76" i="21"/>
  <c r="L75" i="21"/>
  <c r="O75" i="21"/>
  <c r="K75" i="21"/>
  <c r="J75" i="21"/>
  <c r="I75" i="21"/>
  <c r="H75" i="21"/>
  <c r="G75" i="21"/>
  <c r="L74" i="21"/>
  <c r="K74" i="21"/>
  <c r="J74" i="21"/>
  <c r="I74" i="21"/>
  <c r="H74" i="21"/>
  <c r="G74" i="21"/>
  <c r="O74" i="21"/>
  <c r="L73" i="21"/>
  <c r="K73" i="21"/>
  <c r="J73" i="21"/>
  <c r="I73" i="21"/>
  <c r="H73" i="21"/>
  <c r="G73" i="21"/>
  <c r="O73" i="21"/>
  <c r="L72" i="21"/>
  <c r="K72" i="21"/>
  <c r="J72" i="21"/>
  <c r="I72" i="21"/>
  <c r="H72" i="21"/>
  <c r="G72" i="21"/>
  <c r="O72" i="21"/>
  <c r="L71" i="21"/>
  <c r="K71" i="21"/>
  <c r="J71" i="21"/>
  <c r="I71" i="21"/>
  <c r="H71" i="21"/>
  <c r="O71" i="21"/>
  <c r="G71" i="21"/>
  <c r="L70" i="21"/>
  <c r="K70" i="21"/>
  <c r="J70" i="21"/>
  <c r="I70" i="21"/>
  <c r="H70" i="21"/>
  <c r="G70" i="21"/>
  <c r="O70" i="21"/>
  <c r="L69" i="21"/>
  <c r="K69" i="21"/>
  <c r="J69" i="21"/>
  <c r="I69" i="21"/>
  <c r="H69" i="21"/>
  <c r="G69" i="21"/>
  <c r="O69" i="21"/>
  <c r="L68" i="21"/>
  <c r="K68" i="21"/>
  <c r="J68" i="21"/>
  <c r="I68" i="21"/>
  <c r="H68" i="21"/>
  <c r="G68" i="21"/>
  <c r="O68" i="21"/>
  <c r="L67" i="21"/>
  <c r="O67" i="21"/>
  <c r="K67" i="21"/>
  <c r="J67" i="21"/>
  <c r="I67" i="21"/>
  <c r="H67" i="21"/>
  <c r="G67" i="21"/>
  <c r="L66" i="21"/>
  <c r="K66" i="21"/>
  <c r="J66" i="21"/>
  <c r="I66" i="21"/>
  <c r="H66" i="21"/>
  <c r="G66" i="21"/>
  <c r="O66" i="21"/>
  <c r="L65" i="21"/>
  <c r="K65" i="21"/>
  <c r="J65" i="21"/>
  <c r="I65" i="21"/>
  <c r="H65" i="21"/>
  <c r="G65" i="21"/>
  <c r="O65" i="21"/>
  <c r="L64" i="21"/>
  <c r="K64" i="21"/>
  <c r="J64" i="21"/>
  <c r="I64" i="21"/>
  <c r="H64" i="21"/>
  <c r="G64" i="21"/>
  <c r="O64" i="21"/>
  <c r="L63" i="21"/>
  <c r="K63" i="21"/>
  <c r="J63" i="21"/>
  <c r="I63" i="21"/>
  <c r="H63" i="21"/>
  <c r="O63" i="21"/>
  <c r="G63" i="21"/>
  <c r="L62" i="21"/>
  <c r="K62" i="21"/>
  <c r="J62" i="21"/>
  <c r="I62" i="21"/>
  <c r="H62" i="21"/>
  <c r="G62" i="21"/>
  <c r="O62" i="21"/>
  <c r="L61" i="21"/>
  <c r="K61" i="21"/>
  <c r="J61" i="21"/>
  <c r="I61" i="21"/>
  <c r="H61" i="21"/>
  <c r="G61" i="21"/>
  <c r="O61" i="21"/>
  <c r="L60" i="21"/>
  <c r="K60" i="21"/>
  <c r="J60" i="21"/>
  <c r="I60" i="21"/>
  <c r="H60" i="21"/>
  <c r="G60" i="21"/>
  <c r="O60" i="21"/>
  <c r="L59" i="21"/>
  <c r="O59" i="21"/>
  <c r="K59" i="21"/>
  <c r="J59" i="21"/>
  <c r="I59" i="21"/>
  <c r="H59" i="21"/>
  <c r="G59" i="21"/>
  <c r="L58" i="21"/>
  <c r="K58" i="21"/>
  <c r="J58" i="21"/>
  <c r="I58" i="21"/>
  <c r="H58" i="21"/>
  <c r="G58" i="21"/>
  <c r="O58" i="21"/>
  <c r="L57" i="21"/>
  <c r="K57" i="21"/>
  <c r="J57" i="21"/>
  <c r="I57" i="21"/>
  <c r="H57" i="21"/>
  <c r="G57" i="21"/>
  <c r="O57" i="21"/>
  <c r="L56" i="21"/>
  <c r="K56" i="21"/>
  <c r="J56" i="21"/>
  <c r="I56" i="21"/>
  <c r="H56" i="21"/>
  <c r="G56" i="21"/>
  <c r="O56" i="21"/>
  <c r="L55" i="21"/>
  <c r="K55" i="21"/>
  <c r="J55" i="21"/>
  <c r="I55" i="21"/>
  <c r="H55" i="21"/>
  <c r="O55" i="21"/>
  <c r="G55" i="21"/>
  <c r="L54" i="21"/>
  <c r="K54" i="21"/>
  <c r="J54" i="21"/>
  <c r="I54" i="21"/>
  <c r="H54" i="21"/>
  <c r="G54" i="21"/>
  <c r="O54" i="21"/>
  <c r="L53" i="21"/>
  <c r="K53" i="21"/>
  <c r="J53" i="21"/>
  <c r="I53" i="21"/>
  <c r="H53" i="21"/>
  <c r="G53" i="21"/>
  <c r="O53" i="21"/>
  <c r="L52" i="21"/>
  <c r="K52" i="21"/>
  <c r="J52" i="21"/>
  <c r="I52" i="21"/>
  <c r="H52" i="21"/>
  <c r="G52" i="21"/>
  <c r="O52" i="21"/>
  <c r="L51" i="21"/>
  <c r="O51" i="21"/>
  <c r="K51" i="21"/>
  <c r="J51" i="21"/>
  <c r="I51" i="21"/>
  <c r="H51" i="21"/>
  <c r="G51" i="21"/>
  <c r="L50" i="21"/>
  <c r="K50" i="21"/>
  <c r="J50" i="21"/>
  <c r="I50" i="21"/>
  <c r="H50" i="21"/>
  <c r="G50" i="21"/>
  <c r="O50" i="21"/>
  <c r="L49" i="21"/>
  <c r="K49" i="21"/>
  <c r="J49" i="21"/>
  <c r="I49" i="21"/>
  <c r="H49" i="21"/>
  <c r="G49" i="21"/>
  <c r="O49" i="21"/>
  <c r="L48" i="21"/>
  <c r="K48" i="21"/>
  <c r="J48" i="21"/>
  <c r="I48" i="21"/>
  <c r="H48" i="21"/>
  <c r="G48" i="21"/>
  <c r="O48" i="21"/>
  <c r="L47" i="21"/>
  <c r="K47" i="21"/>
  <c r="J47" i="21"/>
  <c r="I47" i="21"/>
  <c r="H47" i="21"/>
  <c r="O47" i="21"/>
  <c r="G47" i="21"/>
  <c r="L46" i="21"/>
  <c r="K46" i="21"/>
  <c r="J46" i="21"/>
  <c r="I46" i="21"/>
  <c r="H46" i="21"/>
  <c r="G46" i="21"/>
  <c r="O46" i="21"/>
  <c r="L45" i="21"/>
  <c r="K45" i="21"/>
  <c r="J45" i="21"/>
  <c r="I45" i="21"/>
  <c r="H45" i="21"/>
  <c r="G45" i="21"/>
  <c r="O45" i="21"/>
  <c r="L44" i="21"/>
  <c r="K44" i="21"/>
  <c r="J44" i="21"/>
  <c r="I44" i="21"/>
  <c r="H44" i="21"/>
  <c r="G44" i="21"/>
  <c r="O44" i="21"/>
  <c r="L43" i="21"/>
  <c r="O43" i="21"/>
  <c r="K43" i="21"/>
  <c r="J43" i="21"/>
  <c r="I43" i="21"/>
  <c r="H43" i="21"/>
  <c r="G43" i="21"/>
  <c r="L42" i="21"/>
  <c r="K42" i="21"/>
  <c r="J42" i="21"/>
  <c r="I42" i="21"/>
  <c r="H42" i="21"/>
  <c r="G42" i="21"/>
  <c r="O42" i="21"/>
  <c r="L41" i="21"/>
  <c r="K41" i="21"/>
  <c r="J41" i="21"/>
  <c r="I41" i="21"/>
  <c r="H41" i="21"/>
  <c r="G41" i="21"/>
  <c r="O41" i="21"/>
  <c r="L40" i="21"/>
  <c r="K40" i="21"/>
  <c r="J40" i="21"/>
  <c r="I40" i="21"/>
  <c r="H40" i="21"/>
  <c r="G40" i="21"/>
  <c r="O40" i="21"/>
  <c r="L39" i="21"/>
  <c r="K39" i="21"/>
  <c r="J39" i="21"/>
  <c r="I39" i="21"/>
  <c r="H39" i="21"/>
  <c r="O39" i="21"/>
  <c r="G39" i="21"/>
  <c r="L38" i="21"/>
  <c r="K38" i="21"/>
  <c r="J38" i="21"/>
  <c r="I38" i="21"/>
  <c r="H38" i="21"/>
  <c r="G38" i="21"/>
  <c r="O38" i="21"/>
  <c r="L37" i="21"/>
  <c r="K37" i="21"/>
  <c r="J37" i="21"/>
  <c r="I37" i="21"/>
  <c r="H37" i="21"/>
  <c r="G37" i="21"/>
  <c r="O37" i="21"/>
  <c r="L36" i="21"/>
  <c r="K36" i="21"/>
  <c r="J36" i="21"/>
  <c r="I36" i="21"/>
  <c r="H36" i="21"/>
  <c r="G36" i="21"/>
  <c r="O36" i="21"/>
  <c r="L35" i="21"/>
  <c r="O35" i="21"/>
  <c r="K35" i="21"/>
  <c r="J35" i="21"/>
  <c r="I35" i="21"/>
  <c r="H35" i="21"/>
  <c r="G35" i="21"/>
  <c r="L34" i="21"/>
  <c r="K34" i="21"/>
  <c r="J34" i="21"/>
  <c r="I34" i="21"/>
  <c r="H34" i="21"/>
  <c r="G34" i="21"/>
  <c r="O34" i="21"/>
  <c r="L33" i="21"/>
  <c r="K33" i="21"/>
  <c r="J33" i="21"/>
  <c r="I33" i="21"/>
  <c r="H33" i="21"/>
  <c r="G33" i="21"/>
  <c r="O33" i="21"/>
  <c r="L32" i="21"/>
  <c r="K32" i="21"/>
  <c r="J32" i="21"/>
  <c r="I32" i="21"/>
  <c r="H32" i="21"/>
  <c r="G32" i="21"/>
  <c r="O32" i="21"/>
  <c r="L31" i="21"/>
  <c r="K31" i="21"/>
  <c r="J31" i="21"/>
  <c r="I31" i="21"/>
  <c r="H31" i="21"/>
  <c r="O31" i="21"/>
  <c r="G31" i="21"/>
  <c r="L30" i="21"/>
  <c r="K30" i="21"/>
  <c r="J30" i="21"/>
  <c r="I30" i="21"/>
  <c r="H30" i="21"/>
  <c r="G30" i="21"/>
  <c r="O30" i="21"/>
  <c r="L29" i="21"/>
  <c r="K29" i="21"/>
  <c r="J29" i="21"/>
  <c r="I29" i="21"/>
  <c r="H29" i="21"/>
  <c r="G29" i="21"/>
  <c r="O29" i="21"/>
  <c r="L28" i="21"/>
  <c r="K28" i="21"/>
  <c r="J28" i="21"/>
  <c r="I28" i="21"/>
  <c r="H28" i="21"/>
  <c r="G28" i="21"/>
  <c r="O28" i="21"/>
  <c r="L27" i="21"/>
  <c r="O27" i="21"/>
  <c r="K27" i="21"/>
  <c r="J27" i="21"/>
  <c r="I27" i="21"/>
  <c r="H27" i="21"/>
  <c r="G27" i="21"/>
  <c r="L26" i="21"/>
  <c r="K26" i="21"/>
  <c r="J26" i="21"/>
  <c r="I26" i="21"/>
  <c r="H26" i="21"/>
  <c r="G26" i="21"/>
  <c r="O26" i="21"/>
  <c r="L25" i="21"/>
  <c r="K25" i="21"/>
  <c r="J25" i="21"/>
  <c r="I25" i="21"/>
  <c r="H25" i="21"/>
  <c r="G25" i="21"/>
  <c r="O25" i="21"/>
  <c r="L24" i="21"/>
  <c r="K24" i="21"/>
  <c r="J24" i="21"/>
  <c r="I24" i="21"/>
  <c r="H24" i="21"/>
  <c r="G24" i="21"/>
  <c r="O24" i="21"/>
  <c r="L23" i="21"/>
  <c r="K23" i="21"/>
  <c r="J23" i="21"/>
  <c r="I23" i="21"/>
  <c r="H23" i="21"/>
  <c r="O23" i="21"/>
  <c r="G23" i="21"/>
  <c r="L22" i="21"/>
  <c r="K22" i="21"/>
  <c r="J22" i="21"/>
  <c r="I22" i="21"/>
  <c r="H22" i="21"/>
  <c r="G22" i="21"/>
  <c r="O22" i="21"/>
  <c r="L21" i="21"/>
  <c r="K21" i="21"/>
  <c r="J21" i="21"/>
  <c r="I21" i="21"/>
  <c r="H21" i="21"/>
  <c r="G21" i="21"/>
  <c r="O21" i="21"/>
  <c r="L20" i="21"/>
  <c r="K20" i="21"/>
  <c r="J20" i="21"/>
  <c r="I20" i="21"/>
  <c r="H20" i="21"/>
  <c r="G20" i="21"/>
  <c r="O20" i="21"/>
  <c r="L19" i="21"/>
  <c r="O19" i="21"/>
  <c r="K19" i="21"/>
  <c r="J19" i="21"/>
  <c r="I19" i="21"/>
  <c r="H19" i="21"/>
  <c r="G19" i="21"/>
  <c r="L18" i="21"/>
  <c r="K18" i="21"/>
  <c r="J18" i="21"/>
  <c r="I18" i="21"/>
  <c r="H18" i="21"/>
  <c r="G18" i="21"/>
  <c r="O18" i="21"/>
  <c r="L17" i="21"/>
  <c r="K17" i="21"/>
  <c r="J17" i="21"/>
  <c r="I17" i="21"/>
  <c r="H17" i="21"/>
  <c r="G17" i="21"/>
  <c r="O17" i="21"/>
  <c r="L16" i="21"/>
  <c r="K16" i="21"/>
  <c r="J16" i="21"/>
  <c r="I16" i="21"/>
  <c r="I251" i="21"/>
  <c r="I253" i="21"/>
  <c r="H16" i="21"/>
  <c r="G16" i="21"/>
  <c r="O16" i="21"/>
  <c r="L15" i="21"/>
  <c r="K15" i="21"/>
  <c r="J15" i="21"/>
  <c r="I15" i="21"/>
  <c r="H15" i="21"/>
  <c r="O15" i="21"/>
  <c r="G15" i="21"/>
  <c r="L14" i="21"/>
  <c r="K14" i="21"/>
  <c r="J14" i="21"/>
  <c r="I14" i="21"/>
  <c r="H14" i="21"/>
  <c r="G14" i="21"/>
  <c r="O14" i="21"/>
  <c r="L13" i="21"/>
  <c r="K13" i="21"/>
  <c r="J13" i="21"/>
  <c r="I13" i="21"/>
  <c r="H13" i="21"/>
  <c r="G13" i="21"/>
  <c r="O13" i="21"/>
  <c r="L12" i="21"/>
  <c r="K12" i="21"/>
  <c r="J12" i="21"/>
  <c r="I12" i="21"/>
  <c r="H12" i="21"/>
  <c r="G12" i="21"/>
  <c r="G251" i="21"/>
  <c r="G253" i="21" s="1"/>
  <c r="L11" i="21"/>
  <c r="O11" i="21"/>
  <c r="K11" i="21"/>
  <c r="J11" i="21"/>
  <c r="I11" i="21"/>
  <c r="H11" i="21"/>
  <c r="G11" i="21"/>
  <c r="L10" i="21"/>
  <c r="K10" i="21"/>
  <c r="J10" i="21"/>
  <c r="I10" i="21"/>
  <c r="H10" i="21"/>
  <c r="G10" i="21"/>
  <c r="O10" i="21"/>
  <c r="L9" i="21"/>
  <c r="K9" i="21"/>
  <c r="J9" i="21"/>
  <c r="I9" i="21"/>
  <c r="H9" i="21"/>
  <c r="G9" i="21"/>
  <c r="O9" i="21"/>
  <c r="L8" i="21"/>
  <c r="K8" i="21"/>
  <c r="J8" i="21"/>
  <c r="I8" i="21"/>
  <c r="H8" i="21"/>
  <c r="G8" i="21"/>
  <c r="O8" i="21"/>
  <c r="L7" i="21"/>
  <c r="K7" i="21"/>
  <c r="O7" i="21"/>
  <c r="J7" i="21"/>
  <c r="I7" i="21"/>
  <c r="H7" i="21"/>
  <c r="G7" i="21"/>
  <c r="L6" i="21"/>
  <c r="L251" i="21"/>
  <c r="L253" i="21"/>
  <c r="K6" i="21"/>
  <c r="K251" i="21"/>
  <c r="K252" i="21" s="1"/>
  <c r="J6" i="21"/>
  <c r="J251" i="21"/>
  <c r="J253" i="21"/>
  <c r="I6" i="21"/>
  <c r="H6" i="21"/>
  <c r="O6" i="21"/>
  <c r="G6" i="21"/>
  <c r="N255" i="20"/>
  <c r="M255" i="20"/>
  <c r="J255" i="20"/>
  <c r="I255" i="20"/>
  <c r="H255" i="20"/>
  <c r="G255" i="20"/>
  <c r="N254" i="20"/>
  <c r="M254" i="20"/>
  <c r="J254" i="20"/>
  <c r="I254" i="20"/>
  <c r="H254" i="20"/>
  <c r="G254" i="20"/>
  <c r="N253" i="20"/>
  <c r="M253" i="20"/>
  <c r="J253" i="20"/>
  <c r="I253" i="20"/>
  <c r="H253" i="20"/>
  <c r="G253" i="20"/>
  <c r="N252" i="20"/>
  <c r="M252" i="20"/>
  <c r="J252" i="20"/>
  <c r="I252" i="20"/>
  <c r="H252" i="20"/>
  <c r="G252" i="20"/>
  <c r="N251" i="20"/>
  <c r="M251" i="20"/>
  <c r="J251" i="20"/>
  <c r="I251" i="20"/>
  <c r="H251" i="20"/>
  <c r="G251" i="20"/>
  <c r="N250" i="20"/>
  <c r="M250" i="20"/>
  <c r="J250" i="20"/>
  <c r="I250" i="20"/>
  <c r="H250" i="20"/>
  <c r="G250" i="20"/>
  <c r="N249" i="20"/>
  <c r="M249" i="20"/>
  <c r="J249" i="20"/>
  <c r="I249" i="20"/>
  <c r="H249" i="20"/>
  <c r="G249" i="20"/>
  <c r="N248" i="20"/>
  <c r="M248" i="20"/>
  <c r="J248" i="20"/>
  <c r="I248" i="20"/>
  <c r="H248" i="20"/>
  <c r="G248" i="20"/>
  <c r="N247" i="20"/>
  <c r="M247" i="20"/>
  <c r="J247" i="20"/>
  <c r="I247" i="20"/>
  <c r="H247" i="20"/>
  <c r="G247" i="20"/>
  <c r="N246" i="20"/>
  <c r="M246" i="20"/>
  <c r="J246" i="20"/>
  <c r="I246" i="20"/>
  <c r="H246" i="20"/>
  <c r="G246" i="20"/>
  <c r="N245" i="20"/>
  <c r="M245" i="20"/>
  <c r="J245" i="20"/>
  <c r="I245" i="20"/>
  <c r="H245" i="20"/>
  <c r="G245" i="20"/>
  <c r="N244" i="20"/>
  <c r="M244" i="20"/>
  <c r="J244" i="20"/>
  <c r="I244" i="20"/>
  <c r="H244" i="20"/>
  <c r="G244" i="20"/>
  <c r="N243" i="20"/>
  <c r="M243" i="20"/>
  <c r="J243" i="20"/>
  <c r="I243" i="20"/>
  <c r="H243" i="20"/>
  <c r="G243" i="20"/>
  <c r="N242" i="20"/>
  <c r="M242" i="20"/>
  <c r="J242" i="20"/>
  <c r="I242" i="20"/>
  <c r="H242" i="20"/>
  <c r="G242" i="20"/>
  <c r="N241" i="20"/>
  <c r="M241" i="20"/>
  <c r="J241" i="20"/>
  <c r="I241" i="20"/>
  <c r="H241" i="20"/>
  <c r="G241" i="20"/>
  <c r="N240" i="20"/>
  <c r="M240" i="20"/>
  <c r="J240" i="20"/>
  <c r="I240" i="20"/>
  <c r="H240" i="20"/>
  <c r="G240" i="20"/>
  <c r="N239" i="20"/>
  <c r="M239" i="20"/>
  <c r="J239" i="20"/>
  <c r="I239" i="20"/>
  <c r="H239" i="20"/>
  <c r="G239" i="20"/>
  <c r="N238" i="20"/>
  <c r="M238" i="20"/>
  <c r="J238" i="20"/>
  <c r="I238" i="20"/>
  <c r="H238" i="20"/>
  <c r="G238" i="20"/>
  <c r="N237" i="20"/>
  <c r="M237" i="20"/>
  <c r="J237" i="20"/>
  <c r="I237" i="20"/>
  <c r="H237" i="20"/>
  <c r="G237" i="20"/>
  <c r="N236" i="20"/>
  <c r="M236" i="20"/>
  <c r="J236" i="20"/>
  <c r="I236" i="20"/>
  <c r="H236" i="20"/>
  <c r="G236" i="20"/>
  <c r="N235" i="20"/>
  <c r="M235" i="20"/>
  <c r="J235" i="20"/>
  <c r="I235" i="20"/>
  <c r="H235" i="20"/>
  <c r="G235" i="20"/>
  <c r="N234" i="20"/>
  <c r="M234" i="20"/>
  <c r="J234" i="20"/>
  <c r="I234" i="20"/>
  <c r="H234" i="20"/>
  <c r="G234" i="20"/>
  <c r="N233" i="20"/>
  <c r="M233" i="20"/>
  <c r="J233" i="20"/>
  <c r="I233" i="20"/>
  <c r="H233" i="20"/>
  <c r="G233" i="20"/>
  <c r="N232" i="20"/>
  <c r="M232" i="20"/>
  <c r="J232" i="20"/>
  <c r="I232" i="20"/>
  <c r="H232" i="20"/>
  <c r="G232" i="20"/>
  <c r="N231" i="20"/>
  <c r="M231" i="20"/>
  <c r="J231" i="20"/>
  <c r="I231" i="20"/>
  <c r="H231" i="20"/>
  <c r="G231" i="20"/>
  <c r="N230" i="20"/>
  <c r="M230" i="20"/>
  <c r="J230" i="20"/>
  <c r="I230" i="20"/>
  <c r="H230" i="20"/>
  <c r="G230" i="20"/>
  <c r="N229" i="20"/>
  <c r="M229" i="20"/>
  <c r="J229" i="20"/>
  <c r="I229" i="20"/>
  <c r="H229" i="20"/>
  <c r="G229" i="20"/>
  <c r="N228" i="20"/>
  <c r="M228" i="20"/>
  <c r="J228" i="20"/>
  <c r="I228" i="20"/>
  <c r="H228" i="20"/>
  <c r="G228" i="20"/>
  <c r="N227" i="20"/>
  <c r="M227" i="20"/>
  <c r="J227" i="20"/>
  <c r="I227" i="20"/>
  <c r="H227" i="20"/>
  <c r="G227" i="20"/>
  <c r="N226" i="20"/>
  <c r="M226" i="20"/>
  <c r="J226" i="20"/>
  <c r="I226" i="20"/>
  <c r="H226" i="20"/>
  <c r="G226" i="20"/>
  <c r="N225" i="20"/>
  <c r="M225" i="20"/>
  <c r="J225" i="20"/>
  <c r="I225" i="20"/>
  <c r="H225" i="20"/>
  <c r="G225" i="20"/>
  <c r="N224" i="20"/>
  <c r="M224" i="20"/>
  <c r="J224" i="20"/>
  <c r="I224" i="20"/>
  <c r="H224" i="20"/>
  <c r="G224" i="20"/>
  <c r="N223" i="20"/>
  <c r="M223" i="20"/>
  <c r="J223" i="20"/>
  <c r="I223" i="20"/>
  <c r="H223" i="20"/>
  <c r="G223" i="20"/>
  <c r="N222" i="20"/>
  <c r="M222" i="20"/>
  <c r="J222" i="20"/>
  <c r="I222" i="20"/>
  <c r="H222" i="20"/>
  <c r="G222" i="20"/>
  <c r="N221" i="20"/>
  <c r="M221" i="20"/>
  <c r="J221" i="20"/>
  <c r="I221" i="20"/>
  <c r="H221" i="20"/>
  <c r="G221" i="20"/>
  <c r="N220" i="20"/>
  <c r="M220" i="20"/>
  <c r="J220" i="20"/>
  <c r="I220" i="20"/>
  <c r="H220" i="20"/>
  <c r="G220" i="20"/>
  <c r="N219" i="20"/>
  <c r="M219" i="20"/>
  <c r="J219" i="20"/>
  <c r="I219" i="20"/>
  <c r="H219" i="20"/>
  <c r="G219" i="20"/>
  <c r="N218" i="20"/>
  <c r="M218" i="20"/>
  <c r="J218" i="20"/>
  <c r="I218" i="20"/>
  <c r="H218" i="20"/>
  <c r="G218" i="20"/>
  <c r="N217" i="20"/>
  <c r="M217" i="20"/>
  <c r="J217" i="20"/>
  <c r="I217" i="20"/>
  <c r="H217" i="20"/>
  <c r="G217" i="20"/>
  <c r="N216" i="20"/>
  <c r="M216" i="20"/>
  <c r="J216" i="20"/>
  <c r="I216" i="20"/>
  <c r="H216" i="20"/>
  <c r="G216" i="20"/>
  <c r="N215" i="20"/>
  <c r="M215" i="20"/>
  <c r="J215" i="20"/>
  <c r="I215" i="20"/>
  <c r="H215" i="20"/>
  <c r="G215" i="20"/>
  <c r="N214" i="20"/>
  <c r="M214" i="20"/>
  <c r="J214" i="20"/>
  <c r="I214" i="20"/>
  <c r="H214" i="20"/>
  <c r="G214" i="20"/>
  <c r="N213" i="20"/>
  <c r="M213" i="20"/>
  <c r="J213" i="20"/>
  <c r="I213" i="20"/>
  <c r="H213" i="20"/>
  <c r="G213" i="20"/>
  <c r="N212" i="20"/>
  <c r="M212" i="20"/>
  <c r="J212" i="20"/>
  <c r="I212" i="20"/>
  <c r="H212" i="20"/>
  <c r="G212" i="20"/>
  <c r="N211" i="20"/>
  <c r="M211" i="20"/>
  <c r="J211" i="20"/>
  <c r="I211" i="20"/>
  <c r="H211" i="20"/>
  <c r="G211" i="20"/>
  <c r="N210" i="20"/>
  <c r="M210" i="20"/>
  <c r="J210" i="20"/>
  <c r="I210" i="20"/>
  <c r="H210" i="20"/>
  <c r="G210" i="20"/>
  <c r="N209" i="20"/>
  <c r="M209" i="20"/>
  <c r="J209" i="20"/>
  <c r="I209" i="20"/>
  <c r="H209" i="20"/>
  <c r="G209" i="20"/>
  <c r="N208" i="20"/>
  <c r="M208" i="20"/>
  <c r="J208" i="20"/>
  <c r="I208" i="20"/>
  <c r="H208" i="20"/>
  <c r="G208" i="20"/>
  <c r="N207" i="20"/>
  <c r="M207" i="20"/>
  <c r="J207" i="20"/>
  <c r="I207" i="20"/>
  <c r="H207" i="20"/>
  <c r="G207" i="20"/>
  <c r="N206" i="20"/>
  <c r="M206" i="20"/>
  <c r="J206" i="20"/>
  <c r="I206" i="20"/>
  <c r="H206" i="20"/>
  <c r="G206" i="20"/>
  <c r="N205" i="20"/>
  <c r="M205" i="20"/>
  <c r="J205" i="20"/>
  <c r="I205" i="20"/>
  <c r="H205" i="20"/>
  <c r="G205" i="20"/>
  <c r="N204" i="20"/>
  <c r="M204" i="20"/>
  <c r="J204" i="20"/>
  <c r="I204" i="20"/>
  <c r="H204" i="20"/>
  <c r="G204" i="20"/>
  <c r="N203" i="20"/>
  <c r="M203" i="20"/>
  <c r="J203" i="20"/>
  <c r="I203" i="20"/>
  <c r="H203" i="20"/>
  <c r="G203" i="20"/>
  <c r="N202" i="20"/>
  <c r="M202" i="20"/>
  <c r="J202" i="20"/>
  <c r="I202" i="20"/>
  <c r="H202" i="20"/>
  <c r="G202" i="20"/>
  <c r="N201" i="20"/>
  <c r="M201" i="20"/>
  <c r="J201" i="20"/>
  <c r="I201" i="20"/>
  <c r="H201" i="20"/>
  <c r="G201" i="20"/>
  <c r="N200" i="20"/>
  <c r="M200" i="20"/>
  <c r="J200" i="20"/>
  <c r="I200" i="20"/>
  <c r="H200" i="20"/>
  <c r="G200" i="20"/>
  <c r="N199" i="20"/>
  <c r="M199" i="20"/>
  <c r="J199" i="20"/>
  <c r="I199" i="20"/>
  <c r="H199" i="20"/>
  <c r="G199" i="20"/>
  <c r="N198" i="20"/>
  <c r="M198" i="20"/>
  <c r="J198" i="20"/>
  <c r="I198" i="20"/>
  <c r="H198" i="20"/>
  <c r="G198" i="20"/>
  <c r="N197" i="20"/>
  <c r="M197" i="20"/>
  <c r="J197" i="20"/>
  <c r="I197" i="20"/>
  <c r="H197" i="20"/>
  <c r="G197" i="20"/>
  <c r="N196" i="20"/>
  <c r="M196" i="20"/>
  <c r="J196" i="20"/>
  <c r="I196" i="20"/>
  <c r="H196" i="20"/>
  <c r="G196" i="20"/>
  <c r="N195" i="20"/>
  <c r="M195" i="20"/>
  <c r="J195" i="20"/>
  <c r="I195" i="20"/>
  <c r="H195" i="20"/>
  <c r="G195" i="20"/>
  <c r="N194" i="20"/>
  <c r="M194" i="20"/>
  <c r="J194" i="20"/>
  <c r="I194" i="20"/>
  <c r="H194" i="20"/>
  <c r="G194" i="20"/>
  <c r="N193" i="20"/>
  <c r="M193" i="20"/>
  <c r="J193" i="20"/>
  <c r="I193" i="20"/>
  <c r="H193" i="20"/>
  <c r="G193" i="20"/>
  <c r="N192" i="20"/>
  <c r="M192" i="20"/>
  <c r="J192" i="20"/>
  <c r="I192" i="20"/>
  <c r="H192" i="20"/>
  <c r="G192" i="20"/>
  <c r="N191" i="20"/>
  <c r="M191" i="20"/>
  <c r="J191" i="20"/>
  <c r="I191" i="20"/>
  <c r="H191" i="20"/>
  <c r="G191" i="20"/>
  <c r="N190" i="20"/>
  <c r="M190" i="20"/>
  <c r="J190" i="20"/>
  <c r="I190" i="20"/>
  <c r="H190" i="20"/>
  <c r="G190" i="20"/>
  <c r="N189" i="20"/>
  <c r="M189" i="20"/>
  <c r="J189" i="20"/>
  <c r="I189" i="20"/>
  <c r="H189" i="20"/>
  <c r="G189" i="20"/>
  <c r="N188" i="20"/>
  <c r="M188" i="20"/>
  <c r="J188" i="20"/>
  <c r="I188" i="20"/>
  <c r="H188" i="20"/>
  <c r="G188" i="20"/>
  <c r="N187" i="20"/>
  <c r="M187" i="20"/>
  <c r="J187" i="20"/>
  <c r="I187" i="20"/>
  <c r="H187" i="20"/>
  <c r="G187" i="20"/>
  <c r="N186" i="20"/>
  <c r="M186" i="20"/>
  <c r="J186" i="20"/>
  <c r="I186" i="20"/>
  <c r="H186" i="20"/>
  <c r="G186" i="20"/>
  <c r="N185" i="20"/>
  <c r="M185" i="20"/>
  <c r="J185" i="20"/>
  <c r="I185" i="20"/>
  <c r="H185" i="20"/>
  <c r="G185" i="20"/>
  <c r="N184" i="20"/>
  <c r="M184" i="20"/>
  <c r="J184" i="20"/>
  <c r="I184" i="20"/>
  <c r="H184" i="20"/>
  <c r="G184" i="20"/>
  <c r="N183" i="20"/>
  <c r="M183" i="20"/>
  <c r="J183" i="20"/>
  <c r="I183" i="20"/>
  <c r="H183" i="20"/>
  <c r="G183" i="20"/>
  <c r="N182" i="20"/>
  <c r="M182" i="20"/>
  <c r="J182" i="20"/>
  <c r="I182" i="20"/>
  <c r="H182" i="20"/>
  <c r="G182" i="20"/>
  <c r="N181" i="20"/>
  <c r="M181" i="20"/>
  <c r="J181" i="20"/>
  <c r="I181" i="20"/>
  <c r="H181" i="20"/>
  <c r="G181" i="20"/>
  <c r="N180" i="20"/>
  <c r="M180" i="20"/>
  <c r="J180" i="20"/>
  <c r="I180" i="20"/>
  <c r="H180" i="20"/>
  <c r="G180" i="20"/>
  <c r="N179" i="20"/>
  <c r="M179" i="20"/>
  <c r="J179" i="20"/>
  <c r="I179" i="20"/>
  <c r="H179" i="20"/>
  <c r="G179" i="20"/>
  <c r="N178" i="20"/>
  <c r="M178" i="20"/>
  <c r="J178" i="20"/>
  <c r="I178" i="20"/>
  <c r="H178" i="20"/>
  <c r="G178" i="20"/>
  <c r="N177" i="20"/>
  <c r="M177" i="20"/>
  <c r="J177" i="20"/>
  <c r="I177" i="20"/>
  <c r="H177" i="20"/>
  <c r="G177" i="20"/>
  <c r="N176" i="20"/>
  <c r="M176" i="20"/>
  <c r="J176" i="20"/>
  <c r="I176" i="20"/>
  <c r="H176" i="20"/>
  <c r="G176" i="20"/>
  <c r="N175" i="20"/>
  <c r="M175" i="20"/>
  <c r="J175" i="20"/>
  <c r="I175" i="20"/>
  <c r="H175" i="20"/>
  <c r="G175" i="20"/>
  <c r="N174" i="20"/>
  <c r="M174" i="20"/>
  <c r="J174" i="20"/>
  <c r="I174" i="20"/>
  <c r="H174" i="20"/>
  <c r="G174" i="20"/>
  <c r="N173" i="20"/>
  <c r="M173" i="20"/>
  <c r="J173" i="20"/>
  <c r="I173" i="20"/>
  <c r="H173" i="20"/>
  <c r="G173" i="20"/>
  <c r="N172" i="20"/>
  <c r="M172" i="20"/>
  <c r="J172" i="20"/>
  <c r="I172" i="20"/>
  <c r="H172" i="20"/>
  <c r="G172" i="20"/>
  <c r="N171" i="20"/>
  <c r="M171" i="20"/>
  <c r="J171" i="20"/>
  <c r="I171" i="20"/>
  <c r="H171" i="20"/>
  <c r="G171" i="20"/>
  <c r="N170" i="20"/>
  <c r="M170" i="20"/>
  <c r="J170" i="20"/>
  <c r="I170" i="20"/>
  <c r="H170" i="20"/>
  <c r="G170" i="20"/>
  <c r="N169" i="20"/>
  <c r="M169" i="20"/>
  <c r="J169" i="20"/>
  <c r="I169" i="20"/>
  <c r="H169" i="20"/>
  <c r="G169" i="20"/>
  <c r="N168" i="20"/>
  <c r="M168" i="20"/>
  <c r="J168" i="20"/>
  <c r="I168" i="20"/>
  <c r="H168" i="20"/>
  <c r="G168" i="20"/>
  <c r="N167" i="20"/>
  <c r="M167" i="20"/>
  <c r="J167" i="20"/>
  <c r="I167" i="20"/>
  <c r="H167" i="20"/>
  <c r="G167" i="20"/>
  <c r="N166" i="20"/>
  <c r="M166" i="20"/>
  <c r="J166" i="20"/>
  <c r="I166" i="20"/>
  <c r="H166" i="20"/>
  <c r="G166" i="20"/>
  <c r="N165" i="20"/>
  <c r="M165" i="20"/>
  <c r="J165" i="20"/>
  <c r="I165" i="20"/>
  <c r="H165" i="20"/>
  <c r="G165" i="20"/>
  <c r="N164" i="20"/>
  <c r="M164" i="20"/>
  <c r="J164" i="20"/>
  <c r="I164" i="20"/>
  <c r="H164" i="20"/>
  <c r="G164" i="20"/>
  <c r="N163" i="20"/>
  <c r="M163" i="20"/>
  <c r="J163" i="20"/>
  <c r="I163" i="20"/>
  <c r="H163" i="20"/>
  <c r="G163" i="20"/>
  <c r="N162" i="20"/>
  <c r="M162" i="20"/>
  <c r="J162" i="20"/>
  <c r="I162" i="20"/>
  <c r="H162" i="20"/>
  <c r="G162" i="20"/>
  <c r="N161" i="20"/>
  <c r="M161" i="20"/>
  <c r="J161" i="20"/>
  <c r="I161" i="20"/>
  <c r="H161" i="20"/>
  <c r="G161" i="20"/>
  <c r="N160" i="20"/>
  <c r="M160" i="20"/>
  <c r="J160" i="20"/>
  <c r="I160" i="20"/>
  <c r="H160" i="20"/>
  <c r="G160" i="20"/>
  <c r="N159" i="20"/>
  <c r="M159" i="20"/>
  <c r="J159" i="20"/>
  <c r="I159" i="20"/>
  <c r="H159" i="20"/>
  <c r="G159" i="20"/>
  <c r="N158" i="20"/>
  <c r="M158" i="20"/>
  <c r="J158" i="20"/>
  <c r="I158" i="20"/>
  <c r="H158" i="20"/>
  <c r="G158" i="20"/>
  <c r="N157" i="20"/>
  <c r="M157" i="20"/>
  <c r="J157" i="20"/>
  <c r="I157" i="20"/>
  <c r="H157" i="20"/>
  <c r="G157" i="20"/>
  <c r="N156" i="20"/>
  <c r="M156" i="20"/>
  <c r="J156" i="20"/>
  <c r="I156" i="20"/>
  <c r="H156" i="20"/>
  <c r="G156" i="20"/>
  <c r="N155" i="20"/>
  <c r="M155" i="20"/>
  <c r="J155" i="20"/>
  <c r="I155" i="20"/>
  <c r="H155" i="20"/>
  <c r="G155" i="20"/>
  <c r="N154" i="20"/>
  <c r="M154" i="20"/>
  <c r="J154" i="20"/>
  <c r="I154" i="20"/>
  <c r="H154" i="20"/>
  <c r="G154" i="20"/>
  <c r="N153" i="20"/>
  <c r="M153" i="20"/>
  <c r="J153" i="20"/>
  <c r="I153" i="20"/>
  <c r="H153" i="20"/>
  <c r="G153" i="20"/>
  <c r="N152" i="20"/>
  <c r="M152" i="20"/>
  <c r="J152" i="20"/>
  <c r="I152" i="20"/>
  <c r="H152" i="20"/>
  <c r="G152" i="20"/>
  <c r="N151" i="20"/>
  <c r="M151" i="20"/>
  <c r="J151" i="20"/>
  <c r="I151" i="20"/>
  <c r="H151" i="20"/>
  <c r="G151" i="20"/>
  <c r="N150" i="20"/>
  <c r="M150" i="20"/>
  <c r="J150" i="20"/>
  <c r="I150" i="20"/>
  <c r="H150" i="20"/>
  <c r="G150" i="20"/>
  <c r="N149" i="20"/>
  <c r="M149" i="20"/>
  <c r="J149" i="20"/>
  <c r="I149" i="20"/>
  <c r="H149" i="20"/>
  <c r="G149" i="20"/>
  <c r="N148" i="20"/>
  <c r="M148" i="20"/>
  <c r="J148" i="20"/>
  <c r="I148" i="20"/>
  <c r="H148" i="20"/>
  <c r="G148" i="20"/>
  <c r="N147" i="20"/>
  <c r="M147" i="20"/>
  <c r="J147" i="20"/>
  <c r="I147" i="20"/>
  <c r="H147" i="20"/>
  <c r="G147" i="20"/>
  <c r="N146" i="20"/>
  <c r="M146" i="20"/>
  <c r="J146" i="20"/>
  <c r="I146" i="20"/>
  <c r="H146" i="20"/>
  <c r="G146" i="20"/>
  <c r="N145" i="20"/>
  <c r="M145" i="20"/>
  <c r="J145" i="20"/>
  <c r="I145" i="20"/>
  <c r="H145" i="20"/>
  <c r="G145" i="20"/>
  <c r="N144" i="20"/>
  <c r="M144" i="20"/>
  <c r="J144" i="20"/>
  <c r="I144" i="20"/>
  <c r="H144" i="20"/>
  <c r="G144" i="20"/>
  <c r="N143" i="20"/>
  <c r="M143" i="20"/>
  <c r="J143" i="20"/>
  <c r="I143" i="20"/>
  <c r="H143" i="20"/>
  <c r="G143" i="20"/>
  <c r="N142" i="20"/>
  <c r="M142" i="20"/>
  <c r="J142" i="20"/>
  <c r="I142" i="20"/>
  <c r="H142" i="20"/>
  <c r="G142" i="20"/>
  <c r="N141" i="20"/>
  <c r="M141" i="20"/>
  <c r="J141" i="20"/>
  <c r="I141" i="20"/>
  <c r="H141" i="20"/>
  <c r="G141" i="20"/>
  <c r="N140" i="20"/>
  <c r="M140" i="20"/>
  <c r="J140" i="20"/>
  <c r="I140" i="20"/>
  <c r="H140" i="20"/>
  <c r="G140" i="20"/>
  <c r="N139" i="20"/>
  <c r="M139" i="20"/>
  <c r="J139" i="20"/>
  <c r="I139" i="20"/>
  <c r="H139" i="20"/>
  <c r="G139" i="20"/>
  <c r="N138" i="20"/>
  <c r="M138" i="20"/>
  <c r="J138" i="20"/>
  <c r="I138" i="20"/>
  <c r="H138" i="20"/>
  <c r="G138" i="20"/>
  <c r="N137" i="20"/>
  <c r="M137" i="20"/>
  <c r="J137" i="20"/>
  <c r="I137" i="20"/>
  <c r="H137" i="20"/>
  <c r="G137" i="20"/>
  <c r="N136" i="20"/>
  <c r="M136" i="20"/>
  <c r="J136" i="20"/>
  <c r="I136" i="20"/>
  <c r="H136" i="20"/>
  <c r="G136" i="20"/>
  <c r="N135" i="20"/>
  <c r="M135" i="20"/>
  <c r="J135" i="20"/>
  <c r="I135" i="20"/>
  <c r="H135" i="20"/>
  <c r="G135" i="20"/>
  <c r="N134" i="20"/>
  <c r="M134" i="20"/>
  <c r="J134" i="20"/>
  <c r="I134" i="20"/>
  <c r="H134" i="20"/>
  <c r="G134" i="20"/>
  <c r="N133" i="20"/>
  <c r="M133" i="20"/>
  <c r="J133" i="20"/>
  <c r="I133" i="20"/>
  <c r="H133" i="20"/>
  <c r="G133" i="20"/>
  <c r="N132" i="20"/>
  <c r="M132" i="20"/>
  <c r="J132" i="20"/>
  <c r="I132" i="20"/>
  <c r="H132" i="20"/>
  <c r="G132" i="20"/>
  <c r="N131" i="20"/>
  <c r="M131" i="20"/>
  <c r="J131" i="20"/>
  <c r="I131" i="20"/>
  <c r="H131" i="20"/>
  <c r="G131" i="20"/>
  <c r="N130" i="20"/>
  <c r="M130" i="20"/>
  <c r="J130" i="20"/>
  <c r="I130" i="20"/>
  <c r="H130" i="20"/>
  <c r="G130" i="20"/>
  <c r="N129" i="20"/>
  <c r="M129" i="20"/>
  <c r="J129" i="20"/>
  <c r="I129" i="20"/>
  <c r="H129" i="20"/>
  <c r="G129" i="20"/>
  <c r="N128" i="20"/>
  <c r="M128" i="20"/>
  <c r="J128" i="20"/>
  <c r="I128" i="20"/>
  <c r="H128" i="20"/>
  <c r="G128" i="20"/>
  <c r="N127" i="20"/>
  <c r="M127" i="20"/>
  <c r="J127" i="20"/>
  <c r="I127" i="20"/>
  <c r="H127" i="20"/>
  <c r="G127" i="20"/>
  <c r="N126" i="20"/>
  <c r="M126" i="20"/>
  <c r="J126" i="20"/>
  <c r="I126" i="20"/>
  <c r="H126" i="20"/>
  <c r="G126" i="20"/>
  <c r="N125" i="20"/>
  <c r="M125" i="20"/>
  <c r="J125" i="20"/>
  <c r="I125" i="20"/>
  <c r="H125" i="20"/>
  <c r="G125" i="20"/>
  <c r="N124" i="20"/>
  <c r="N256" i="20"/>
  <c r="M124" i="20"/>
  <c r="M256" i="20"/>
  <c r="J124" i="20"/>
  <c r="I124" i="20"/>
  <c r="H124" i="20"/>
  <c r="G124" i="20"/>
  <c r="L123" i="20"/>
  <c r="K123" i="20"/>
  <c r="J123" i="20"/>
  <c r="I123" i="20"/>
  <c r="H123" i="20"/>
  <c r="G123" i="20"/>
  <c r="L122" i="20"/>
  <c r="K122" i="20"/>
  <c r="J122" i="20"/>
  <c r="I122" i="20"/>
  <c r="H122" i="20"/>
  <c r="G122" i="20"/>
  <c r="L121" i="20"/>
  <c r="K121" i="20"/>
  <c r="J121" i="20"/>
  <c r="I121" i="20"/>
  <c r="H121" i="20"/>
  <c r="G121" i="20"/>
  <c r="L120" i="20"/>
  <c r="K120" i="20"/>
  <c r="J120" i="20"/>
  <c r="I120" i="20"/>
  <c r="H120" i="20"/>
  <c r="G120" i="20"/>
  <c r="L119" i="20"/>
  <c r="K119" i="20"/>
  <c r="J119" i="20"/>
  <c r="I119" i="20"/>
  <c r="H119" i="20"/>
  <c r="G119" i="20"/>
  <c r="L118" i="20"/>
  <c r="K118" i="20"/>
  <c r="J118" i="20"/>
  <c r="I118" i="20"/>
  <c r="H118" i="20"/>
  <c r="G118" i="20"/>
  <c r="L117" i="20"/>
  <c r="K117" i="20"/>
  <c r="J117" i="20"/>
  <c r="I117" i="20"/>
  <c r="H117" i="20"/>
  <c r="G117" i="20"/>
  <c r="L116" i="20"/>
  <c r="K116" i="20"/>
  <c r="J116" i="20"/>
  <c r="I116" i="20"/>
  <c r="H116" i="20"/>
  <c r="G116" i="20"/>
  <c r="L115" i="20"/>
  <c r="K115" i="20"/>
  <c r="J115" i="20"/>
  <c r="I115" i="20"/>
  <c r="H115" i="20"/>
  <c r="G115" i="20"/>
  <c r="L114" i="20"/>
  <c r="K114" i="20"/>
  <c r="J114" i="20"/>
  <c r="I114" i="20"/>
  <c r="H114" i="20"/>
  <c r="G114" i="20"/>
  <c r="L113" i="20"/>
  <c r="K113" i="20"/>
  <c r="J113" i="20"/>
  <c r="I113" i="20"/>
  <c r="H113" i="20"/>
  <c r="G113" i="20"/>
  <c r="L112" i="20"/>
  <c r="K112" i="20"/>
  <c r="J112" i="20"/>
  <c r="I112" i="20"/>
  <c r="H112" i="20"/>
  <c r="G112" i="20"/>
  <c r="L111" i="20"/>
  <c r="K111" i="20"/>
  <c r="J111" i="20"/>
  <c r="I111" i="20"/>
  <c r="H111" i="20"/>
  <c r="G111" i="20"/>
  <c r="L110" i="20"/>
  <c r="K110" i="20"/>
  <c r="J110" i="20"/>
  <c r="I110" i="20"/>
  <c r="H110" i="20"/>
  <c r="G110" i="20"/>
  <c r="L109" i="20"/>
  <c r="K109" i="20"/>
  <c r="J109" i="20"/>
  <c r="I109" i="20"/>
  <c r="H109" i="20"/>
  <c r="G109" i="20"/>
  <c r="L108" i="20"/>
  <c r="K108" i="20"/>
  <c r="J108" i="20"/>
  <c r="I108" i="20"/>
  <c r="H108" i="20"/>
  <c r="G108" i="20"/>
  <c r="L107" i="20"/>
  <c r="K107" i="20"/>
  <c r="J107" i="20"/>
  <c r="I107" i="20"/>
  <c r="H107" i="20"/>
  <c r="G107" i="20"/>
  <c r="L106" i="20"/>
  <c r="K106" i="20"/>
  <c r="J106" i="20"/>
  <c r="I106" i="20"/>
  <c r="H106" i="20"/>
  <c r="G106" i="20"/>
  <c r="L105" i="20"/>
  <c r="K105" i="20"/>
  <c r="J105" i="20"/>
  <c r="I105" i="20"/>
  <c r="H105" i="20"/>
  <c r="G105" i="20"/>
  <c r="L104" i="20"/>
  <c r="K104" i="20"/>
  <c r="J104" i="20"/>
  <c r="I104" i="20"/>
  <c r="H104" i="20"/>
  <c r="G104" i="20"/>
  <c r="L103" i="20"/>
  <c r="K103" i="20"/>
  <c r="J103" i="20"/>
  <c r="I103" i="20"/>
  <c r="H103" i="20"/>
  <c r="G103" i="20"/>
  <c r="L102" i="20"/>
  <c r="K102" i="20"/>
  <c r="J102" i="20"/>
  <c r="I102" i="20"/>
  <c r="H102" i="20"/>
  <c r="G102" i="20"/>
  <c r="L101" i="20"/>
  <c r="K101" i="20"/>
  <c r="J101" i="20"/>
  <c r="I101" i="20"/>
  <c r="H101" i="20"/>
  <c r="G101" i="20"/>
  <c r="L100" i="20"/>
  <c r="K100" i="20"/>
  <c r="J100" i="20"/>
  <c r="I100" i="20"/>
  <c r="H100" i="20"/>
  <c r="G100" i="20"/>
  <c r="L99" i="20"/>
  <c r="K99" i="20"/>
  <c r="J99" i="20"/>
  <c r="I99" i="20"/>
  <c r="H99" i="20"/>
  <c r="G99" i="20"/>
  <c r="L98" i="20"/>
  <c r="K98" i="20"/>
  <c r="J98" i="20"/>
  <c r="I98" i="20"/>
  <c r="H98" i="20"/>
  <c r="G98" i="20"/>
  <c r="L97" i="20"/>
  <c r="K97" i="20"/>
  <c r="J97" i="20"/>
  <c r="I97" i="20"/>
  <c r="H97" i="20"/>
  <c r="G97" i="20"/>
  <c r="L96" i="20"/>
  <c r="K96" i="20"/>
  <c r="J96" i="20"/>
  <c r="I96" i="20"/>
  <c r="H96" i="20"/>
  <c r="G96" i="20"/>
  <c r="L95" i="20"/>
  <c r="K95" i="20"/>
  <c r="J95" i="20"/>
  <c r="I95" i="20"/>
  <c r="H95" i="20"/>
  <c r="G95" i="20"/>
  <c r="L94" i="20"/>
  <c r="K94" i="20"/>
  <c r="J94" i="20"/>
  <c r="I94" i="20"/>
  <c r="H94" i="20"/>
  <c r="G94" i="20"/>
  <c r="L93" i="20"/>
  <c r="K93" i="20"/>
  <c r="J93" i="20"/>
  <c r="I93" i="20"/>
  <c r="H93" i="20"/>
  <c r="G93" i="20"/>
  <c r="L92" i="20"/>
  <c r="K92" i="20"/>
  <c r="J92" i="20"/>
  <c r="I92" i="20"/>
  <c r="H92" i="20"/>
  <c r="G92" i="20"/>
  <c r="L91" i="20"/>
  <c r="K91" i="20"/>
  <c r="J91" i="20"/>
  <c r="I91" i="20"/>
  <c r="H91" i="20"/>
  <c r="G91" i="20"/>
  <c r="L90" i="20"/>
  <c r="K90" i="20"/>
  <c r="J90" i="20"/>
  <c r="I90" i="20"/>
  <c r="H90" i="20"/>
  <c r="G90" i="20"/>
  <c r="L89" i="20"/>
  <c r="K89" i="20"/>
  <c r="J89" i="20"/>
  <c r="I89" i="20"/>
  <c r="H89" i="20"/>
  <c r="G89" i="20"/>
  <c r="L88" i="20"/>
  <c r="K88" i="20"/>
  <c r="J88" i="20"/>
  <c r="I88" i="20"/>
  <c r="H88" i="20"/>
  <c r="G88" i="20"/>
  <c r="L87" i="20"/>
  <c r="K87" i="20"/>
  <c r="J87" i="20"/>
  <c r="I87" i="20"/>
  <c r="H87" i="20"/>
  <c r="G87" i="20"/>
  <c r="L86" i="20"/>
  <c r="K86" i="20"/>
  <c r="J86" i="20"/>
  <c r="I86" i="20"/>
  <c r="H86" i="20"/>
  <c r="G86" i="20"/>
  <c r="L85" i="20"/>
  <c r="K85" i="20"/>
  <c r="J85" i="20"/>
  <c r="I85" i="20"/>
  <c r="H85" i="20"/>
  <c r="G85" i="20"/>
  <c r="L84" i="20"/>
  <c r="K84" i="20"/>
  <c r="J84" i="20"/>
  <c r="I84" i="20"/>
  <c r="H84" i="20"/>
  <c r="G84" i="20"/>
  <c r="L83" i="20"/>
  <c r="K83" i="20"/>
  <c r="J83" i="20"/>
  <c r="I83" i="20"/>
  <c r="H83" i="20"/>
  <c r="G83" i="20"/>
  <c r="L82" i="20"/>
  <c r="K82" i="20"/>
  <c r="J82" i="20"/>
  <c r="I82" i="20"/>
  <c r="H82" i="20"/>
  <c r="G82" i="20"/>
  <c r="L81" i="20"/>
  <c r="K81" i="20"/>
  <c r="J81" i="20"/>
  <c r="I81" i="20"/>
  <c r="H81" i="20"/>
  <c r="G81" i="20"/>
  <c r="L80" i="20"/>
  <c r="K80" i="20"/>
  <c r="J80" i="20"/>
  <c r="I80" i="20"/>
  <c r="H80" i="20"/>
  <c r="G80" i="20"/>
  <c r="L79" i="20"/>
  <c r="K79" i="20"/>
  <c r="J79" i="20"/>
  <c r="I79" i="20"/>
  <c r="H79" i="20"/>
  <c r="G79" i="20"/>
  <c r="L78" i="20"/>
  <c r="K78" i="20"/>
  <c r="J78" i="20"/>
  <c r="I78" i="20"/>
  <c r="H78" i="20"/>
  <c r="G78" i="20"/>
  <c r="L77" i="20"/>
  <c r="K77" i="20"/>
  <c r="J77" i="20"/>
  <c r="I77" i="20"/>
  <c r="H77" i="20"/>
  <c r="G77" i="20"/>
  <c r="L76" i="20"/>
  <c r="K76" i="20"/>
  <c r="J76" i="20"/>
  <c r="I76" i="20"/>
  <c r="H76" i="20"/>
  <c r="G76" i="20"/>
  <c r="L75" i="20"/>
  <c r="K75" i="20"/>
  <c r="J75" i="20"/>
  <c r="I75" i="20"/>
  <c r="H75" i="20"/>
  <c r="G75" i="20"/>
  <c r="L74" i="20"/>
  <c r="K74" i="20"/>
  <c r="J74" i="20"/>
  <c r="I74" i="20"/>
  <c r="H74" i="20"/>
  <c r="G74" i="20"/>
  <c r="L73" i="20"/>
  <c r="K73" i="20"/>
  <c r="J73" i="20"/>
  <c r="I73" i="20"/>
  <c r="H73" i="20"/>
  <c r="G73" i="20"/>
  <c r="L72" i="20"/>
  <c r="K72" i="20"/>
  <c r="J72" i="20"/>
  <c r="I72" i="20"/>
  <c r="H72" i="20"/>
  <c r="G72" i="20"/>
  <c r="L71" i="20"/>
  <c r="K71" i="20"/>
  <c r="J71" i="20"/>
  <c r="I71" i="20"/>
  <c r="H71" i="20"/>
  <c r="G71" i="20"/>
  <c r="L70" i="20"/>
  <c r="K70" i="20"/>
  <c r="J70" i="20"/>
  <c r="I70" i="20"/>
  <c r="H70" i="20"/>
  <c r="G70" i="20"/>
  <c r="L69" i="20"/>
  <c r="K69" i="20"/>
  <c r="J69" i="20"/>
  <c r="I69" i="20"/>
  <c r="H69" i="20"/>
  <c r="G69" i="20"/>
  <c r="L68" i="20"/>
  <c r="K68" i="20"/>
  <c r="J68" i="20"/>
  <c r="I68" i="20"/>
  <c r="H68" i="20"/>
  <c r="G68" i="20"/>
  <c r="L67" i="20"/>
  <c r="K67" i="20"/>
  <c r="J67" i="20"/>
  <c r="I67" i="20"/>
  <c r="H67" i="20"/>
  <c r="G67" i="20"/>
  <c r="L66" i="20"/>
  <c r="K66" i="20"/>
  <c r="J66" i="20"/>
  <c r="I66" i="20"/>
  <c r="H66" i="20"/>
  <c r="G66" i="20"/>
  <c r="L65" i="20"/>
  <c r="K65" i="20"/>
  <c r="J65" i="20"/>
  <c r="I65" i="20"/>
  <c r="H65" i="20"/>
  <c r="G65" i="20"/>
  <c r="L64" i="20"/>
  <c r="K64" i="20"/>
  <c r="J64" i="20"/>
  <c r="I64" i="20"/>
  <c r="H64" i="20"/>
  <c r="G64" i="20"/>
  <c r="L63" i="20"/>
  <c r="K63" i="20"/>
  <c r="J63" i="20"/>
  <c r="I63" i="20"/>
  <c r="H63" i="20"/>
  <c r="G63" i="20"/>
  <c r="L62" i="20"/>
  <c r="K62" i="20"/>
  <c r="J62" i="20"/>
  <c r="I62" i="20"/>
  <c r="H62" i="20"/>
  <c r="G62" i="20"/>
  <c r="L61" i="20"/>
  <c r="K61" i="20"/>
  <c r="J61" i="20"/>
  <c r="I61" i="20"/>
  <c r="H61" i="20"/>
  <c r="G61" i="20"/>
  <c r="L60" i="20"/>
  <c r="K60" i="20"/>
  <c r="J60" i="20"/>
  <c r="I60" i="20"/>
  <c r="H60" i="20"/>
  <c r="G60" i="20"/>
  <c r="L59" i="20"/>
  <c r="K59" i="20"/>
  <c r="J59" i="20"/>
  <c r="I59" i="20"/>
  <c r="H59" i="20"/>
  <c r="G59" i="20"/>
  <c r="L58" i="20"/>
  <c r="K58" i="20"/>
  <c r="J58" i="20"/>
  <c r="I58" i="20"/>
  <c r="H58" i="20"/>
  <c r="G58" i="20"/>
  <c r="L57" i="20"/>
  <c r="K57" i="20"/>
  <c r="J57" i="20"/>
  <c r="I57" i="20"/>
  <c r="H57" i="20"/>
  <c r="G57" i="20"/>
  <c r="L56" i="20"/>
  <c r="K56" i="20"/>
  <c r="J56" i="20"/>
  <c r="I56" i="20"/>
  <c r="H56" i="20"/>
  <c r="G56" i="20"/>
  <c r="L55" i="20"/>
  <c r="K55" i="20"/>
  <c r="J55" i="20"/>
  <c r="I55" i="20"/>
  <c r="H55" i="20"/>
  <c r="G55" i="20"/>
  <c r="L54" i="20"/>
  <c r="K54" i="20"/>
  <c r="J54" i="20"/>
  <c r="I54" i="20"/>
  <c r="H54" i="20"/>
  <c r="G54" i="20"/>
  <c r="L53" i="20"/>
  <c r="K53" i="20"/>
  <c r="J53" i="20"/>
  <c r="I53" i="20"/>
  <c r="H53" i="20"/>
  <c r="G53" i="20"/>
  <c r="L52" i="20"/>
  <c r="K52" i="20"/>
  <c r="J52" i="20"/>
  <c r="I52" i="20"/>
  <c r="H52" i="20"/>
  <c r="G52" i="20"/>
  <c r="L51" i="20"/>
  <c r="K51" i="20"/>
  <c r="J51" i="20"/>
  <c r="I51" i="20"/>
  <c r="H51" i="20"/>
  <c r="G51" i="20"/>
  <c r="L50" i="20"/>
  <c r="K50" i="20"/>
  <c r="J50" i="20"/>
  <c r="I50" i="20"/>
  <c r="H50" i="20"/>
  <c r="G50" i="20"/>
  <c r="L49" i="20"/>
  <c r="K49" i="20"/>
  <c r="J49" i="20"/>
  <c r="I49" i="20"/>
  <c r="H49" i="20"/>
  <c r="G49" i="20"/>
  <c r="L48" i="20"/>
  <c r="K48" i="20"/>
  <c r="J48" i="20"/>
  <c r="I48" i="20"/>
  <c r="H48" i="20"/>
  <c r="G48" i="20"/>
  <c r="L47" i="20"/>
  <c r="K47" i="20"/>
  <c r="J47" i="20"/>
  <c r="I47" i="20"/>
  <c r="H47" i="20"/>
  <c r="G47" i="20"/>
  <c r="L46" i="20"/>
  <c r="K46" i="20"/>
  <c r="J46" i="20"/>
  <c r="I46" i="20"/>
  <c r="H46" i="20"/>
  <c r="G46" i="20"/>
  <c r="L45" i="20"/>
  <c r="K45" i="20"/>
  <c r="J45" i="20"/>
  <c r="I45" i="20"/>
  <c r="H45" i="20"/>
  <c r="G45" i="20"/>
  <c r="L44" i="20"/>
  <c r="K44" i="20"/>
  <c r="J44" i="20"/>
  <c r="I44" i="20"/>
  <c r="H44" i="20"/>
  <c r="G44" i="20"/>
  <c r="L43" i="20"/>
  <c r="K43" i="20"/>
  <c r="J43" i="20"/>
  <c r="I43" i="20"/>
  <c r="H43" i="20"/>
  <c r="G43" i="20"/>
  <c r="L42" i="20"/>
  <c r="K42" i="20"/>
  <c r="J42" i="20"/>
  <c r="I42" i="20"/>
  <c r="H42" i="20"/>
  <c r="G42" i="20"/>
  <c r="L41" i="20"/>
  <c r="K41" i="20"/>
  <c r="J41" i="20"/>
  <c r="I41" i="20"/>
  <c r="H41" i="20"/>
  <c r="G41" i="20"/>
  <c r="L40" i="20"/>
  <c r="K40" i="20"/>
  <c r="J40" i="20"/>
  <c r="I40" i="20"/>
  <c r="H40" i="20"/>
  <c r="G40" i="20"/>
  <c r="L39" i="20"/>
  <c r="K39" i="20"/>
  <c r="J39" i="20"/>
  <c r="I39" i="20"/>
  <c r="H39" i="20"/>
  <c r="G39" i="20"/>
  <c r="L38" i="20"/>
  <c r="K38" i="20"/>
  <c r="J38" i="20"/>
  <c r="I38" i="20"/>
  <c r="H38" i="20"/>
  <c r="G38" i="20"/>
  <c r="L37" i="20"/>
  <c r="K37" i="20"/>
  <c r="J37" i="20"/>
  <c r="I37" i="20"/>
  <c r="H37" i="20"/>
  <c r="G37" i="20"/>
  <c r="L36" i="20"/>
  <c r="K36" i="20"/>
  <c r="J36" i="20"/>
  <c r="I36" i="20"/>
  <c r="H36" i="20"/>
  <c r="G36" i="20"/>
  <c r="L35" i="20"/>
  <c r="K35" i="20"/>
  <c r="J35" i="20"/>
  <c r="I35" i="20"/>
  <c r="H35" i="20"/>
  <c r="G35" i="20"/>
  <c r="L34" i="20"/>
  <c r="K34" i="20"/>
  <c r="J34" i="20"/>
  <c r="I34" i="20"/>
  <c r="H34" i="20"/>
  <c r="G34" i="20"/>
  <c r="L33" i="20"/>
  <c r="K33" i="20"/>
  <c r="J33" i="20"/>
  <c r="I33" i="20"/>
  <c r="H33" i="20"/>
  <c r="G33" i="20"/>
  <c r="L32" i="20"/>
  <c r="K32" i="20"/>
  <c r="J32" i="20"/>
  <c r="I32" i="20"/>
  <c r="H32" i="20"/>
  <c r="G32" i="20"/>
  <c r="L31" i="20"/>
  <c r="K31" i="20"/>
  <c r="J31" i="20"/>
  <c r="I31" i="20"/>
  <c r="H31" i="20"/>
  <c r="G31" i="20"/>
  <c r="L30" i="20"/>
  <c r="K30" i="20"/>
  <c r="J30" i="20"/>
  <c r="I30" i="20"/>
  <c r="H30" i="20"/>
  <c r="G30" i="20"/>
  <c r="L29" i="20"/>
  <c r="K29" i="20"/>
  <c r="J29" i="20"/>
  <c r="I29" i="20"/>
  <c r="H29" i="20"/>
  <c r="G29" i="20"/>
  <c r="L28" i="20"/>
  <c r="K28" i="20"/>
  <c r="J28" i="20"/>
  <c r="I28" i="20"/>
  <c r="H28" i="20"/>
  <c r="G28" i="20"/>
  <c r="L27" i="20"/>
  <c r="K27" i="20"/>
  <c r="J27" i="20"/>
  <c r="I27" i="20"/>
  <c r="H27" i="20"/>
  <c r="G27" i="20"/>
  <c r="L26" i="20"/>
  <c r="K26" i="20"/>
  <c r="J26" i="20"/>
  <c r="I26" i="20"/>
  <c r="H26" i="20"/>
  <c r="G26" i="20"/>
  <c r="L25" i="20"/>
  <c r="K25" i="20"/>
  <c r="J25" i="20"/>
  <c r="I25" i="20"/>
  <c r="H25" i="20"/>
  <c r="G25" i="20"/>
  <c r="L24" i="20"/>
  <c r="K24" i="20"/>
  <c r="J24" i="20"/>
  <c r="I24" i="20"/>
  <c r="H24" i="20"/>
  <c r="G24" i="20"/>
  <c r="L23" i="20"/>
  <c r="K23" i="20"/>
  <c r="J23" i="20"/>
  <c r="I23" i="20"/>
  <c r="H23" i="20"/>
  <c r="G23" i="20"/>
  <c r="L22" i="20"/>
  <c r="K22" i="20"/>
  <c r="J22" i="20"/>
  <c r="I22" i="20"/>
  <c r="H22" i="20"/>
  <c r="G22" i="20"/>
  <c r="L21" i="20"/>
  <c r="K21" i="20"/>
  <c r="J21" i="20"/>
  <c r="I21" i="20"/>
  <c r="H21" i="20"/>
  <c r="G21" i="20"/>
  <c r="L20" i="20"/>
  <c r="K20" i="20"/>
  <c r="J20" i="20"/>
  <c r="I20" i="20"/>
  <c r="H20" i="20"/>
  <c r="G20" i="20"/>
  <c r="L19" i="20"/>
  <c r="K19" i="20"/>
  <c r="J19" i="20"/>
  <c r="I19" i="20"/>
  <c r="H19" i="20"/>
  <c r="G19" i="20"/>
  <c r="L18" i="20"/>
  <c r="K18" i="20"/>
  <c r="J18" i="20"/>
  <c r="I18" i="20"/>
  <c r="H18" i="20"/>
  <c r="G18" i="20"/>
  <c r="L17" i="20"/>
  <c r="K17" i="20"/>
  <c r="J17" i="20"/>
  <c r="I17" i="20"/>
  <c r="H17" i="20"/>
  <c r="G17" i="20"/>
  <c r="L16" i="20"/>
  <c r="K16" i="20"/>
  <c r="J16" i="20"/>
  <c r="I16" i="20"/>
  <c r="H16" i="20"/>
  <c r="G16" i="20"/>
  <c r="L15" i="20"/>
  <c r="K15" i="20"/>
  <c r="J15" i="20"/>
  <c r="I15" i="20"/>
  <c r="H15" i="20"/>
  <c r="G15" i="20"/>
  <c r="L14" i="20"/>
  <c r="K14" i="20"/>
  <c r="J14" i="20"/>
  <c r="I14" i="20"/>
  <c r="H14" i="20"/>
  <c r="G14" i="20"/>
  <c r="L13" i="20"/>
  <c r="K13" i="20"/>
  <c r="J13" i="20"/>
  <c r="I13" i="20"/>
  <c r="H13" i="20"/>
  <c r="G13" i="20"/>
  <c r="L12" i="20"/>
  <c r="K12" i="20"/>
  <c r="J12" i="20"/>
  <c r="I12" i="20"/>
  <c r="H12" i="20"/>
  <c r="G12" i="20"/>
  <c r="L11" i="20"/>
  <c r="K11" i="20"/>
  <c r="J11" i="20"/>
  <c r="I11" i="20"/>
  <c r="H11" i="20"/>
  <c r="G11" i="20"/>
  <c r="L10" i="20"/>
  <c r="K10" i="20"/>
  <c r="J10" i="20"/>
  <c r="I10" i="20"/>
  <c r="H10" i="20"/>
  <c r="G10" i="20"/>
  <c r="L9" i="20"/>
  <c r="K9" i="20"/>
  <c r="J9" i="20"/>
  <c r="I9" i="20"/>
  <c r="H9" i="20"/>
  <c r="D9" i="20"/>
  <c r="G9" i="20"/>
  <c r="L8" i="20"/>
  <c r="K8" i="20"/>
  <c r="J8" i="20"/>
  <c r="I8" i="20"/>
  <c r="H8" i="20"/>
  <c r="D8" i="20"/>
  <c r="G8" i="20"/>
  <c r="G256" i="20"/>
  <c r="G258" i="20"/>
  <c r="L7" i="20"/>
  <c r="K7" i="20"/>
  <c r="J7" i="20"/>
  <c r="I7" i="20"/>
  <c r="H7" i="20"/>
  <c r="G7" i="20"/>
  <c r="L6" i="20"/>
  <c r="L256" i="20"/>
  <c r="L258" i="20" s="1"/>
  <c r="K6" i="20"/>
  <c r="K256" i="20"/>
  <c r="J6" i="20"/>
  <c r="J256" i="20"/>
  <c r="J258" i="20"/>
  <c r="I6" i="20"/>
  <c r="I256" i="20"/>
  <c r="I258" i="20" s="1"/>
  <c r="H6" i="20"/>
  <c r="H256" i="20"/>
  <c r="H258" i="20"/>
  <c r="G6" i="20"/>
  <c r="C25" i="19"/>
  <c r="C17" i="19"/>
  <c r="C8" i="19"/>
  <c r="C23" i="19"/>
  <c r="C49" i="19"/>
  <c r="G65" i="16"/>
  <c r="G64" i="16"/>
  <c r="E62" i="16"/>
  <c r="C62" i="16"/>
  <c r="G62" i="16"/>
  <c r="G59" i="16"/>
  <c r="C55" i="16"/>
  <c r="E54" i="16"/>
  <c r="G54" i="16"/>
  <c r="E53" i="16"/>
  <c r="E52" i="16"/>
  <c r="E55" i="16"/>
  <c r="E60" i="16"/>
  <c r="G52" i="16"/>
  <c r="G55" i="16" s="1"/>
  <c r="E49" i="16"/>
  <c r="C49" i="16"/>
  <c r="G48" i="16"/>
  <c r="G47" i="16"/>
  <c r="G46" i="16"/>
  <c r="G45" i="16"/>
  <c r="G44" i="16"/>
  <c r="G43" i="16"/>
  <c r="G49" i="16"/>
  <c r="G42" i="16"/>
  <c r="G41" i="16"/>
  <c r="G40" i="16"/>
  <c r="G39" i="16"/>
  <c r="G38" i="16"/>
  <c r="E35" i="16"/>
  <c r="C35" i="16"/>
  <c r="C57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35" i="16"/>
  <c r="G10" i="16"/>
  <c r="G7" i="16"/>
  <c r="J241" i="12"/>
  <c r="I242" i="12"/>
  <c r="I243" i="12"/>
  <c r="I241" i="12"/>
  <c r="H241" i="12"/>
  <c r="G241" i="12"/>
  <c r="G243" i="12"/>
  <c r="F241" i="12"/>
  <c r="F243" i="12"/>
  <c r="E241" i="12"/>
  <c r="E243" i="12"/>
  <c r="D241" i="12"/>
  <c r="D243" i="12"/>
  <c r="C241" i="12"/>
  <c r="C243" i="12"/>
  <c r="D46" i="11"/>
  <c r="E46" i="11"/>
  <c r="D45" i="11"/>
  <c r="H45" i="11"/>
  <c r="D44" i="11"/>
  <c r="H44" i="11"/>
  <c r="H52" i="11"/>
  <c r="H54" i="11" s="1"/>
  <c r="D43" i="11"/>
  <c r="I43" i="11"/>
  <c r="D42" i="11"/>
  <c r="F42" i="11"/>
  <c r="F52" i="11" s="1"/>
  <c r="F54" i="11" s="1"/>
  <c r="D41" i="11"/>
  <c r="F41" i="11"/>
  <c r="D40" i="11"/>
  <c r="G40" i="11" s="1"/>
  <c r="G52" i="11" s="1"/>
  <c r="G54" i="11" s="1"/>
  <c r="D39" i="11"/>
  <c r="G39" i="11"/>
  <c r="D38" i="11"/>
  <c r="G38" i="11"/>
  <c r="D37" i="11"/>
  <c r="L37" i="11"/>
  <c r="D36" i="11"/>
  <c r="L36" i="11" s="1"/>
  <c r="L52" i="11" s="1"/>
  <c r="L54" i="11" s="1"/>
  <c r="L57" i="11" s="1"/>
  <c r="L59" i="11" s="1"/>
  <c r="D35" i="11"/>
  <c r="I35" i="11"/>
  <c r="I52" i="11"/>
  <c r="I54" i="11"/>
  <c r="D34" i="11"/>
  <c r="D33" i="11"/>
  <c r="E33" i="11"/>
  <c r="B29" i="11"/>
  <c r="D31" i="11"/>
  <c r="E31" i="11"/>
  <c r="E52" i="11" s="1"/>
  <c r="E54" i="11" s="1"/>
  <c r="D21" i="11"/>
  <c r="N21" i="11"/>
  <c r="N52" i="11"/>
  <c r="N54" i="11" s="1"/>
  <c r="D20" i="11"/>
  <c r="F20" i="11"/>
  <c r="D19" i="11"/>
  <c r="L19" i="11"/>
  <c r="D18" i="11"/>
  <c r="L18" i="11"/>
  <c r="D17" i="11"/>
  <c r="M17" i="11"/>
  <c r="M52" i="11"/>
  <c r="M54" i="11" s="1"/>
  <c r="C15" i="11"/>
  <c r="C10" i="11"/>
  <c r="C23" i="11"/>
  <c r="C48" i="11" s="1"/>
  <c r="C52" i="11" s="1"/>
  <c r="C55" i="11" s="1"/>
  <c r="D12" i="11"/>
  <c r="K12" i="11"/>
  <c r="K52" i="11"/>
  <c r="K54" i="11"/>
  <c r="K57" i="11" s="1"/>
  <c r="D11" i="11"/>
  <c r="J11" i="11"/>
  <c r="J52" i="11" s="1"/>
  <c r="J54" i="11" s="1"/>
  <c r="H11" i="6"/>
  <c r="J11" i="6" s="1"/>
  <c r="H12" i="6"/>
  <c r="J12" i="6" s="1"/>
  <c r="E13" i="6"/>
  <c r="F13" i="6"/>
  <c r="E14" i="6"/>
  <c r="F14" i="6" s="1"/>
  <c r="E15" i="6"/>
  <c r="F15" i="6"/>
  <c r="H15" i="6" s="1"/>
  <c r="E16" i="6"/>
  <c r="F16" i="6" s="1"/>
  <c r="G16" i="6" s="1"/>
  <c r="E17" i="6"/>
  <c r="F17" i="6"/>
  <c r="G17" i="6" s="1"/>
  <c r="E18" i="6"/>
  <c r="F18" i="6" s="1"/>
  <c r="E19" i="6"/>
  <c r="F19" i="6"/>
  <c r="G19" i="6" s="1"/>
  <c r="E20" i="6"/>
  <c r="F20" i="6"/>
  <c r="G20" i="6" s="1"/>
  <c r="G21" i="6"/>
  <c r="H21" i="6"/>
  <c r="J21" i="6" s="1"/>
  <c r="I21" i="6"/>
  <c r="H24" i="6"/>
  <c r="J24" i="6" s="1"/>
  <c r="E25" i="6"/>
  <c r="F25" i="6" s="1"/>
  <c r="G26" i="6"/>
  <c r="H26" i="6"/>
  <c r="I26" i="6" s="1"/>
  <c r="G27" i="6"/>
  <c r="G28" i="6"/>
  <c r="G29" i="6"/>
  <c r="G30" i="6"/>
  <c r="G31" i="6"/>
  <c r="G32" i="6"/>
  <c r="G33" i="6"/>
  <c r="G34" i="6"/>
  <c r="G35" i="6"/>
  <c r="G36" i="6"/>
  <c r="G37" i="6"/>
  <c r="E38" i="6"/>
  <c r="G38" i="6"/>
  <c r="H38" i="6"/>
  <c r="I38" i="6" s="1"/>
  <c r="G39" i="6"/>
  <c r="H39" i="6"/>
  <c r="I39" i="6" s="1"/>
  <c r="G40" i="6"/>
  <c r="G41" i="6"/>
  <c r="G42" i="6"/>
  <c r="E43" i="6"/>
  <c r="G43" i="6"/>
  <c r="H43" i="6"/>
  <c r="I43" i="6" s="1"/>
  <c r="E44" i="6"/>
  <c r="G44" i="6"/>
  <c r="H44" i="6"/>
  <c r="G45" i="6"/>
  <c r="H45" i="6"/>
  <c r="J45" i="6" s="1"/>
  <c r="E46" i="6"/>
  <c r="G46" i="6"/>
  <c r="E47" i="6"/>
  <c r="G47" i="6"/>
  <c r="H48" i="6"/>
  <c r="I48" i="6" s="1"/>
  <c r="H49" i="6"/>
  <c r="I49" i="6"/>
  <c r="H50" i="6"/>
  <c r="I50" i="6" s="1"/>
  <c r="J50" i="6"/>
  <c r="H51" i="6"/>
  <c r="J51" i="6" s="1"/>
  <c r="G16" i="5"/>
  <c r="H16" i="5" s="1"/>
  <c r="G17" i="5"/>
  <c r="H17" i="5" s="1"/>
  <c r="G18" i="5"/>
  <c r="I18" i="5" s="1"/>
  <c r="G19" i="5"/>
  <c r="H19" i="5" s="1"/>
  <c r="F25" i="5"/>
  <c r="G25" i="5"/>
  <c r="H25" i="5" s="1"/>
  <c r="F29" i="5"/>
  <c r="F57" i="5" s="1"/>
  <c r="G29" i="5"/>
  <c r="I29" i="5" s="1"/>
  <c r="G30" i="5"/>
  <c r="I30" i="5" s="1"/>
  <c r="G31" i="5"/>
  <c r="I31" i="5" s="1"/>
  <c r="G32" i="5"/>
  <c r="I32" i="5" s="1"/>
  <c r="G33" i="5"/>
  <c r="I33" i="5" s="1"/>
  <c r="G34" i="5"/>
  <c r="I34" i="5" s="1"/>
  <c r="G35" i="5"/>
  <c r="I35" i="5" s="1"/>
  <c r="G36" i="5"/>
  <c r="G37" i="5"/>
  <c r="G38" i="5"/>
  <c r="G39" i="5"/>
  <c r="G40" i="5"/>
  <c r="I40" i="5" s="1"/>
  <c r="G41" i="5"/>
  <c r="G42" i="5"/>
  <c r="G43" i="5"/>
  <c r="G44" i="5"/>
  <c r="F45" i="5"/>
  <c r="G45" i="5"/>
  <c r="I45" i="5" s="1"/>
  <c r="G46" i="5"/>
  <c r="H46" i="5" s="1"/>
  <c r="G47" i="5"/>
  <c r="H47" i="5" s="1"/>
  <c r="G48" i="5"/>
  <c r="I48" i="5" s="1"/>
  <c r="G49" i="5"/>
  <c r="H49" i="5" s="1"/>
  <c r="G50" i="5"/>
  <c r="I50" i="5" s="1"/>
  <c r="G51" i="5"/>
  <c r="H51" i="5" s="1"/>
  <c r="G52" i="5"/>
  <c r="G53" i="5"/>
  <c r="G54" i="5"/>
  <c r="G55" i="5"/>
  <c r="F56" i="5"/>
  <c r="G56" i="5"/>
  <c r="H56" i="5" s="1"/>
  <c r="G57" i="5"/>
  <c r="I57" i="5" s="1"/>
  <c r="G58" i="5"/>
  <c r="H58" i="5" s="1"/>
  <c r="G59" i="5"/>
  <c r="I59" i="5" s="1"/>
  <c r="G60" i="5"/>
  <c r="H60" i="5" s="1"/>
  <c r="G61" i="5"/>
  <c r="H61" i="5" s="1"/>
  <c r="G62" i="5"/>
  <c r="H62" i="5" s="1"/>
  <c r="H242" i="12"/>
  <c r="C29" i="11"/>
  <c r="C25" i="11"/>
  <c r="H20" i="6"/>
  <c r="J20" i="6" s="1"/>
  <c r="H13" i="6"/>
  <c r="I13" i="6" s="1"/>
  <c r="G13" i="6"/>
  <c r="E57" i="16"/>
  <c r="J43" i="6"/>
  <c r="J39" i="6"/>
  <c r="J243" i="12"/>
  <c r="G53" i="16"/>
  <c r="C60" i="16"/>
  <c r="C67" i="16"/>
  <c r="B15" i="11"/>
  <c r="J49" i="6"/>
  <c r="J13" i="6"/>
  <c r="B25" i="11"/>
  <c r="H245" i="12"/>
  <c r="N257" i="20"/>
  <c r="N258" i="20" s="1"/>
  <c r="M258" i="20"/>
  <c r="E67" i="16"/>
  <c r="G67" i="16" s="1"/>
  <c r="G60" i="16"/>
  <c r="H19" i="6"/>
  <c r="I19" i="6" s="1"/>
  <c r="N252" i="21"/>
  <c r="M253" i="21"/>
  <c r="N253" i="21"/>
  <c r="H243" i="12"/>
  <c r="G15" i="6"/>
  <c r="D32" i="11"/>
  <c r="E32" i="11"/>
  <c r="H251" i="21"/>
  <c r="H253" i="21" s="1"/>
  <c r="O12" i="21"/>
  <c r="B10" i="11"/>
  <c r="B23" i="11"/>
  <c r="B48" i="11"/>
  <c r="B52" i="11"/>
  <c r="I25" i="5" l="1"/>
  <c r="H40" i="5"/>
  <c r="H18" i="5"/>
  <c r="G25" i="6"/>
  <c r="H25" i="6"/>
  <c r="I25" i="6" s="1"/>
  <c r="J38" i="6"/>
  <c r="I45" i="6"/>
  <c r="I11" i="6"/>
  <c r="J26" i="6"/>
  <c r="H18" i="6"/>
  <c r="G18" i="6"/>
  <c r="G14" i="6"/>
  <c r="G22" i="6" s="1"/>
  <c r="F58" i="5" s="1"/>
  <c r="H14" i="6"/>
  <c r="I15" i="6"/>
  <c r="J15" i="6"/>
  <c r="J19" i="6"/>
  <c r="H17" i="6"/>
  <c r="J17" i="6" s="1"/>
  <c r="I51" i="6"/>
  <c r="I24" i="6"/>
  <c r="I12" i="6"/>
  <c r="I20" i="6"/>
  <c r="H16" i="6"/>
  <c r="H34" i="5"/>
  <c r="H59" i="5"/>
  <c r="I47" i="5"/>
  <c r="J48" i="6"/>
  <c r="H48" i="5"/>
  <c r="H29" i="5"/>
  <c r="H30" i="5"/>
  <c r="I46" i="5"/>
  <c r="H35" i="5"/>
  <c r="H57" i="5"/>
  <c r="I58" i="5"/>
  <c r="I16" i="5"/>
  <c r="H50" i="5"/>
  <c r="I17" i="5"/>
  <c r="G49" i="6"/>
  <c r="F59" i="5" s="1"/>
  <c r="I61" i="5"/>
  <c r="F24" i="1"/>
  <c r="F46" i="1" s="1"/>
  <c r="F48" i="1" s="1"/>
  <c r="H45" i="5"/>
  <c r="I51" i="5"/>
  <c r="H31" i="5"/>
  <c r="I60" i="5"/>
  <c r="I49" i="5"/>
  <c r="H32" i="5"/>
  <c r="I62" i="5"/>
  <c r="I56" i="5"/>
  <c r="H33" i="5"/>
  <c r="I19" i="5"/>
  <c r="L262" i="33"/>
  <c r="K263" i="33"/>
  <c r="E94" i="34"/>
  <c r="E100" i="34" s="1"/>
  <c r="A100" i="34" s="1"/>
  <c r="G89" i="34"/>
  <c r="L93" i="34"/>
  <c r="L263" i="33"/>
  <c r="N263" i="33"/>
  <c r="M262" i="33"/>
  <c r="M263" i="33" s="1"/>
  <c r="L82" i="34"/>
  <c r="L83" i="34"/>
  <c r="L84" i="34"/>
  <c r="L85" i="34"/>
  <c r="L86" i="34"/>
  <c r="L87" i="34"/>
  <c r="L89" i="34"/>
  <c r="G57" i="16"/>
  <c r="K258" i="20"/>
  <c r="K257" i="20"/>
  <c r="K262" i="27"/>
  <c r="K263" i="27" s="1"/>
  <c r="K253" i="21"/>
  <c r="F50" i="1" l="1"/>
  <c r="J25" i="6"/>
  <c r="F60" i="5"/>
  <c r="E47" i="1" s="1"/>
  <c r="F47" i="1" s="1"/>
  <c r="I16" i="6"/>
  <c r="J16" i="6"/>
  <c r="I14" i="6"/>
  <c r="J14" i="6"/>
  <c r="I17" i="6"/>
  <c r="I18" i="6"/>
  <c r="J18" i="6"/>
  <c r="L92" i="34"/>
  <c r="L94" i="3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 Aviles</author>
  </authors>
  <commentList>
    <comment ref="C12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valor según detalle entregado por cliente</t>
        </r>
      </text>
    </comment>
  </commentList>
</comments>
</file>

<file path=xl/sharedStrings.xml><?xml version="1.0" encoding="utf-8"?>
<sst xmlns="http://schemas.openxmlformats.org/spreadsheetml/2006/main" count="4473" uniqueCount="1382">
  <si>
    <t>SERVICIO DE IMPUESTOS INTERNOS</t>
  </si>
  <si>
    <t>DIRECCIÓN GRANDES CONTRIBUYENTES</t>
  </si>
  <si>
    <t xml:space="preserve">DEPTO. FISCALIZACIÓN GRANDES EMPRESAS NACIONALES </t>
  </si>
  <si>
    <t>HOJA DETERMINACIÓN DE GRATIFICACIONES LEGALES</t>
  </si>
  <si>
    <t>CONTRIBUYENTE :</t>
  </si>
  <si>
    <t>R.U.T. N° :</t>
  </si>
  <si>
    <t>DOMICILIO            :</t>
  </si>
  <si>
    <t>GIRO :</t>
  </si>
  <si>
    <t>REP. LEGAL          :</t>
  </si>
  <si>
    <t>REGIÓN METROPOLITANA</t>
  </si>
  <si>
    <t>EJERCICIO COMERCIAL AL :</t>
  </si>
  <si>
    <t>DETERMINACIÓN DE LA BASE DE CALCULO PARA LAS GRATIFICACIONES LEGALES</t>
  </si>
  <si>
    <t>Delta</t>
  </si>
  <si>
    <t>DELTA</t>
  </si>
  <si>
    <t>Partida</t>
  </si>
  <si>
    <t>DETERMINACIÓN DE LA UTILIDAD LIQUIDA</t>
  </si>
  <si>
    <t>Subtotales</t>
  </si>
  <si>
    <t>TOTALES</t>
  </si>
  <si>
    <t>A</t>
  </si>
  <si>
    <t>Renta Líquida Imponible de Primera Categoría o Pérdida Tributaria del Ejercicio</t>
  </si>
  <si>
    <t>B</t>
  </si>
  <si>
    <t>AGREGADOS</t>
  </si>
  <si>
    <t>Gratificaciones o participaciones legales. (Gasto del ejercicio)</t>
  </si>
  <si>
    <t>Gratificaciones contractuales o voluntarias. (Gasto del ejercicio)</t>
  </si>
  <si>
    <t>Provisiones por Gratificaciones</t>
  </si>
  <si>
    <t>Intereses o rentas exentas de 1era. Categoría  (Art. 39 de la L.I.R.)</t>
  </si>
  <si>
    <t>Pérdida de Ejercicios anteriores reajustada, rebajada en la R.L.I.</t>
  </si>
  <si>
    <t>Otros gastos que no sean imputables en el ejercicio.</t>
  </si>
  <si>
    <t>Dividendos, participaciones y demás rentas percibidas del exterior.</t>
  </si>
  <si>
    <t>Utilidades devengadas de sociedades anónimas en territorio nacional.</t>
  </si>
  <si>
    <t>Dividendos percibidos de sociedades anónimas en territorio nacional</t>
  </si>
  <si>
    <t>Crédito por Impuesto de Primera Categoría Pagado por participación del gasto rechazado</t>
  </si>
  <si>
    <t>C</t>
  </si>
  <si>
    <t>DEDUCCIONES</t>
  </si>
  <si>
    <t>Impuesto de 1era. Categoría menos sus rebajas, más Art.72 de la L.I.R. del mismo ejercicio</t>
  </si>
  <si>
    <t>Impuesto Único del inciso tercero del Art. 21, del ejercicio, más Art. 72 de la L.I.R.</t>
  </si>
  <si>
    <t>Impuesto del artículo 2° del D.L. N° 2.398,</t>
  </si>
  <si>
    <t>Pérdidas devengadas de sociedades anónimas en territorio nacional</t>
  </si>
  <si>
    <t>Crédito por Contribuciones de Bienes Raíces</t>
  </si>
  <si>
    <t>Crédito por rentas de Fondos Mutuos sin derecho a Devolución</t>
  </si>
  <si>
    <t>Crédito por donaciones para fines culturales</t>
  </si>
  <si>
    <t>Crédito por donaciones para fines educacionales</t>
  </si>
  <si>
    <t>Crédito por donaciones para fines deportivos</t>
  </si>
  <si>
    <t>Crédito por rentas de zonas francas y otros</t>
  </si>
  <si>
    <t>Crédito por bienes físicos del activo inmovilizado</t>
  </si>
  <si>
    <t>Crédito por donaciones Universidades e Inst. Profesionales</t>
  </si>
  <si>
    <t>Crédito por Impto. 1a. Cat. Contribuyentes art. 14 Bis</t>
  </si>
  <si>
    <t>Crédito por inversiones Ley Arica</t>
  </si>
  <si>
    <t>Crédito por inversiones Ley Austral</t>
  </si>
  <si>
    <t>Crédito por inversiones en el exterior</t>
  </si>
  <si>
    <t>Impto. Único del inc.tercero Art. 21, del ejercicio, más Art. 72 de la L.I.R. por participación</t>
  </si>
  <si>
    <t>Otros créditos imputados al Impuesto de Primera Categoría</t>
  </si>
  <si>
    <t>Crédito por Art. 33 Bis (4% del Activo Fijo)</t>
  </si>
  <si>
    <t>D</t>
  </si>
  <si>
    <t>UTILIDAD DETERMINADA</t>
  </si>
  <si>
    <t>E</t>
  </si>
  <si>
    <t>MENOS: 10% DEL CAPITAL PROPIO INVERTIDO EN LA EMPRESA</t>
  </si>
  <si>
    <t>MONTO</t>
  </si>
  <si>
    <t>F</t>
  </si>
  <si>
    <t>UTILIDAD LIQUIDA PARA EFECTO DE LAS GRATIFICACIONES LEGALES</t>
  </si>
  <si>
    <t xml:space="preserve"> </t>
  </si>
  <si>
    <t xml:space="preserve">                                                                                 </t>
  </si>
  <si>
    <t>Vacaciones</t>
  </si>
  <si>
    <t>Prov.Hs.Ex.y Cs.Soc.Ult.Semana</t>
  </si>
  <si>
    <t>CM Activo Fijo Tributario</t>
  </si>
  <si>
    <t>TOTAL AGREGADOS</t>
  </si>
  <si>
    <t>Sanciones y multas</t>
  </si>
  <si>
    <t>Menos:</t>
  </si>
  <si>
    <t>TOTAL DEDUCCIONES</t>
  </si>
  <si>
    <t>Cuenta</t>
  </si>
  <si>
    <t>Bs. Uso - Sistemas de Segurid.</t>
  </si>
  <si>
    <t>Bs.Uso-Am.Acum. Eq. Comunicac.</t>
  </si>
  <si>
    <t>Bs.Uso-Am.Acum. Eq.Computacion</t>
  </si>
  <si>
    <t>Bs.Uso-Am.Acum. Sist.Seguridad</t>
  </si>
  <si>
    <t>Amort Acum Mejoras Inmueb Alqu</t>
  </si>
  <si>
    <t>Retencion Gcias. a Proveedores</t>
  </si>
  <si>
    <t>Indemnizaciones por Antiguedad</t>
  </si>
  <si>
    <t>Activo Fijo Financiero</t>
  </si>
  <si>
    <t>RUT :</t>
  </si>
  <si>
    <t>DETERMINACIÓN DEL CAPITAL PROPIO INVERTIDO</t>
  </si>
  <si>
    <t>Nºaños</t>
  </si>
  <si>
    <t>TOTALmes</t>
  </si>
  <si>
    <t>TOTALmes+1</t>
  </si>
  <si>
    <t>TOTAL DEL ACTIVO SEGÚN BALANCE AÑO ANTERIOR</t>
  </si>
  <si>
    <t>B.1.</t>
  </si>
  <si>
    <t>Valores del empresario que estén incorporados en la empresa</t>
  </si>
  <si>
    <t>Valores de socios de sociedades de personas que estén incorporados en la empresa</t>
  </si>
  <si>
    <t>Estimaciones de Deudores Incobrables</t>
  </si>
  <si>
    <t>Ajustes contables de valores negociables (Cotización menor que el costo corregido)</t>
  </si>
  <si>
    <t>Estimaciones de obsolescencia de existencia, mercaderías, materias primas, productos terminados, etc.</t>
  </si>
  <si>
    <t>Ajustes por Depreciación Acelerada y Normal del Activo Fijo</t>
  </si>
  <si>
    <t>Ajustes por Gastos Diferidos por concepto de Gastos de Organización, Puesta en Marcha, etc..</t>
  </si>
  <si>
    <t>Otros</t>
  </si>
  <si>
    <t>B.2.</t>
  </si>
  <si>
    <t>Depreciaciones Acumuladas  (En caso de estar formando parte del Pasivo)</t>
  </si>
  <si>
    <t>Gastos de organización y puesta en marcha</t>
  </si>
  <si>
    <t xml:space="preserve">Cargo diferido </t>
  </si>
  <si>
    <t>MENOS  (Valores I.N.T.O. y Otras Inversiones No Efectivas)</t>
  </si>
  <si>
    <t>Estimaciones de derechos de llaves, de marcas, patentes, formulas, etc.</t>
  </si>
  <si>
    <t>Mayor Valor Retasación Técnica AF</t>
  </si>
  <si>
    <t>Gastos de fabricación indirectos</t>
  </si>
  <si>
    <t>Perdidas acumuladas</t>
  </si>
  <si>
    <t>Revalorización de la Pérdida</t>
  </si>
  <si>
    <t>Valor financiero del Activo Fijo</t>
  </si>
  <si>
    <t>Activo Fijo en Leasing</t>
  </si>
  <si>
    <t>Menor Valor de Inversión en Empresas Relacionadas</t>
  </si>
  <si>
    <t>Pagos por Leasing</t>
  </si>
  <si>
    <t>Bancos en Leasing</t>
  </si>
  <si>
    <t>Provisiones contab. en el activo.</t>
  </si>
  <si>
    <t>Depreciaciones</t>
  </si>
  <si>
    <t>Saldos Acreedores Bancos</t>
  </si>
  <si>
    <t>Utilidades acumuladas</t>
  </si>
  <si>
    <t>Otros (cta cte socios, ctas de orden)</t>
  </si>
  <si>
    <t>ACTIVO DEPURADO</t>
  </si>
  <si>
    <t>MENOS: TOTAL PASIVO EXIGIBLE</t>
  </si>
  <si>
    <t>MÁS: (Del Pasivo Exigible, SE EXCLUYE)</t>
  </si>
  <si>
    <t>Provisiones de Impuestos a la Renta (Incluye reajustes, intereses y multas)</t>
  </si>
  <si>
    <t>Provisiones para gastos que la Ley de la Renta no acepta  (vacaciones, ias,obsolescencia)</t>
  </si>
  <si>
    <t>Provisiones Incobrables</t>
  </si>
  <si>
    <t>Saldos Acreedores de las Cuentas Particulares del empresario o socios</t>
  </si>
  <si>
    <t>Depreciaciones Acumuladas</t>
  </si>
  <si>
    <t>Ingresos Percibidos por Adelantado  (Anticipo de Contrato)</t>
  </si>
  <si>
    <t>Impuesto Diferido por Pagar</t>
  </si>
  <si>
    <t>Otras partidas que no son pasivo exigible sino capital propio</t>
  </si>
  <si>
    <t>CAPITAL PROPIO DETERMINADO AL INICIO DEL EJERCICIO</t>
  </si>
  <si>
    <t>G</t>
  </si>
  <si>
    <t>Se agrega: AUMENTOS DE CAPITAL  (Según Hoja VARIACIONES)</t>
  </si>
  <si>
    <t>H</t>
  </si>
  <si>
    <t>Se deduce: DISMINUCIONES DE CAPITAL  (Según Hoja VARIACIONES)</t>
  </si>
  <si>
    <t>I</t>
  </si>
  <si>
    <t>CAPITAL PROPIO INVERTIDO SIN ACTUALIZAR</t>
  </si>
  <si>
    <t>J</t>
  </si>
  <si>
    <t xml:space="preserve">MAS: REAJUSTE </t>
  </si>
  <si>
    <t>V.I.P.C.</t>
  </si>
  <si>
    <t>K</t>
  </si>
  <si>
    <t xml:space="preserve"> CAPITAL PROPIO INVERTIDO EN LA EMPRESA ACTUALIZADO</t>
  </si>
  <si>
    <t>HOJA DE DETERMINACION AUMENTOS O DISMINUCIONES DE CAPITAL</t>
  </si>
  <si>
    <t>Contribuyente:</t>
  </si>
  <si>
    <t>Domicilio        :</t>
  </si>
  <si>
    <t>Rep. Legal      :</t>
  </si>
  <si>
    <t>AUMENTOS DE CAPITAL</t>
  </si>
  <si>
    <t>Fecha</t>
  </si>
  <si>
    <t>Permanencia</t>
  </si>
  <si>
    <t>Nuevos aportes por empresa individual</t>
  </si>
  <si>
    <t>Nuevos aportes por los socios según modificación de escritura social</t>
  </si>
  <si>
    <t>Aportes transitorios efectuados por empresa individual</t>
  </si>
  <si>
    <t>Aportes transitorios efectuados por socios de sociedades de personas</t>
  </si>
  <si>
    <t>Suscripción y pago de emisión de nuevas acciones</t>
  </si>
  <si>
    <t>Mayor Valor/Sobreprecio en colocación de acciones propia emisión</t>
  </si>
  <si>
    <t>Bonificaciones Mano de Obra, D.L. N° 889/75</t>
  </si>
  <si>
    <t>Aportes voluntarios a empresa filial.</t>
  </si>
  <si>
    <t>Impuesto de Primera Categoría recuperado por utilidades absorbidas propias</t>
  </si>
  <si>
    <t>TOTAL DE AUMENTOS PROPORCIONAL DE CAPITAL</t>
  </si>
  <si>
    <t>DISMINUCIONES DE CAPITAL</t>
  </si>
  <si>
    <t>Devoluciones de capital</t>
  </si>
  <si>
    <t>Retiros de utilidades</t>
  </si>
  <si>
    <t>Préstamos efectuados por la sociedad a los socios</t>
  </si>
  <si>
    <t>Gasto rechazado en beneficio del empresario o socios</t>
  </si>
  <si>
    <t>Dividendos Definitos o Provisorios</t>
  </si>
  <si>
    <t>P.P.M. puesto a disposición de los socios</t>
  </si>
  <si>
    <t>Retiro de mercaderías, maquinarias, y otros.</t>
  </si>
  <si>
    <t>Intereses, reajustes o diferencias de cambio pagadas por préstamo.</t>
  </si>
  <si>
    <t>Impuesto de Primera Categoría Pagado (Provisionado o no)</t>
  </si>
  <si>
    <t>TOTAL DE DISMINUCIONES PROPORCIONAL DE CAPITAL</t>
  </si>
  <si>
    <t>LOS GOBELINOS 2567</t>
  </si>
  <si>
    <t>SEGURIDAD</t>
  </si>
  <si>
    <t>BALANCE COMERCIAL DESDE EL 1 DE ENERO DE 2015 HASTA EL 31 DE DICIEMBRE DE 2015</t>
  </si>
  <si>
    <t>Descripción</t>
  </si>
  <si>
    <t>DEBITOS</t>
  </si>
  <si>
    <t>CREDITOS</t>
  </si>
  <si>
    <t>S.D.</t>
  </si>
  <si>
    <t>S.A.</t>
  </si>
  <si>
    <t>ACTIVO</t>
  </si>
  <si>
    <t>PASIVO</t>
  </si>
  <si>
    <t>PERDIDA</t>
  </si>
  <si>
    <t>GANANCIA</t>
  </si>
  <si>
    <t>Acciones en Circulacion</t>
  </si>
  <si>
    <t>Ajuste del Capital</t>
  </si>
  <si>
    <t>Resultados no Asignados</t>
  </si>
  <si>
    <t>Previsiones otras</t>
  </si>
  <si>
    <t>Prevision para Juicios Laborale</t>
  </si>
  <si>
    <t>Software</t>
  </si>
  <si>
    <t>Máquinas</t>
  </si>
  <si>
    <t>Bs. Uso - Herramientas</t>
  </si>
  <si>
    <t>Bs. Uso - Instalaciones</t>
  </si>
  <si>
    <t>Mejoras en Inmuebles alquilados</t>
  </si>
  <si>
    <t>Bs. Uso - Muebles y Utiles</t>
  </si>
  <si>
    <t>Bs. Uso - Equip. Computacion</t>
  </si>
  <si>
    <t>Rodados no operativos</t>
  </si>
  <si>
    <t>Bs. Uso - Rodados operativos</t>
  </si>
  <si>
    <t>Chalecos Antibala</t>
  </si>
  <si>
    <t>Bs. Uso - Equip.Comunicacion</t>
  </si>
  <si>
    <t>Outras Imobilizações em curso</t>
  </si>
  <si>
    <t>Cuenta Transitoria Inmovilizado</t>
  </si>
  <si>
    <t>Embargos</t>
  </si>
  <si>
    <t>Bs.de Uso Am.Acu,. Software</t>
  </si>
  <si>
    <t>Amort Acum Maquinas</t>
  </si>
  <si>
    <t>Bs.Uso-Am.Acum. Herramientas</t>
  </si>
  <si>
    <t>Bs.Uso-Am.Acum. Instalaciones</t>
  </si>
  <si>
    <t>Bs.Uso-Am.Acum. Muebles y Ut.</t>
  </si>
  <si>
    <t>Bs.Uso-Am.Acum. Rodados no oper</t>
  </si>
  <si>
    <t>Bs.Uso-Am.Acum. Rodados operati</t>
  </si>
  <si>
    <t>Amortizacion Acum Chalecos</t>
  </si>
  <si>
    <t>Bienes de Cambio - Stock</t>
  </si>
  <si>
    <t>Inventario recepcion</t>
  </si>
  <si>
    <t>Proveedores Grupo $</t>
  </si>
  <si>
    <t>Anticipo a proveedores</t>
  </si>
  <si>
    <t>Anticipo a Proveedores - Fc</t>
  </si>
  <si>
    <t>Proveedores</t>
  </si>
  <si>
    <t>Cheques girados y no cob.</t>
  </si>
  <si>
    <t>Devoluções a Compensar</t>
  </si>
  <si>
    <t>Recepcion de Inventario</t>
  </si>
  <si>
    <t>Deudores por Ventas</t>
  </si>
  <si>
    <t>Recibos a aplicar</t>
  </si>
  <si>
    <t>Valores a Depositar</t>
  </si>
  <si>
    <t>Deudores por Ventas sociedades</t>
  </si>
  <si>
    <t>Deudores en gestion judicial</t>
  </si>
  <si>
    <t>Deudores Varios</t>
  </si>
  <si>
    <t>Anticipos de Sueldos</t>
  </si>
  <si>
    <t>Prestamos al personal</t>
  </si>
  <si>
    <t>Anticipos a Rendir</t>
  </si>
  <si>
    <t>Sueldos a Pagar</t>
  </si>
  <si>
    <t>Haberes Impagos</t>
  </si>
  <si>
    <t>Provision para S.A.C.</t>
  </si>
  <si>
    <t>Provision para Vacaciones</t>
  </si>
  <si>
    <t>Provision de Primas,Comisiones</t>
  </si>
  <si>
    <t>Provision para Feriados</t>
  </si>
  <si>
    <t>Descuento por Embargos</t>
  </si>
  <si>
    <t>I.V.A. - Saldo a favor</t>
  </si>
  <si>
    <t>I.V.A. - Crédito Fiscal 27%</t>
  </si>
  <si>
    <t>Credito de Capacitación</t>
  </si>
  <si>
    <t>Credito Activo Fijo</t>
  </si>
  <si>
    <t>Anticipo impuesto ganancias</t>
  </si>
  <si>
    <t>Saldo a favor DDJJ ganancias</t>
  </si>
  <si>
    <t>Impuesto Diferido</t>
  </si>
  <si>
    <t>I.V.A. - Provision de Venta</t>
  </si>
  <si>
    <t>Retencion Gcia. a Empleados</t>
  </si>
  <si>
    <t>Provision Imp a las Ganancias</t>
  </si>
  <si>
    <t>Otros Impuestos a las Ganacias</t>
  </si>
  <si>
    <t>Otros Impuestos a Pagar</t>
  </si>
  <si>
    <t>Fondo Mutual</t>
  </si>
  <si>
    <t>Sindicato SUVICO</t>
  </si>
  <si>
    <t>Cargas Sociales a Pagar</t>
  </si>
  <si>
    <t>Leyes Sociales</t>
  </si>
  <si>
    <t>I.V.A. - Debito Fiscal</t>
  </si>
  <si>
    <t>Impuesto Diferido corriente</t>
  </si>
  <si>
    <t>Otros Gastos a devengar</t>
  </si>
  <si>
    <t>Valores a Compensar</t>
  </si>
  <si>
    <t>Alquileres pagados por adelanta</t>
  </si>
  <si>
    <t>Seguros a Devengar</t>
  </si>
  <si>
    <t>Seguros a Pagar</t>
  </si>
  <si>
    <t>Provision Otros Gastos Devengad</t>
  </si>
  <si>
    <t>Provision Auditoria</t>
  </si>
  <si>
    <t>Provisiones varias</t>
  </si>
  <si>
    <t>Provisiones A/De Empresas del G</t>
  </si>
  <si>
    <t>Provision Ventas a Facturar</t>
  </si>
  <si>
    <t>Previsión Incobrables</t>
  </si>
  <si>
    <t>Prevision deudores en Gestion J</t>
  </si>
  <si>
    <t>Deudas con Empresas del Grupo</t>
  </si>
  <si>
    <t>Deudas Financieras</t>
  </si>
  <si>
    <t>Deudores empresas del Grupo</t>
  </si>
  <si>
    <t>Cuentas Corrientes con Emp. Gru</t>
  </si>
  <si>
    <t>Cobranzas Pendiente de Imputaci</t>
  </si>
  <si>
    <t>Transitoria USAP</t>
  </si>
  <si>
    <t>Fondo Fijo</t>
  </si>
  <si>
    <t>Bancos</t>
  </si>
  <si>
    <t>Otras Deudas en Moneda Nacional</t>
  </si>
  <si>
    <t>Variación Precio de Compra</t>
  </si>
  <si>
    <t>Combustibles</t>
  </si>
  <si>
    <t>Alquiler Edificios</t>
  </si>
  <si>
    <t>Alquileres Rodados</t>
  </si>
  <si>
    <t>Otros Alquileres</t>
  </si>
  <si>
    <t>Leasing Rodados</t>
  </si>
  <si>
    <t>Alquiler Radio LLamada</t>
  </si>
  <si>
    <t>Mantenimiento Inmuebles</t>
  </si>
  <si>
    <t>Mantenimiento Rodados</t>
  </si>
  <si>
    <t>Limpieza</t>
  </si>
  <si>
    <t>Mantenimiento Hardware</t>
  </si>
  <si>
    <t>Otras Reparaciones Maquinas gs</t>
  </si>
  <si>
    <t>Manten.Mobiliario y Eq. Ofic.</t>
  </si>
  <si>
    <t>Honorarios Auditoria</t>
  </si>
  <si>
    <t>Serv. Asesoria Fiscal</t>
  </si>
  <si>
    <t>Otros servicios contratados</t>
  </si>
  <si>
    <t>Telegramas y Franqueos</t>
  </si>
  <si>
    <t>Suscripciones y capacitacion</t>
  </si>
  <si>
    <t>Honorarios Profesionales</t>
  </si>
  <si>
    <t>Consultoría Informática</t>
  </si>
  <si>
    <t>Fletes y encomiendas</t>
  </si>
  <si>
    <t>Peajes y Estacionamento</t>
  </si>
  <si>
    <t>Seguro Rodados</t>
  </si>
  <si>
    <t>Seguro Responsabilidad Civil</t>
  </si>
  <si>
    <t>Otros Seguros y cumplimientos</t>
  </si>
  <si>
    <t>Comisiones Bancarias</t>
  </si>
  <si>
    <t>Gastos Publicidad y Publicac.</t>
  </si>
  <si>
    <t>Luz</t>
  </si>
  <si>
    <t>Aguas</t>
  </si>
  <si>
    <t>Telefono</t>
  </si>
  <si>
    <t>Telefonia Movil</t>
  </si>
  <si>
    <t>Gastos Comunicaciones Datos</t>
  </si>
  <si>
    <t>Reperc. Personal Directo Grupo</t>
  </si>
  <si>
    <t>Reperc. Personal Indirecto Grup</t>
  </si>
  <si>
    <t>Honorarios al Holding</t>
  </si>
  <si>
    <t>Papeleria y Utiles</t>
  </si>
  <si>
    <t>Impuesto a las Ganancias</t>
  </si>
  <si>
    <t>Impuesto Sociedades Años Anteri</t>
  </si>
  <si>
    <t>Otros impuestos</t>
  </si>
  <si>
    <t>Impuestos y Contrib. Municip.</t>
  </si>
  <si>
    <t>Sueldos Horas Normales</t>
  </si>
  <si>
    <t>S.A.C.</t>
  </si>
  <si>
    <t>Comisiones sobre Ventas</t>
  </si>
  <si>
    <t>Sueldos Horas Extras</t>
  </si>
  <si>
    <t>Hs.Extras  Ultima  Semana</t>
  </si>
  <si>
    <t>Gratificaciones</t>
  </si>
  <si>
    <t>Participación de Utilidades</t>
  </si>
  <si>
    <t>Juicios Laborales</t>
  </si>
  <si>
    <t>Cargas Sociales sobre Sueldos</t>
  </si>
  <si>
    <t>Fondo de Ahorro</t>
  </si>
  <si>
    <t>Cs Soc.Hs.Extr.Ult.Semana</t>
  </si>
  <si>
    <t>Ropa</t>
  </si>
  <si>
    <t>Hoteles</t>
  </si>
  <si>
    <t>Pasajes aereos</t>
  </si>
  <si>
    <t>Movilidad y Viaticos</t>
  </si>
  <si>
    <t>Comidas</t>
  </si>
  <si>
    <t>Refrigerios y Comidas</t>
  </si>
  <si>
    <t>Servicio de Tickets</t>
  </si>
  <si>
    <t>Seleccion Personal</t>
  </si>
  <si>
    <t>Formacion de Personal</t>
  </si>
  <si>
    <t>Seguro de Vida y A.R.T.</t>
  </si>
  <si>
    <t>Clinicas y Centros. Medicos</t>
  </si>
  <si>
    <t>Distrib Enfermedad y Accidente</t>
  </si>
  <si>
    <t>Distrib Improductividades</t>
  </si>
  <si>
    <t>Deudores Incobrables</t>
  </si>
  <si>
    <t>Materiales y Herramietas</t>
  </si>
  <si>
    <t>Siniestros, robos y hurtos</t>
  </si>
  <si>
    <t>Multas transito operativas</t>
  </si>
  <si>
    <t>Gastos Diversos</t>
  </si>
  <si>
    <t>Gastos Rechazados art 33</t>
  </si>
  <si>
    <t>Gastos de Representacion Adm.</t>
  </si>
  <si>
    <t>Renar y altas Vigiladores</t>
  </si>
  <si>
    <t>Certificaciones</t>
  </si>
  <si>
    <t>Gastos de Representación Vta.</t>
  </si>
  <si>
    <t>Repercusión de Desarrollo</t>
  </si>
  <si>
    <t>Ints bancarios moneda nacional</t>
  </si>
  <si>
    <t>Diferencia de Cbio. s/Pasivos</t>
  </si>
  <si>
    <t>Ajuste por Redondeo</t>
  </si>
  <si>
    <t>Amort. Software</t>
  </si>
  <si>
    <t>Amortizacion maquinas</t>
  </si>
  <si>
    <t>Amortizacion Instalaciones</t>
  </si>
  <si>
    <t>Amort mejoras en inmuebles alq</t>
  </si>
  <si>
    <t>Amortizacion Sist. Seguridad</t>
  </si>
  <si>
    <t>Amortizacion Muebles y Utiles</t>
  </si>
  <si>
    <t>Amortizacion Eq. Computación</t>
  </si>
  <si>
    <t>Amortizacion Eq.Comunicacion</t>
  </si>
  <si>
    <t>Ventas</t>
  </si>
  <si>
    <t>Provision Servicios a Facturar</t>
  </si>
  <si>
    <t>Prestacion de Servicios al Grup</t>
  </si>
  <si>
    <t>Diferencia Cbio. s/activos</t>
  </si>
  <si>
    <t>Result. por Tenencia s/Activos</t>
  </si>
  <si>
    <t>SUB TOTALES</t>
  </si>
  <si>
    <t>DETERMINACION DEL CAPITAL PROPIO TRIBUTARIO AL 1° DE ENERO DE 2016</t>
  </si>
  <si>
    <t>Total del activo al 31.12.2015</t>
  </si>
  <si>
    <t>Patrimonio</t>
  </si>
  <si>
    <t>Prov Vac</t>
  </si>
  <si>
    <t>Prov Juicios</t>
  </si>
  <si>
    <t>AF Trib</t>
  </si>
  <si>
    <t>Mas:</t>
  </si>
  <si>
    <t>Activo Fijo Tributario Neto</t>
  </si>
  <si>
    <t>Otros Gastos a Devengar</t>
  </si>
  <si>
    <t>Depreciación Acumulada Financiera</t>
  </si>
  <si>
    <t>Provision Bonus</t>
  </si>
  <si>
    <t>Resultado del ejercicio</t>
  </si>
  <si>
    <t>Capital propio tributario al 1º de enero de 2016</t>
  </si>
  <si>
    <t>Capital Propio Municipal al 1 de Enero de 2016</t>
  </si>
  <si>
    <t>OK</t>
  </si>
  <si>
    <t>Diferencia</t>
  </si>
  <si>
    <t>ORACLE</t>
  </si>
  <si>
    <t>4900001-4900002</t>
  </si>
  <si>
    <t>Otros Gastos a Devengar 2014</t>
  </si>
  <si>
    <t>Depreciacion Financiera</t>
  </si>
  <si>
    <t>A. Fijo Financiero</t>
  </si>
  <si>
    <t>A.Fijo Tributario</t>
  </si>
  <si>
    <t>CM Depreciacion Tributaria</t>
  </si>
  <si>
    <t>Depreciacion Tributaria</t>
  </si>
  <si>
    <t>CM Patrimonio Tributario</t>
  </si>
  <si>
    <t>Desagregados- Gtos Rechazados Afectos</t>
  </si>
  <si>
    <t>Base Imponible Primera Categoría</t>
  </si>
  <si>
    <t>IMPUESTO DE PRIMERA CATEGORÍA</t>
  </si>
  <si>
    <t>GASTOS RECHAZADOS DE LA SOCIEDAD</t>
  </si>
  <si>
    <t>Diferencia pago impuesto AT 2014</t>
  </si>
  <si>
    <t>PROSEGUR CHILE S.A.</t>
  </si>
  <si>
    <t>96.514.060-3</t>
  </si>
  <si>
    <t>31,12,2015</t>
  </si>
  <si>
    <t>31,12,2014</t>
  </si>
  <si>
    <t>Impuesto</t>
  </si>
  <si>
    <t>Prov Incob</t>
  </si>
  <si>
    <t>Inv Trib</t>
  </si>
  <si>
    <t>AF Financ</t>
  </si>
  <si>
    <t>Inv Financ</t>
  </si>
  <si>
    <t>Otros Gtos Dev</t>
  </si>
  <si>
    <t>Valor Tributario de las Inversiones</t>
  </si>
  <si>
    <t>Valor Financieros de las  Inversiones</t>
  </si>
  <si>
    <t>Capital efectivo</t>
  </si>
  <si>
    <t>Menos: Pasivo Exigible</t>
  </si>
  <si>
    <t>Total del pasivo</t>
  </si>
  <si>
    <t>Se deduce: (Pasivos No exigibles)</t>
  </si>
  <si>
    <t>Amortización Acum Software</t>
  </si>
  <si>
    <t xml:space="preserve">Compras </t>
  </si>
  <si>
    <t xml:space="preserve">Reclasificaciones </t>
  </si>
  <si>
    <t>Resultados del Ejercicio</t>
  </si>
  <si>
    <t>Bienes Inmateriales</t>
  </si>
  <si>
    <t>Edificios y mejoras en curso</t>
  </si>
  <si>
    <t>Instalaciones en Curso</t>
  </si>
  <si>
    <t>Anticipos rodados</t>
  </si>
  <si>
    <t>Cuenta Transitoria de Inmoviliz</t>
  </si>
  <si>
    <t>Inversiones soc art 33 no cte</t>
  </si>
  <si>
    <t>Bienes Inmateriales-Am.Acum.</t>
  </si>
  <si>
    <t>Uniformes Operativos</t>
  </si>
  <si>
    <t>Cheques Rechazados</t>
  </si>
  <si>
    <t>Otras Remuneraciones Pendientes</t>
  </si>
  <si>
    <t>I.V.A. - C.Fiscal F.Fijos</t>
  </si>
  <si>
    <t>Retenc.Ganan. Tarj. No Comp.</t>
  </si>
  <si>
    <t>IVA creditofiscal importacione</t>
  </si>
  <si>
    <t>ITC (Imp Transf Combustible)</t>
  </si>
  <si>
    <t>Saldo a favor Ingr.Brutos</t>
  </si>
  <si>
    <t>Creditos con ART</t>
  </si>
  <si>
    <t>Pasivo por provisión</t>
  </si>
  <si>
    <t>Seguro de vida obligatorio</t>
  </si>
  <si>
    <t>Cuenta Transitoria de periodifi</t>
  </si>
  <si>
    <t>Transferencias bancarias</t>
  </si>
  <si>
    <t>Materiais Operativos</t>
  </si>
  <si>
    <t>Alquiler Rodados Operación</t>
  </si>
  <si>
    <t>Manten. y Reparacion Maquinas y</t>
  </si>
  <si>
    <t>Mantenim. Software</t>
  </si>
  <si>
    <t>Servicios Temporales</t>
  </si>
  <si>
    <t>Libros, Suscripciones y Periodi</t>
  </si>
  <si>
    <t>Honorarios Asesoría Técnica</t>
  </si>
  <si>
    <t>Trabajos de Terceros</t>
  </si>
  <si>
    <t>Aportes ICBF Adm.</t>
  </si>
  <si>
    <t>Seminarios y Cursos Adm.</t>
  </si>
  <si>
    <t>Seminarios y Cursos Vta.</t>
  </si>
  <si>
    <t>Gastos de Perros</t>
  </si>
  <si>
    <t>Enseres Menores Vta.</t>
  </si>
  <si>
    <t>Lavado de Ropa</t>
  </si>
  <si>
    <t>Amortiz. de Software Licencias</t>
  </si>
  <si>
    <t>Amortizacion Herramientas</t>
  </si>
  <si>
    <t>Amortizacion Muebles y Utiles V</t>
  </si>
  <si>
    <t>Amortizacion Eq. Computación Vt</t>
  </si>
  <si>
    <t>Prov.Reper. Gastos a Facturar G</t>
  </si>
  <si>
    <t>Repercusión Personal Indirecto</t>
  </si>
  <si>
    <t>PÉRDIDA</t>
  </si>
  <si>
    <t>PROSEGUR</t>
  </si>
  <si>
    <t>CHILE ( 3 )</t>
  </si>
  <si>
    <t>SALDO SEGÚN BALANCE (Preliminar) Utilidad</t>
  </si>
  <si>
    <t>SALDO SEGÚN BALANCE antes de impuesto</t>
  </si>
  <si>
    <t>Prevision p/Juicios Laborales</t>
  </si>
  <si>
    <t>Multas Infraccionales</t>
  </si>
  <si>
    <t>Dep. Vehiculos Act Fijo Tributario</t>
  </si>
  <si>
    <t xml:space="preserve">Gastos Rechazados No Afectos </t>
  </si>
  <si>
    <t xml:space="preserve">    IVA Pérdido por Ventas</t>
  </si>
  <si>
    <t xml:space="preserve">    Sanciones y Multas Laborales - Provisión en Resultado</t>
  </si>
  <si>
    <t xml:space="preserve">    Multas transito operativas</t>
  </si>
  <si>
    <t xml:space="preserve">Gastos Rechazados Afectos </t>
  </si>
  <si>
    <t xml:space="preserve">       Gastos Diversos Soc Art.33 - G.Rechazados, Autos y Otros</t>
  </si>
  <si>
    <t>Provision para Vacaciones 2014</t>
  </si>
  <si>
    <t>Provision bonos 2014</t>
  </si>
  <si>
    <t>Provisión Para Feriados (Provisión Convenios) 2014</t>
  </si>
  <si>
    <t>Previsión Incobrables 2013</t>
  </si>
  <si>
    <t>Previsión p/Juicios Laborales - Pagos Tributarios</t>
  </si>
  <si>
    <t>Renta Liquida Imponible 1º Categoría</t>
  </si>
  <si>
    <t>RENTA LIQUIDA IMPONIBLE AL 31 DE DICIEMBRE DE 2014  (AT 2015)</t>
  </si>
  <si>
    <t>Provisión Impuesto AT 2015</t>
  </si>
  <si>
    <t>Provision para S.A.C. (Provision Aguinaldos) 2014</t>
  </si>
  <si>
    <t>Previsión Incobrables 2014</t>
  </si>
  <si>
    <t>Retención Judicial</t>
  </si>
  <si>
    <t>Otros Gastos a Devengar Sdo 2013</t>
  </si>
  <si>
    <t xml:space="preserve">    Sanciones y Multas Laborales - Pagadas</t>
  </si>
  <si>
    <t xml:space="preserve">       Multas Comerciales Pagadas</t>
  </si>
  <si>
    <t xml:space="preserve">       CM Inversion EE.RR Tributaria</t>
  </si>
  <si>
    <t>Provision para S.A.C. (Provision Aguinaldos) 2013</t>
  </si>
  <si>
    <t>Provision para Vacaciones 2013</t>
  </si>
  <si>
    <t>Provision bonos 2013</t>
  </si>
  <si>
    <t>Provisión Para Feriados (Provisión Convenios) 2013</t>
  </si>
  <si>
    <t>TASA 16% PPUA PROPIO</t>
  </si>
  <si>
    <t>Reparto Utilidades</t>
  </si>
  <si>
    <t>DETERMINACION DEL CAPITAL PROPIO TRIBUTARIO AL 1° DE ENERO DE 2015</t>
  </si>
  <si>
    <t>$</t>
  </si>
  <si>
    <t>Total del activo al 31.12.2014</t>
  </si>
  <si>
    <t>Capital propio tributario al 1º de enero de 2015</t>
  </si>
  <si>
    <t>Capital Propio Municipal al 1 de Enero de 2015</t>
  </si>
  <si>
    <t>ANEXO 2-A.1</t>
  </si>
  <si>
    <t>DETERMINACIÓN DEL RESULTADO TRIBUTARIO DE PRIMERA CATEGORÍA AL 31 DE DICIEMBRE DE 2016</t>
  </si>
  <si>
    <t>Resultado según balance</t>
  </si>
  <si>
    <t>Agregado:</t>
  </si>
  <si>
    <t>Provisión para vacaciones saldo final</t>
  </si>
  <si>
    <t>Provisión bonos saldo final</t>
  </si>
  <si>
    <t>Provisión para feriados saldo final</t>
  </si>
  <si>
    <t>Provisión de impuesto a la renta en resultado</t>
  </si>
  <si>
    <t>Previsión otras en resultado</t>
  </si>
  <si>
    <t>Previsión para juicios laborales en resultado</t>
  </si>
  <si>
    <t>Provisión otros gastos a devengar</t>
  </si>
  <si>
    <t>Depreciación activo fijo financiero</t>
  </si>
  <si>
    <t>Amortización de software financiero</t>
  </si>
  <si>
    <t>Corrección monetaria activo fijo tributario</t>
  </si>
  <si>
    <t>Corrección Monetaria inversión tributaria en empresas relacionadas</t>
  </si>
  <si>
    <t>Baja activo fijo financiero</t>
  </si>
  <si>
    <t>Depreciación tributaria automóviles</t>
  </si>
  <si>
    <t>Impuesto diferido efecto en resultado</t>
  </si>
  <si>
    <t>Gastos diversos afecto al art. 33, afectos al artículo 21</t>
  </si>
  <si>
    <t>Gastos diversos afectos al artículo 21</t>
  </si>
  <si>
    <t>Combustible de vehículos no operativos</t>
  </si>
  <si>
    <t>Deducción:</t>
  </si>
  <si>
    <t>Provisión para vacaciones saldo inicial</t>
  </si>
  <si>
    <t>Provisión bonos saldo inicial</t>
  </si>
  <si>
    <t>Provisión para feriados saldo inicial</t>
  </si>
  <si>
    <t>Previsión incobrables efecto en resultado</t>
  </si>
  <si>
    <t>Otros gastos a devengar saldo final</t>
  </si>
  <si>
    <t>Previsión p/juicios laborales saldo final</t>
  </si>
  <si>
    <t>Castigo tributario año 2016</t>
  </si>
  <si>
    <t>Baja activo fijo tributario</t>
  </si>
  <si>
    <t>Depreciación activo fijo tributario</t>
  </si>
  <si>
    <t>Corrección monetaria patrimonio tributario</t>
  </si>
  <si>
    <t>Desagregados:</t>
  </si>
  <si>
    <t>Resultado Tributario de Primera Categoría al 31 de Diciembre de 2016</t>
  </si>
  <si>
    <t>Impuesto de Primera Categoría</t>
  </si>
  <si>
    <t>Impuesto Único del articulo 21°</t>
  </si>
  <si>
    <t>Rebajas y créditos contra el impuesto:</t>
  </si>
  <si>
    <t>Crédito activo fijo</t>
  </si>
  <si>
    <t>Pagos provisionales mensuales</t>
  </si>
  <si>
    <t>Sence</t>
  </si>
  <si>
    <t>Devolución a solicitar</t>
  </si>
  <si>
    <t>Reajuste art. 72</t>
  </si>
  <si>
    <t>ANEXO 2-B.1</t>
  </si>
  <si>
    <t>DETERMINACIÓN DEL CAPITAL PROPIO TRIBUTARIO AL 01 DE ENERO DE 2017</t>
  </si>
  <si>
    <t>Total de activos</t>
  </si>
  <si>
    <t>Inversiones a valor financiero</t>
  </si>
  <si>
    <t>Activo fijo financiero</t>
  </si>
  <si>
    <t>Impuesto diferido</t>
  </si>
  <si>
    <t>Castigos tributarios 2017</t>
  </si>
  <si>
    <t>Otros gastos a devengar</t>
  </si>
  <si>
    <t>Inversiones a valor tributario</t>
  </si>
  <si>
    <t>Activo fijo tributario, neto</t>
  </si>
  <si>
    <t>Castigo financiero 2016</t>
  </si>
  <si>
    <t>Pasivo exigible</t>
  </si>
  <si>
    <t>Total pasivos</t>
  </si>
  <si>
    <t>Acciones en Circulación</t>
  </si>
  <si>
    <t>Depreciación financiera acumulada</t>
  </si>
  <si>
    <t>Amortización software acumulado</t>
  </si>
  <si>
    <t>Provisión para juicios laborales</t>
  </si>
  <si>
    <t>Provisión vacaciones</t>
  </si>
  <si>
    <t>Provisión bonos</t>
  </si>
  <si>
    <t>Provisión para feriados</t>
  </si>
  <si>
    <t>Provisión impuesto a la renta</t>
  </si>
  <si>
    <t>Impuesto diferido corriente</t>
  </si>
  <si>
    <t>Provisión otros gastos devengados (estimado)</t>
  </si>
  <si>
    <t>Previsión incobrables</t>
  </si>
  <si>
    <t>Provisión deudores en gestión</t>
  </si>
  <si>
    <t>Capital Propio Tributario al 01 de enero de 2017</t>
  </si>
  <si>
    <t>R.U.T. N° 96.514.060-3</t>
  </si>
  <si>
    <t>BALANCE COMERCIAL DESDE EL 1 DE ENERO DE 2016 HASTA EL 31 DE DICIEMBRE DE 2016</t>
  </si>
  <si>
    <t>Debitos</t>
  </si>
  <si>
    <t>Creditos</t>
  </si>
  <si>
    <t>Saldo Deudor</t>
  </si>
  <si>
    <t>Saldo Acreedor</t>
  </si>
  <si>
    <t>Activo</t>
  </si>
  <si>
    <t>Pasivo</t>
  </si>
  <si>
    <t>Perdida</t>
  </si>
  <si>
    <t>Ganancia</t>
  </si>
  <si>
    <t>Prevision para Juicios Laborales</t>
  </si>
  <si>
    <t xml:space="preserve">Máquinas </t>
  </si>
  <si>
    <t>Mejoras en Inmuebles alquilados en curso</t>
  </si>
  <si>
    <t>Hardware en Curso</t>
  </si>
  <si>
    <t>Cuenta Transitoria Inmovilizado Cargos Diferidos</t>
  </si>
  <si>
    <t>Cuenta Transitoria de Inmovilizaciones en curso</t>
  </si>
  <si>
    <t>Bs.Uso-Am.Acum. Rodados no operativos</t>
  </si>
  <si>
    <t>Bs.Uso-Am.Acum. Rodados operativos</t>
  </si>
  <si>
    <t>Bienes de Cambio - En transito</t>
  </si>
  <si>
    <t>Diversos a Recibir</t>
  </si>
  <si>
    <t>Deudores por Ventas sociedades grupo</t>
  </si>
  <si>
    <t>Deudores por reclamos varios</t>
  </si>
  <si>
    <t>Provision de Primas,Comisiones y Gratif.</t>
  </si>
  <si>
    <t>Otros Impuestos a las Ganacias acreedor</t>
  </si>
  <si>
    <t>Cuenta Transitoria de periodificaciones</t>
  </si>
  <si>
    <t>Alquileres pagados por adelantado</t>
  </si>
  <si>
    <t>Provision Otros Gastos Devengados</t>
  </si>
  <si>
    <t>Provisiones A/De Empresas del Grupo</t>
  </si>
  <si>
    <t>Prevision deudores en Gestion Judicial</t>
  </si>
  <si>
    <t>Cuentas Corrientes con Emp. Grupo</t>
  </si>
  <si>
    <t>Cobranzas Pendiente de Imputacion</t>
  </si>
  <si>
    <t>Leasing Maquinas</t>
  </si>
  <si>
    <t>Alquiler Eq.Computacion Adm.</t>
  </si>
  <si>
    <t>Manten. y Reparacion Maquinas y Equipos</t>
  </si>
  <si>
    <t>Otras Reparaciones Maquinas gs no hab</t>
  </si>
  <si>
    <t>Mantenimiento Otros B.Uso</t>
  </si>
  <si>
    <t>Manten.Mobiliario y Eq.Oficina Operación</t>
  </si>
  <si>
    <t>Fletes y encomiendas Vta.</t>
  </si>
  <si>
    <t>Seguro de Incendios</t>
  </si>
  <si>
    <t>Aguas Operación</t>
  </si>
  <si>
    <t>Reperc. Personal Indirecto Grupo</t>
  </si>
  <si>
    <t>Gtos diversos soc art 33</t>
  </si>
  <si>
    <t>Hs.Extras  Ultima  Semana</t>
  </si>
  <si>
    <t>Ropa no agrupable Adm.</t>
  </si>
  <si>
    <t>Distrib Indemnizaciones</t>
  </si>
  <si>
    <t>Enseres Menores Adm.</t>
  </si>
  <si>
    <t>Informes</t>
  </si>
  <si>
    <t>Transferencia de costos</t>
  </si>
  <si>
    <t>Reparto Costes Estructura</t>
  </si>
  <si>
    <t>Amortizacion Eq. Computación Vta.</t>
  </si>
  <si>
    <t>Prestacion de Servicios al Grupo</t>
  </si>
  <si>
    <t>Repercusión Personal Indirecto Grupo</t>
  </si>
  <si>
    <t>Descuentos por pronto pago</t>
  </si>
  <si>
    <t>Result. Vta. Bs.de Uso Vigil.</t>
  </si>
  <si>
    <t>RESULTADO DEL EJERCICIO</t>
  </si>
  <si>
    <t>TOTALES IGUALES</t>
  </si>
  <si>
    <t>Prosegur Chile S.A.</t>
  </si>
  <si>
    <t>DETERMINACIÓN DEL RESULTADO TRIBUTARIO DE PRIMERA CATEGORÍA AL 31 DE DICIEMBRE DE 2017</t>
  </si>
  <si>
    <t>Cliente</t>
  </si>
  <si>
    <t>Deloitte</t>
  </si>
  <si>
    <t>Agregados:</t>
  </si>
  <si>
    <t>Reverso déficit impuesto renta AT 2017</t>
  </si>
  <si>
    <t>Provisión impuesto artículo 21° de la LIR AT 2018</t>
  </si>
  <si>
    <t>Diferencia sence AT 2017</t>
  </si>
  <si>
    <t xml:space="preserve">Diferencias de impuesto años anteriores </t>
  </si>
  <si>
    <t>Reajuste artículo 72° de la LIR</t>
  </si>
  <si>
    <t>Provisión de primas, comisiones saldo final</t>
  </si>
  <si>
    <t>Provisión indemnizaciones saldo final</t>
  </si>
  <si>
    <t>Provisión por riesgos laborales saldo final</t>
  </si>
  <si>
    <t>Provisión por contenciosos civiles saldo final</t>
  </si>
  <si>
    <t>Provisiones varias saldo final</t>
  </si>
  <si>
    <t>Otros gastos a devengar saldo inicial</t>
  </si>
  <si>
    <t>Provisión otros gastos a devengar, estimado</t>
  </si>
  <si>
    <t>Amortización software</t>
  </si>
  <si>
    <t>Depreciación vehículos</t>
  </si>
  <si>
    <t>Provisión de incobrable con efecto en resultado</t>
  </si>
  <si>
    <t>Recupero de deudores incobrables</t>
  </si>
  <si>
    <t>Corrección monetaria de inversión tributaria en empresa relacionadas</t>
  </si>
  <si>
    <t>Sanciones y multas no afectas al artículo 21° de la LIR</t>
  </si>
  <si>
    <t>Indemnizaciones voluntarias afectas al artículo 21° de la LIR</t>
  </si>
  <si>
    <t>Gastos rechazados afectos al artículo 21° de la LIR (Gastos diversos)</t>
  </si>
  <si>
    <t>Gastos rechazados combustible vehículos afectos al articulo 21° de la LIR</t>
  </si>
  <si>
    <t>Deducciones:</t>
  </si>
  <si>
    <t>Corrección monetaria del patrimonio tributario</t>
  </si>
  <si>
    <t>Previsión para juicios laborales saldo inicial</t>
  </si>
  <si>
    <t>Previsiones otras saldo inicial</t>
  </si>
  <si>
    <t>Provisión de primas, comisiones saldo inicial</t>
  </si>
  <si>
    <t>Provisión otros gastos devengados, estimado, saldo inicial</t>
  </si>
  <si>
    <t>Gasto por capacitación sence no utilizado como crédito</t>
  </si>
  <si>
    <t>Depreciación del activo fijo tributario</t>
  </si>
  <si>
    <t>Impuesto diferido en resultado</t>
  </si>
  <si>
    <t>Resultado Tributario de Primera Categoría al 31 de diciembre de 2017</t>
  </si>
  <si>
    <t>Impuesto de primera categoría</t>
  </si>
  <si>
    <t>Impuesto único afecto artículo 21° de la LIR</t>
  </si>
  <si>
    <t xml:space="preserve">  Crédito capacitaciones sence</t>
  </si>
  <si>
    <t xml:space="preserve">  Pagos provisionales mensuales</t>
  </si>
  <si>
    <t>Devolución de impuestos a solicitar</t>
  </si>
  <si>
    <t>DETERMINACIÓN DEL CAPITAL PROPIO TRIBUTARIO AL 1 DE ENERO DE 2018</t>
  </si>
  <si>
    <t>Inversión financiera</t>
  </si>
  <si>
    <t>Sence financiero</t>
  </si>
  <si>
    <t>Castigo tributario</t>
  </si>
  <si>
    <t>Más:</t>
  </si>
  <si>
    <t>Inversión tributaria</t>
  </si>
  <si>
    <t>Activo fijo tributario</t>
  </si>
  <si>
    <t>Sence tributario</t>
  </si>
  <si>
    <t>Castigo financiero</t>
  </si>
  <si>
    <t>Ajuste del capital</t>
  </si>
  <si>
    <t>Acciones en circulación</t>
  </si>
  <si>
    <t>Resultados no asignados</t>
  </si>
  <si>
    <t>Depreciación acumulada financiera</t>
  </si>
  <si>
    <t>Amortización acumulada software</t>
  </si>
  <si>
    <t>Provisión indemnización</t>
  </si>
  <si>
    <t>Provisión por riesgos laborales</t>
  </si>
  <si>
    <t>Provisión de primas, comisiones</t>
  </si>
  <si>
    <t>Provisión por contenciosos civiles</t>
  </si>
  <si>
    <t>Provisión otros gastos a devengados, estimado</t>
  </si>
  <si>
    <t>Provisión de impuesto a la renta</t>
  </si>
  <si>
    <t>Capital Propio Tributario al 1 de enero de 2018</t>
  </si>
  <si>
    <t>BALANCE TRIBUTARIO AL 31 DE DICIEMBRE DE 2017</t>
  </si>
  <si>
    <t>RUT 96.514.060-3</t>
  </si>
  <si>
    <t>Saldo Inicial</t>
  </si>
  <si>
    <t>Débitos</t>
  </si>
  <si>
    <t>Créditos</t>
  </si>
  <si>
    <t>Saldo Final</t>
  </si>
  <si>
    <t>Deudor</t>
  </si>
  <si>
    <t>Acreedor</t>
  </si>
  <si>
    <t>Provisión por Contenciosos Civi</t>
  </si>
  <si>
    <t>Provisión por processos Sindica</t>
  </si>
  <si>
    <t>Otras Inmobilizaciones en Curso</t>
  </si>
  <si>
    <t>Retenc. y Dep. en Garantía</t>
  </si>
  <si>
    <t>Proveedores grupo (transaccione</t>
  </si>
  <si>
    <t>Proveedores grupo (Management F</t>
  </si>
  <si>
    <t>Prevision Desval Proveedores</t>
  </si>
  <si>
    <t>Obligaciones a Pagar</t>
  </si>
  <si>
    <t>Clientes grupo (operativas)</t>
  </si>
  <si>
    <t>Clientes grupo (Management Fees</t>
  </si>
  <si>
    <t>Provisión Indemnizaciones</t>
  </si>
  <si>
    <t>Provisión por ingresos al grupo</t>
  </si>
  <si>
    <t>Provisión por gastos del grupo</t>
  </si>
  <si>
    <t>Abono anual P.Activa (Capital)</t>
  </si>
  <si>
    <t>Facturacion Revertida</t>
  </si>
  <si>
    <t>Prestamos a corto plazo con el</t>
  </si>
  <si>
    <t>Créditos a corto plazo con el g</t>
  </si>
  <si>
    <t>Cuentas corrientes a cobrar con</t>
  </si>
  <si>
    <t>Cuentas corrientes a pagar con</t>
  </si>
  <si>
    <t>Depto Tesorería Part.Ptes.</t>
  </si>
  <si>
    <t>Repercusión arrendamiento del g</t>
  </si>
  <si>
    <t>Alquileres Rodados Vta</t>
  </si>
  <si>
    <t>Repercusión otros servicios del</t>
  </si>
  <si>
    <t>Transporte</t>
  </si>
  <si>
    <t>Seguros</t>
  </si>
  <si>
    <t>Repercusión personal directo de</t>
  </si>
  <si>
    <t>Repercusión personal indirecto</t>
  </si>
  <si>
    <t>Repercusión servicios centrales</t>
  </si>
  <si>
    <t>Utiles, Papelería y Fotocopias</t>
  </si>
  <si>
    <t>Impuesto Radicacion Vehiculos</t>
  </si>
  <si>
    <t>Gastos por riesgos laborales (p</t>
  </si>
  <si>
    <t>Dotación por provision riesgos</t>
  </si>
  <si>
    <t>Alojamiento y Mantencion Operac</t>
  </si>
  <si>
    <t>Combustible Valor Fijo</t>
  </si>
  <si>
    <t>Gasto por sanciones (pago no pr</t>
  </si>
  <si>
    <t>Dotación por provisión con civi</t>
  </si>
  <si>
    <t>Obsequios a Terceros Vta.</t>
  </si>
  <si>
    <t>Obsequios a Empleados</t>
  </si>
  <si>
    <t>Prestación de servicios al grup</t>
  </si>
  <si>
    <t>Refacturación gastos al grupo</t>
  </si>
  <si>
    <t>Repercusión otros servicios al</t>
  </si>
  <si>
    <t>Otros Ingresos</t>
  </si>
  <si>
    <t>Repercusión alquileres al grupo</t>
  </si>
  <si>
    <t>Empleados</t>
  </si>
  <si>
    <t>Otros ingresos no operacional</t>
  </si>
  <si>
    <t>Reversión por provisión con civ</t>
  </si>
  <si>
    <t>Reversión por provisión de ries</t>
  </si>
  <si>
    <t>Sumas</t>
  </si>
  <si>
    <t>Resultado</t>
  </si>
  <si>
    <t>Sumas Iguales</t>
  </si>
  <si>
    <t>BALANCE TRIBUTARIO AL 31 DE DICIEMBRE DE 2018</t>
  </si>
  <si>
    <t>Reservas NIIF 9 (Clientes)</t>
  </si>
  <si>
    <t>Clientes por Antigüedad de Sald</t>
  </si>
  <si>
    <t>Clientes Dudoso Cobro por Antig</t>
  </si>
  <si>
    <t>Otras retenciones impositivas T</t>
  </si>
  <si>
    <t>ISR Pagdo por anticipado</t>
  </si>
  <si>
    <t>I.V.A. - Posicion Fiscal</t>
  </si>
  <si>
    <t>Retencion IVA</t>
  </si>
  <si>
    <t>Provisión IVA CF SII</t>
  </si>
  <si>
    <t>Provision Gastos Telefonia</t>
  </si>
  <si>
    <t>Deterioro creditos comerciales</t>
  </si>
  <si>
    <t>Otras inversiones</t>
  </si>
  <si>
    <t>Transitória de Recebimento Títu</t>
  </si>
  <si>
    <t>Costo de Venta</t>
  </si>
  <si>
    <t>Eventos Internos</t>
  </si>
  <si>
    <t>Acciones Especiales Publicidad</t>
  </si>
  <si>
    <t>Repercusión otros gastos del gr</t>
  </si>
  <si>
    <t>Impuesto al Endeudamiento</t>
  </si>
  <si>
    <t>Sueldos Adm.</t>
  </si>
  <si>
    <t>Otras Indemnizaciones</t>
  </si>
  <si>
    <t>Deudores Incobrables ISS s/ NFs</t>
  </si>
  <si>
    <t>Multas Tributárias</t>
  </si>
  <si>
    <t>Insolvencias generica</t>
  </si>
  <si>
    <t>Perdida deterioro créditos come</t>
  </si>
  <si>
    <t>Intereses Bancarios</t>
  </si>
  <si>
    <t>Resultado Vta. Bs. de Uso Vigil</t>
  </si>
  <si>
    <t>Exceso Provisión Insolvencias</t>
  </si>
  <si>
    <t>ANEXO A</t>
  </si>
  <si>
    <t>DETERMINACIÓN DEL RESULTADO TRIBUTARIO DE PRIMERA CATEGORÍA AL 31 DE DICIEMBRE DE 2018</t>
  </si>
  <si>
    <t>Se agrega:</t>
  </si>
  <si>
    <t>Provision Impuesto Art 21</t>
  </si>
  <si>
    <t>Diferencia PIR AT 2018</t>
  </si>
  <si>
    <t>Corrección monetaria SENCE</t>
  </si>
  <si>
    <t>Diferencia SENCE AT 2018</t>
  </si>
  <si>
    <t>Diferencias Provision OR AT 2018</t>
  </si>
  <si>
    <t>Provisión de primas, comisiones (prov bonos)saldo final</t>
  </si>
  <si>
    <t>Provisión para feriados (Provisión Convenios) saldo final</t>
  </si>
  <si>
    <t>Previsión incobrable efecto en resultado</t>
  </si>
  <si>
    <t>Provisiones Varias saldo final</t>
  </si>
  <si>
    <t>Prevision por riesgos laborales 2017</t>
  </si>
  <si>
    <t>Provisión Indemnizaciones 2017</t>
  </si>
  <si>
    <t>Prevision Responsabilidad civil 2017</t>
  </si>
  <si>
    <t>Amortización software financiero</t>
  </si>
  <si>
    <t>Corrección monetaria de activo fijo tributario</t>
  </si>
  <si>
    <t>CM Inversion Tributaria</t>
  </si>
  <si>
    <t>Depreciación vehículo</t>
  </si>
  <si>
    <t xml:space="preserve">Sanciones y multas no afectas al artículo 21 </t>
  </si>
  <si>
    <t>Gasto rechazado por juicio civil</t>
  </si>
  <si>
    <t>Gastos diversos no afectas al artículo 21, reajuste</t>
  </si>
  <si>
    <t>Gastos bancarios conciliación bancaria, afectas al artículo 21 LIR</t>
  </si>
  <si>
    <t>Prestamos al Personal años anteriores</t>
  </si>
  <si>
    <t>Gastos diversos no afectas al artículo 21</t>
  </si>
  <si>
    <t>Indemnizaciones en carácter de voluntarias</t>
  </si>
  <si>
    <t>Gastos diversos Soc. art.33, afectos al artículo 21</t>
  </si>
  <si>
    <t>Se deduce:</t>
  </si>
  <si>
    <t>Impuestos Diferidos</t>
  </si>
  <si>
    <t>Diferencia Sence AT 2019</t>
  </si>
  <si>
    <t>Previsión responsabilidad civil saldo inicial</t>
  </si>
  <si>
    <t>Prevision por riesgos laborales saldo Inicial</t>
  </si>
  <si>
    <t>Provisiones Varias Saldo inicial</t>
  </si>
  <si>
    <t>Provisión otros gastos devengados (estimado) Saldo inicial</t>
  </si>
  <si>
    <t>Diferencia costo bajas activo fijo</t>
  </si>
  <si>
    <t>Pérdida tributaria de arrastre</t>
  </si>
  <si>
    <t xml:space="preserve">Gastos diversos no afectas al artículo 21, banco </t>
  </si>
  <si>
    <t>Resultado Tributario de Primera Categoría al 31 de diciembre de 2018</t>
  </si>
  <si>
    <t>Base Imponible artículo 21° de la LIR</t>
  </si>
  <si>
    <t xml:space="preserve">  Crédito activo fijo 33 bis</t>
  </si>
  <si>
    <t xml:space="preserve">  Crédito por capacitaciones</t>
  </si>
  <si>
    <t>ANEXO B</t>
  </si>
  <si>
    <t>DETERMINACIÓN DEL CAPITAL PROPIO TRIBUTARIO AL 01 DE ENERO DE 2019</t>
  </si>
  <si>
    <t>Total activos</t>
  </si>
  <si>
    <t>Activo fijo a valor financiero</t>
  </si>
  <si>
    <t>Total pasivo</t>
  </si>
  <si>
    <t>Más</t>
  </si>
  <si>
    <t>Provisión de incobrables</t>
  </si>
  <si>
    <t>Provisión de deudores en gestión</t>
  </si>
  <si>
    <t>Provisión de vacaciones</t>
  </si>
  <si>
    <t>Provisión de indemnización</t>
  </si>
  <si>
    <t>Provisión de feriados</t>
  </si>
  <si>
    <t>Depreciación del activo fijo financiero acumulada</t>
  </si>
  <si>
    <t>Amortización de software acumulado</t>
  </si>
  <si>
    <t>Capital Propio Tributario al 1 de enero de 2019</t>
  </si>
  <si>
    <t>James Rodriguez</t>
  </si>
  <si>
    <t>BALANCE TRIBUTARIO AL 31 DE DICIEMBRE DE 2019</t>
  </si>
  <si>
    <t>Reservas NIIF 16 (Arrendamiento</t>
  </si>
  <si>
    <t>Deudas a L/P con Entidades NIIF</t>
  </si>
  <si>
    <t>Edificios NIIF 16</t>
  </si>
  <si>
    <t>Vehiculos NIIF 16</t>
  </si>
  <si>
    <t>Amortiz.Acum.Construcciones NII</t>
  </si>
  <si>
    <t>Amortiz.Acum.Vehiculos NIIF 16</t>
  </si>
  <si>
    <t>Bienes de Cambio - Prev.Obsol.</t>
  </si>
  <si>
    <t>Servicios a Devengar</t>
  </si>
  <si>
    <t>Deudas a C/P con Entidades NIIF</t>
  </si>
  <si>
    <t>Combustible y Lubricantes Adm.</t>
  </si>
  <si>
    <t>Arrendamientos Operativos Edifi</t>
  </si>
  <si>
    <t>Renting Vehiculos Operativos NI</t>
  </si>
  <si>
    <t>Rep aut x siniestros operativo</t>
  </si>
  <si>
    <t>Serv. Exteriores Control de Red</t>
  </si>
  <si>
    <t>Gastos Financieros Operac. NIIF</t>
  </si>
  <si>
    <t>Perdidas procedentes de la deud</t>
  </si>
  <si>
    <t>Amortización de Vehículos NIIF</t>
  </si>
  <si>
    <t>Amortización de Construcciones</t>
  </si>
  <si>
    <t>Perdida deterioro existencias</t>
  </si>
  <si>
    <t>Resultado Inversiones Perman.</t>
  </si>
  <si>
    <t>Prosegur Chile  S.A.</t>
  </si>
  <si>
    <t>DETERMINACIÓN DEL RESULTADO TRIBUTARIO DE PRIMERA CATEGORÍA AL 31 DE DICIEMBRE DE 2019</t>
  </si>
  <si>
    <t>Provisión impuesto unico Art 21 de la LIR</t>
  </si>
  <si>
    <t>Ajuste sence año anterior</t>
  </si>
  <si>
    <t>Corrección monetaria sence AT 2020</t>
  </si>
  <si>
    <t>Provisión de primas, comisiones (prov bonos) saldo final</t>
  </si>
  <si>
    <t>Provisión obsolescencia saldo final</t>
  </si>
  <si>
    <t>Previsión por riesgos laborales saldo final</t>
  </si>
  <si>
    <t>Previsión responsabilidad civil saldo final</t>
  </si>
  <si>
    <t>Gastos no remesados afectos a impuesto adicional</t>
  </si>
  <si>
    <t>Correección monetaria de inversión a valor tributaria</t>
  </si>
  <si>
    <t>Pérdida por inversión a valor financiero</t>
  </si>
  <si>
    <t>Interés por Leasing</t>
  </si>
  <si>
    <t>Amortización Leasing</t>
  </si>
  <si>
    <t>Baja IFRS 16</t>
  </si>
  <si>
    <t>Multas, intereses y/o reajustes</t>
  </si>
  <si>
    <t xml:space="preserve">Gastos extemporaneos </t>
  </si>
  <si>
    <t>Gasto diverso afecto al artículo 21 de la LIR</t>
  </si>
  <si>
    <t xml:space="preserve">Multas de transito </t>
  </si>
  <si>
    <t>Impuestos diferidos en resultado</t>
  </si>
  <si>
    <t>Diferencias provisión OR AT 2019</t>
  </si>
  <si>
    <t>Previsión por riesgos laborales saldo Inicial</t>
  </si>
  <si>
    <t>Provisiones varias saldo inicial</t>
  </si>
  <si>
    <t>Provisión indemnizaciones saldo inicial</t>
  </si>
  <si>
    <t>Provisión otros gastos devengados (estimado) saldo inicial</t>
  </si>
  <si>
    <t>Altas software</t>
  </si>
  <si>
    <t>Cuotas pagadas por leasing</t>
  </si>
  <si>
    <t>Perdida tributaria de arrastre actualizada</t>
  </si>
  <si>
    <t>Resultado Tributario de Primera Categoría al 31 de diciembre de 2019</t>
  </si>
  <si>
    <t>Resultado Tributario de Impuesto único afecto al artículo 21º de la LIR</t>
  </si>
  <si>
    <t>Impuesto a la renta de Primera Categoría</t>
  </si>
  <si>
    <t>Impuesto único sobre gastos rechazados del artículo 21º de la LIR</t>
  </si>
  <si>
    <t xml:space="preserve">  Crédito por capacitación</t>
  </si>
  <si>
    <t>DETERMINACIÓN DEL CAPITAL PROPIO TRIBUTARIO AL 01 DE ENERO DE 2020</t>
  </si>
  <si>
    <t>Activo IFRS 16</t>
  </si>
  <si>
    <t>Pagos provisionales mensuales a valor financiero</t>
  </si>
  <si>
    <t>Pagos provisionales mensuales a valor tributario</t>
  </si>
  <si>
    <t>Exceso sence</t>
  </si>
  <si>
    <t>Deterioro créditos comerciales</t>
  </si>
  <si>
    <t>Provisión obsolescencia</t>
  </si>
  <si>
    <t>Pasivo IFRS 16</t>
  </si>
  <si>
    <t>Capital Propio Tributario al 1 de enero de 2020</t>
  </si>
  <si>
    <t>BALANCE TRIBUTARIO AL 31 DE DICIEMBRE DE 2020</t>
  </si>
  <si>
    <t>Edificios NIIF 16 (ajustes)</t>
  </si>
  <si>
    <t>Trabajos ejecutados pendientes</t>
  </si>
  <si>
    <t>Descuentos adicionales al perso</t>
  </si>
  <si>
    <t>Seguridad Social Acreedora</t>
  </si>
  <si>
    <t>Acreedores por NIIF 16</t>
  </si>
  <si>
    <t>Deudores por NIIF 16</t>
  </si>
  <si>
    <t>Caja de Ahorro</t>
  </si>
  <si>
    <t>Cable</t>
  </si>
  <si>
    <t>Auxilio de Alimentacion Vta.</t>
  </si>
  <si>
    <t>Informática-Equipos Informat.Ba</t>
  </si>
  <si>
    <t>Diferencias negativas de cambio</t>
  </si>
  <si>
    <t>Variación existencias Obras en</t>
  </si>
  <si>
    <t>Beneficio Procedente de Inmovil</t>
  </si>
  <si>
    <t>Provisión para Insolvencias NII</t>
  </si>
  <si>
    <t>Mario Luengo Muñoz</t>
  </si>
  <si>
    <t>16.537.035-K</t>
  </si>
  <si>
    <t>DETERMINACIÓN DEL RESULTADO TRIBUTARIO DE PRIMERA CATEGORÍA AL 31 DE DICIEMBRE DE 2020</t>
  </si>
  <si>
    <t>Ajustes patrimoniales</t>
  </si>
  <si>
    <t>Corrección monetaria del patrimonio tributario (impuesto único)</t>
  </si>
  <si>
    <t>Impuesto diferido con efecto en resultado</t>
  </si>
  <si>
    <t>Provisión de Impuesto a la Renta</t>
  </si>
  <si>
    <t>Ajuste de impuesto a la renta del año anterior</t>
  </si>
  <si>
    <t>Inversión</t>
  </si>
  <si>
    <t>Pérdida en inversiones financieras</t>
  </si>
  <si>
    <t>Corrección monetaria de la inversión a valor tributario</t>
  </si>
  <si>
    <t>Activo fijo</t>
  </si>
  <si>
    <t>Depreciación de activo fijo a valor financiero</t>
  </si>
  <si>
    <t>Depreciación de activo fijo a valor tributario</t>
  </si>
  <si>
    <t>Depreciación de vehículo a valor tributario</t>
  </si>
  <si>
    <t>Corrección monetaria del activo fijo a valor tributario</t>
  </si>
  <si>
    <t>Costo por bajas de activo fijo a valor financiero</t>
  </si>
  <si>
    <t xml:space="preserve">Amortización de software </t>
  </si>
  <si>
    <t>IFRS 16</t>
  </si>
  <si>
    <t>Cuotas pagadas por IFRS 16</t>
  </si>
  <si>
    <t>Intereses por IFRS 16</t>
  </si>
  <si>
    <t>Bajas por IFRS 16</t>
  </si>
  <si>
    <t xml:space="preserve">Amortización derecho de uso </t>
  </si>
  <si>
    <t>Provisión de deudores incobrables</t>
  </si>
  <si>
    <t>Provisión de deudores incobrables con efecto en resultado</t>
  </si>
  <si>
    <t>Castigo a valor financiero AT 2021</t>
  </si>
  <si>
    <t>Provisión de recursos humanos</t>
  </si>
  <si>
    <t>Provisión para Vacaciones saldo inicial</t>
  </si>
  <si>
    <t>Provisión de Primas, Comisiones saldo inicial</t>
  </si>
  <si>
    <t>Provisión Indemnizaciones saldo inicial</t>
  </si>
  <si>
    <t>Provisión para Vacaciones saldo final</t>
  </si>
  <si>
    <t>Provisión de Primas, Comisiones saldo final</t>
  </si>
  <si>
    <t>Provisión Indemnizaciones saldo final</t>
  </si>
  <si>
    <t>Provisión por Contenciosos Civil saldo inicial</t>
  </si>
  <si>
    <t>Provisión por riesgos laborales saldo inicial</t>
  </si>
  <si>
    <t>Provisión por Contenciosos Civil saldo final</t>
  </si>
  <si>
    <t>Provisión de obsolescencia</t>
  </si>
  <si>
    <t>Bienes de Cambio - Prev.Obsol. saldo inicial</t>
  </si>
  <si>
    <t>Bienes de Cambio - Prev.Obsol. saldo final</t>
  </si>
  <si>
    <t>Provisión de otros gastos devengados</t>
  </si>
  <si>
    <t>Provisión de otros gastos devengados saldo inicial</t>
  </si>
  <si>
    <t>Provisión de otros gastos devengados saldo final</t>
  </si>
  <si>
    <t>Crédito por capacitación</t>
  </si>
  <si>
    <t>Crédito por capacitación del año anterior con efecto en resultado</t>
  </si>
  <si>
    <t>Corrección monetaria del crédito por capacitación</t>
  </si>
  <si>
    <t>Gastos no remesados afectos a impuesto adicional año anterior</t>
  </si>
  <si>
    <t>Gastos no remesados afectos a impuesto adicional del periodo</t>
  </si>
  <si>
    <t>Otros ajustes</t>
  </si>
  <si>
    <t>Pérdida tributaria de arrastre actualizada</t>
  </si>
  <si>
    <t>Gastos rechazados no afectos al artículo 21º de la LIR</t>
  </si>
  <si>
    <t>Gastos rechazados afectos al artículo 21º de la LIR</t>
  </si>
  <si>
    <t>Resultado Tributario de Primera Categoría al 31 de diciembre de 2020</t>
  </si>
  <si>
    <t xml:space="preserve">Crédito por capacitación </t>
  </si>
  <si>
    <t>DETERMINACIÓN DEL CAPITAL PROPIO TRIBUTARIO AL 01 DE ENERO DE 2021</t>
  </si>
  <si>
    <t>Activo fijo a valor tributario, neto</t>
  </si>
  <si>
    <t>Crédito por capacitación a valor tributario</t>
  </si>
  <si>
    <t>Castigo de incobrables a valor financiero 2020</t>
  </si>
  <si>
    <t>Activos por impuestos diferidos</t>
  </si>
  <si>
    <t>Activo fijo a valor financiero, bruto</t>
  </si>
  <si>
    <t>Software, bruto</t>
  </si>
  <si>
    <t>Activo por derecho de uso</t>
  </si>
  <si>
    <t>Crédito por capacitación a valor financiero</t>
  </si>
  <si>
    <t xml:space="preserve">Saldo deudor patrimonio financiero </t>
  </si>
  <si>
    <t xml:space="preserve">Saldo acreedor patrimonio financiero </t>
  </si>
  <si>
    <t>Pasivos por impuestos diferidos</t>
  </si>
  <si>
    <t>Previsión deudores en Gestión J</t>
  </si>
  <si>
    <t>Provisión para Vacaciones</t>
  </si>
  <si>
    <t>Provisión de Primas, Comisiones</t>
  </si>
  <si>
    <t>Provisión por Contenciosos Civil</t>
  </si>
  <si>
    <t>Pasivo por IFRS 16</t>
  </si>
  <si>
    <t>Depreciación acumulada a valor financiero</t>
  </si>
  <si>
    <t>Amortización acumulada de software</t>
  </si>
  <si>
    <t xml:space="preserve">Amortización acumulada de derecho de uso </t>
  </si>
  <si>
    <t>Capital Propio Tributario al 01 de enero de 2021</t>
  </si>
  <si>
    <t>BALANCE TRIBUTARIO AL 31 DE DICIEMBRE DE 2021</t>
  </si>
  <si>
    <t>Desarrollo Soft en Curso</t>
  </si>
  <si>
    <t>Proveedores grupo (Know How)</t>
  </si>
  <si>
    <t>Otros Deudores no corporativos</t>
  </si>
  <si>
    <t>Gastos de empleados a liquidar</t>
  </si>
  <si>
    <t>COFINS - Proceso Judicial</t>
  </si>
  <si>
    <t>Estudios, Investigaciones y Pro</t>
  </si>
  <si>
    <t>Provision Ventas a Facturar Int</t>
  </si>
  <si>
    <t>Fondo Fijo a pagar</t>
  </si>
  <si>
    <t>Compras Materiales directos</t>
  </si>
  <si>
    <t>Salario Integral Operación</t>
  </si>
  <si>
    <t>Multas, Sanciones y Litigios</t>
  </si>
  <si>
    <t>Prorrateo Gastos Edif.Florida</t>
  </si>
  <si>
    <t>Intereses a Proveedores</t>
  </si>
  <si>
    <t>Diferencias de Cambio positivas</t>
  </si>
  <si>
    <t>DETERMINACIÓN DEL RESULTADO TRIBUTARIO DE PRIMERA CATEGORÍA AL 31 DE DICIEMBRE DE 2021</t>
  </si>
  <si>
    <t>Corrección monetaria de pago impto único</t>
  </si>
  <si>
    <t>Saldo pendiente de recuperar AT2020 reversado en contabilidad</t>
  </si>
  <si>
    <t>Cuotas pagadas por NIIF 16</t>
  </si>
  <si>
    <t>Intereses por NIIF 16</t>
  </si>
  <si>
    <t>Amortización derecho de uso NIIF 16</t>
  </si>
  <si>
    <t>Provisión RRHH</t>
  </si>
  <si>
    <t>Provisión de Primas,Comisiones saldo inicial</t>
  </si>
  <si>
    <t>Provisión de Primas,Comisiones saldo final</t>
  </si>
  <si>
    <t>Otros Gastos a devengar saldo inicial</t>
  </si>
  <si>
    <t>Otros Gastos a devengar saldo final</t>
  </si>
  <si>
    <t>Provisión varias</t>
  </si>
  <si>
    <t>Provisión por Contenciosos Civi saldo inicial</t>
  </si>
  <si>
    <t>Provisiones varias saldo final (Parte estimada)</t>
  </si>
  <si>
    <t>Provisión por Contenciosos Civi saldo final</t>
  </si>
  <si>
    <t>Provisión Obsolescencia</t>
  </si>
  <si>
    <t>gastos rechazados no afectos al artículo 21º de la LIR</t>
  </si>
  <si>
    <t>Resultado Tributario de Primera Categoría antes de perdida tributaria</t>
  </si>
  <si>
    <t>Resultado Tributario de Primera Categoría al 31 de diciembre de 2021</t>
  </si>
  <si>
    <t>DETERMINACIÓN DEL CAPITAL PROPIO TRIBUTARIO AL 01 DE ENERO DE 2022</t>
  </si>
  <si>
    <t>Castigos financieros años anteriores</t>
  </si>
  <si>
    <t>Capital Propio Tributario al 01 de enero de 2022</t>
  </si>
  <si>
    <t>12926220-6 </t>
  </si>
  <si>
    <t>BALANCE TRIBUTARIO AL 31 DE DICIEMBRE DE 2022</t>
  </si>
  <si>
    <t>Muebles y utiles en curso</t>
  </si>
  <si>
    <t>Proveedores grupo (Marca)</t>
  </si>
  <si>
    <t>Ventas Acticipadas</t>
  </si>
  <si>
    <t>Intereses devengados a pagar al</t>
  </si>
  <si>
    <t>Mant. y Reparacion Flota y Eq.T</t>
  </si>
  <si>
    <t>Seguro Daños Materiales</t>
  </si>
  <si>
    <t>Gas</t>
  </si>
  <si>
    <t>Telefonia modulada</t>
  </si>
  <si>
    <t>Lineas de Comunicacion</t>
  </si>
  <si>
    <t>Indemnizaciones Laborales</t>
  </si>
  <si>
    <t>Gastos por vuelos</t>
  </si>
  <si>
    <t>Gastos por siniestros (pago no</t>
  </si>
  <si>
    <t>Intereses de deuda del grupo</t>
  </si>
  <si>
    <t>Otros Gastos Financieros</t>
  </si>
  <si>
    <t>Atualizacao Provisao provesos t</t>
  </si>
  <si>
    <t>DETERMINACIÓN DEL RESULTADO TRIBUTARIO DE PRIMERA CATEGORÍA AL 31 DE DICIEMBRE DE 2022</t>
  </si>
  <si>
    <t>Ref.</t>
  </si>
  <si>
    <t>Patrimonio con efecto en resultado</t>
  </si>
  <si>
    <t>Al-2</t>
  </si>
  <si>
    <t>Al-3</t>
  </si>
  <si>
    <t>Al-4</t>
  </si>
  <si>
    <t>Al-5</t>
  </si>
  <si>
    <t>Al-7</t>
  </si>
  <si>
    <t>Al-12</t>
  </si>
  <si>
    <t>Costo por bajas de activo fijo a valor tributario</t>
  </si>
  <si>
    <t>Altas de software</t>
  </si>
  <si>
    <t>Al-13</t>
  </si>
  <si>
    <t>Al-16</t>
  </si>
  <si>
    <t>Al-19</t>
  </si>
  <si>
    <t>Castigos financieros de años anteriores aceptados</t>
  </si>
  <si>
    <t>Al-19.1</t>
  </si>
  <si>
    <t>Provision para Vacaciones saldo inicial</t>
  </si>
  <si>
    <t>Al-20</t>
  </si>
  <si>
    <t>Provision de Primas,Comisiones saldo inicial</t>
  </si>
  <si>
    <t>Provision para Feriados saldo inicial</t>
  </si>
  <si>
    <t>Provision para Vacaciones saldo final</t>
  </si>
  <si>
    <t>Provision de Primas,Comisiones saldo final</t>
  </si>
  <si>
    <t>Provision para Feriados saldo final</t>
  </si>
  <si>
    <t>Al-21</t>
  </si>
  <si>
    <t>Al-22</t>
  </si>
  <si>
    <t>Provisión Obsolescencia saldo inicial</t>
  </si>
  <si>
    <t>Al-23</t>
  </si>
  <si>
    <t>Provisión Obsolescencia saldo final</t>
  </si>
  <si>
    <t>Pagos Provisionales Mensuales</t>
  </si>
  <si>
    <t>Pago provisional mensual del año anterior con efecto en resultado</t>
  </si>
  <si>
    <t>Al-6.1</t>
  </si>
  <si>
    <t>Corrección monetaria de los pagos provisionales mensuales</t>
  </si>
  <si>
    <t>Al-6.2</t>
  </si>
  <si>
    <t>Diferencia Sence AT 2023</t>
  </si>
  <si>
    <t>Al-24</t>
  </si>
  <si>
    <t>Gastos no remesados</t>
  </si>
  <si>
    <t>Al-27</t>
  </si>
  <si>
    <t>Ajustar solo la CM</t>
  </si>
  <si>
    <t>Gastos No deducibles</t>
  </si>
  <si>
    <t>Al-28</t>
  </si>
  <si>
    <t>Resultado Tributario de Primera Categoría al 31 de diciembre de 2022</t>
  </si>
  <si>
    <t>R° F</t>
  </si>
  <si>
    <t>DETERMINACIÓN DEL CAPITAL PROPIO TRIBUTARIO AL 01 DE ENERO DE 2023</t>
  </si>
  <si>
    <t>Activo por derecho de uso NIIF 16</t>
  </si>
  <si>
    <t>AI-30</t>
  </si>
  <si>
    <t>Pasivo por NIIF 16</t>
  </si>
  <si>
    <t>Amortización acumulada de derecho de uso NIIF 16</t>
  </si>
  <si>
    <t>Capital Propio Tributario al 01 de enero de 2023</t>
  </si>
  <si>
    <t>Acreedores Confirming</t>
  </si>
  <si>
    <t>Plazo Fijo</t>
  </si>
  <si>
    <t>Cubiertas y Camaras</t>
  </si>
  <si>
    <t>Diferencias de cambio contaliqu</t>
  </si>
  <si>
    <t>Reversion provision actualizaci</t>
  </si>
  <si>
    <t>DETERMINACIÓN DEL CAPITAL PROPIOTRIBUTARIO AL 01 DE ENERO 2023</t>
  </si>
  <si>
    <t>P</t>
  </si>
  <si>
    <t>Reserva revaluo tecnico</t>
  </si>
  <si>
    <t>Reclasificacion activo fijo</t>
  </si>
  <si>
    <t>T</t>
  </si>
  <si>
    <t>Activo  Leasing NIIF 16</t>
  </si>
  <si>
    <t>Depreciacion Leasing NIIF 16</t>
  </si>
  <si>
    <t>Dif Sence AT 2024</t>
  </si>
  <si>
    <t xml:space="preserve">Intereses devengados </t>
  </si>
  <si>
    <t>Activo Fijo Tributario</t>
  </si>
  <si>
    <t>Castigo Financiero 2016</t>
  </si>
  <si>
    <t>Provisión SAC traspaso trabajadores</t>
  </si>
  <si>
    <t>Ajuste de Capital</t>
  </si>
  <si>
    <t>Prevision por Riesgos Laborales</t>
  </si>
  <si>
    <t>Amortización Software</t>
  </si>
  <si>
    <t>Prevision Responsabilidad civil</t>
  </si>
  <si>
    <t>Provisiones Varias</t>
  </si>
  <si>
    <t>Provision Obsolecencia</t>
  </si>
  <si>
    <t>Provision de Faltantes</t>
  </si>
  <si>
    <t>Deudores por Leasing</t>
  </si>
  <si>
    <t>Ventas Anticipadas</t>
  </si>
  <si>
    <t>CAPITAL PROPIOTRIBUTARIO AL 01 DE ENERO 2023</t>
  </si>
  <si>
    <t>ok SII</t>
  </si>
  <si>
    <t>Razonabilidad</t>
  </si>
  <si>
    <t>CPI</t>
  </si>
  <si>
    <t>Pago Impuesto 1° Cat.</t>
  </si>
  <si>
    <t>Pago Impuesto único Art. 21</t>
  </si>
  <si>
    <t>Reajuste Art 72</t>
  </si>
  <si>
    <t>CM CPT</t>
  </si>
  <si>
    <t>Castigos Financieros Deudores Incobrables</t>
  </si>
  <si>
    <t>Diferencia de Activo Fijo Financiero - Tributario</t>
  </si>
  <si>
    <t>Diferencia en adiciones financieras / tributarias</t>
  </si>
  <si>
    <t>Dep y CM Automovil</t>
  </si>
  <si>
    <t>Diferencia Saldo inicial</t>
  </si>
  <si>
    <t>Multas Fiscales</t>
  </si>
  <si>
    <t>Crédito Activo Fijo</t>
  </si>
  <si>
    <t>Diferencia en crédito Sence</t>
  </si>
  <si>
    <t>Perdida tributaria arrastre</t>
  </si>
  <si>
    <t>Diferencia Incobrables</t>
  </si>
  <si>
    <t>Ajustes contables</t>
  </si>
  <si>
    <t>Resultado Tributario Determinado</t>
  </si>
  <si>
    <t>Capital Propio Tributario Determinado</t>
  </si>
  <si>
    <t>CAPITAL PROPIOTRIBUTARIO AL 01 DE ENERO 2019</t>
  </si>
  <si>
    <t xml:space="preserve">Diferencia </t>
  </si>
  <si>
    <t>Prosegur Chile S.A</t>
  </si>
  <si>
    <t>Determinación renta líquida imponible</t>
  </si>
  <si>
    <t>al 31 de diciembre de 2023</t>
  </si>
  <si>
    <t>CLP</t>
  </si>
  <si>
    <t>Impuestos diferidos (Pérdida)</t>
  </si>
  <si>
    <t>Provisión Impuesto único artículo 21</t>
  </si>
  <si>
    <t>Previsión Deudores Incobrables 2023</t>
  </si>
  <si>
    <t>Deterioro de Créditos</t>
  </si>
  <si>
    <t>Provisión vacaciones 2023</t>
  </si>
  <si>
    <t>Provisión de Primas, Comisiones 2023</t>
  </si>
  <si>
    <t>Provisión por Riesgos Laborales 2023</t>
  </si>
  <si>
    <t>Provisiones Varias 2023</t>
  </si>
  <si>
    <t xml:space="preserve">Provisión por Obsolescencia </t>
  </si>
  <si>
    <t xml:space="preserve">Provision por Indemnizaciones </t>
  </si>
  <si>
    <t xml:space="preserve">Provisiones por Contenciosos Civiles 2023 </t>
  </si>
  <si>
    <t>Depreciación Automoviles Activo Fijo Tributario</t>
  </si>
  <si>
    <t>Diferencia Crédito Sence AT23</t>
  </si>
  <si>
    <t>Multas fiscales e intereses reajustados</t>
  </si>
  <si>
    <t>Otras Multas</t>
  </si>
  <si>
    <t>Gastos rechazados afectos al artículo 21° ley de la renta</t>
  </si>
  <si>
    <t>Depreciación ejercicio NIIF 16</t>
  </si>
  <si>
    <t>Reajustes NIIF 16 (intereses)</t>
  </si>
  <si>
    <t>Gastos No Aceptados</t>
  </si>
  <si>
    <t>Amortización del ejercicio intangible</t>
  </si>
  <si>
    <t>Gastos con EERR no pagados 2023</t>
  </si>
  <si>
    <t>Otros Gastos a Devengar 2022</t>
  </si>
  <si>
    <t>VPP Inversiones</t>
  </si>
  <si>
    <t>Corrección Monetaria Inversiones</t>
  </si>
  <si>
    <t>Total agregados</t>
  </si>
  <si>
    <t>Provisión vacaciones 2022</t>
  </si>
  <si>
    <t>Provisión de Primas, Comisiones 2022</t>
  </si>
  <si>
    <t>Provisión por Riesgos Laborales 2022</t>
  </si>
  <si>
    <t>Provisiones Varias 2022</t>
  </si>
  <si>
    <t>Provisión por Obsolescencia 2022</t>
  </si>
  <si>
    <t>Provision por Indemnizaciones</t>
  </si>
  <si>
    <t>Provisiones por Contenciosos Civiles</t>
  </si>
  <si>
    <t>Compra de Software</t>
  </si>
  <si>
    <t>Depreciación activo fijo tributario total</t>
  </si>
  <si>
    <t>Diferencia Crédito Sence AT24</t>
  </si>
  <si>
    <t>Cuotas pagadas NIIF 16</t>
  </si>
  <si>
    <t>Gastos con EERR pagados 2022</t>
  </si>
  <si>
    <t>Otros Gastos a Devengar 2023</t>
  </si>
  <si>
    <t>Total deducciones</t>
  </si>
  <si>
    <t>Resultado tributario al 31 de diciembre de 2023</t>
  </si>
  <si>
    <t>Pérdida de arrastre actualizada</t>
  </si>
  <si>
    <t>Impuesto 1era categoría</t>
  </si>
  <si>
    <t>Impuesto único</t>
  </si>
  <si>
    <t>Total impuestos</t>
  </si>
  <si>
    <t>Créditos:</t>
  </si>
  <si>
    <t>Crédito SENCE 2023</t>
  </si>
  <si>
    <t>Total créditos</t>
  </si>
  <si>
    <t>Devolución a solicitar al 31 de diciembre de 2023</t>
  </si>
  <si>
    <t>BALANCE TRIBUTARIO AL 31 DE DICIEMBRE DE 2023</t>
  </si>
  <si>
    <t>C-1</t>
  </si>
  <si>
    <t>Determinación Renta Líquida Imponible</t>
  </si>
  <si>
    <t>Referencia</t>
  </si>
  <si>
    <t>S/PwC</t>
  </si>
  <si>
    <t>S/ Cliente</t>
  </si>
  <si>
    <t>Renta AT2024</t>
  </si>
  <si>
    <t>Variación</t>
  </si>
  <si>
    <t>F.22</t>
  </si>
  <si>
    <t>A-1</t>
  </si>
  <si>
    <t>1)</t>
  </si>
  <si>
    <t>D-21</t>
  </si>
  <si>
    <t>Impuesto a la renta de primera categoría</t>
  </si>
  <si>
    <t>Gastos rechazados</t>
  </si>
  <si>
    <t>Base Imponible:</t>
  </si>
  <si>
    <t>Impuesto único artículo 21</t>
  </si>
  <si>
    <t>D-10</t>
  </si>
  <si>
    <t>Pago Provisional por Utilidades Absorbidas</t>
  </si>
  <si>
    <t>Total Impuestos a pagar/devolución</t>
  </si>
  <si>
    <t>Gasto= positivo</t>
  </si>
  <si>
    <t>Ingreso=negativo</t>
  </si>
  <si>
    <t>RESUMEN DIFERENCIAS</t>
  </si>
  <si>
    <t>Determinado</t>
  </si>
  <si>
    <t>Contabilizado</t>
  </si>
  <si>
    <t>Provisión impuesto renta</t>
  </si>
  <si>
    <t>Pago provisional por utilidades absorbidas</t>
  </si>
  <si>
    <t>Ingreso</t>
  </si>
  <si>
    <t>Provisión Impuesto único</t>
  </si>
  <si>
    <t>Impuestos Diferidos, activo</t>
  </si>
  <si>
    <t>Gasto</t>
  </si>
  <si>
    <t>Asiento PPUA</t>
  </si>
  <si>
    <t>Glosa: impuesto por recuperar</t>
  </si>
  <si>
    <t>Asiento Impuesto Diferido</t>
  </si>
  <si>
    <t>Asiento Provisión Impueso Único</t>
  </si>
  <si>
    <t xml:space="preserve">Resultado financiero </t>
  </si>
  <si>
    <t>=</t>
  </si>
  <si>
    <t>Corrección monetaria saldo deudor (art. 32 N° 1 LIR)</t>
  </si>
  <si>
    <t>-</t>
  </si>
  <si>
    <t>Corrección monetaria saldo acreedor (art. 32 N° 2 LIR)</t>
  </si>
  <si>
    <t>+</t>
  </si>
  <si>
    <t>Partidas del inc. 1° no afectas al IU de tasa 40% y del inc. 2° del art. 21 LIR, reajustados</t>
  </si>
  <si>
    <t>Depreciación financiera del ejercicio</t>
  </si>
  <si>
    <t>Estimación y/o castigos de deudas incobrables, según criterios financieros</t>
  </si>
  <si>
    <t>Rentas tributables no reconocidas financieramente</t>
  </si>
  <si>
    <t>Gastos agregados por donaciones</t>
  </si>
  <si>
    <t>Gastos que se deben agregar a la RLI según el art. 33 N° 1 LIR</t>
  </si>
  <si>
    <t>Ingreso diferido por cambio de régimen</t>
  </si>
  <si>
    <t>Costos y gastos asociados a  ingresos no renta (art. 17 LIR), generados</t>
  </si>
  <si>
    <t>Proporcionalidad gastos imputados a ingresos no renta y/o rentas exentas</t>
  </si>
  <si>
    <t>Intereses devengados por inversiones en bonos del art. 104 LIR</t>
  </si>
  <si>
    <t>Ingresos devengados por cambio de régimen</t>
  </si>
  <si>
    <t>Ajustes de precios de transferencia, según artículo 41 E LIR</t>
  </si>
  <si>
    <t>Gastos adeudados por cambio de régimen</t>
  </si>
  <si>
    <t>Castigo de deudas incobrables, según art. 31 inc. 4° N° 4 LIR</t>
  </si>
  <si>
    <t>Depreciación tributaria del ejercicio</t>
  </si>
  <si>
    <t>Gasto goodwill tributario del ejercicio</t>
  </si>
  <si>
    <t>Impuesto específico a la actividad minera</t>
  </si>
  <si>
    <t>Componente ad valorem del Royalty Minero según art. 2 Ley N° 21.591</t>
  </si>
  <si>
    <t>Componente del margen del Royalty Minero según art. 3 o art. 4 Ley N° 21.591</t>
  </si>
  <si>
    <t>Gastos rechazados afectos a la tributación del art. 21 inc. 1°  LIR</t>
  </si>
  <si>
    <t>Gastos rechazados afectos a la tributación del art. 21 inc. 3° LIR</t>
  </si>
  <si>
    <t>Otras partidas</t>
  </si>
  <si>
    <t>Rentas exentas IDPC (art. 33 N°2 LIR )</t>
  </si>
  <si>
    <t>Dividendos y/o utilidades sociales percibidos o devengados (art. 33 N° 2 LIR)</t>
  </si>
  <si>
    <t>Dividendos y/o utilidades sociales percibidas o devengadas (art. 33 N° 2 LIR), ingresos no renta</t>
  </si>
  <si>
    <t>Gastos aceptados por donaciones</t>
  </si>
  <si>
    <t>Ingresos no renta, generados (art. 17 LIR)</t>
  </si>
  <si>
    <t>Pérdidas de ejercicios anteriores (art. 31 N° 3 LIR)</t>
  </si>
  <si>
    <t>Renta líquida imponible antes de rebaja por incentivo al ahorro (art. 14 letra E) LIR) y/o por pago de IDPC voluntario (art. 14 letra A) N°6 LIR y art. 42° transitorio Ley N° 21.210) o pérdida tributaria</t>
  </si>
  <si>
    <t xml:space="preserve">Capital Propio Tributario </t>
  </si>
  <si>
    <t>PPC</t>
  </si>
  <si>
    <t>Análisis de Razonabilidad</t>
  </si>
  <si>
    <t>COD</t>
  </si>
  <si>
    <t>ID en patrimonio</t>
  </si>
  <si>
    <t>CPT positivo inicial</t>
  </si>
  <si>
    <t>CPT negativo inicial</t>
  </si>
  <si>
    <t>Corrección monetaria capital propio tributario inicial</t>
  </si>
  <si>
    <t>Aumentos (efectivos) de capital del ejercicio, actualizados</t>
  </si>
  <si>
    <t>Disminuciones (efectivas) de capital del ejercicio, actualizadas</t>
  </si>
  <si>
    <t>Renta líquida imponible afecta a IDPC del ejercicio</t>
  </si>
  <si>
    <t xml:space="preserve">Pérdida tributaria del ejercicio al 31 de diciembre </t>
  </si>
  <si>
    <t>Rentas exentas del IDPC e ingresos no renta (positivo), generados por la empresa en el ejercicio</t>
  </si>
  <si>
    <t>Pérdida por rentas exentas del IDPC e ingresos no renta del ejercicio</t>
  </si>
  <si>
    <t>Retiros o dividendos percibidos en el ejercicio por participaciones en otras empresas</t>
  </si>
  <si>
    <t>Remesas, retiros o dividendos repartidos en el ejercicio, reajustados</t>
  </si>
  <si>
    <t>Aumentos del ejercicio (por reorganizaciones)</t>
  </si>
  <si>
    <t>Disminuciones del ejercicio (por reorganizaciones)</t>
  </si>
  <si>
    <t>Crédito total disponible imputable contra impuestos finales (IPE), del ejercicio</t>
  </si>
  <si>
    <t>Incentivo al ahorro según art. 14 letra E) LIR</t>
  </si>
  <si>
    <t>Base del IDPC voluntario según  art. 14 letra A) N°  6 LIR</t>
  </si>
  <si>
    <t>Otras partidas a agregar</t>
  </si>
  <si>
    <t>Otras partidas a deducir</t>
  </si>
  <si>
    <t>CPT positivo final</t>
  </si>
  <si>
    <t>CPT negativo final</t>
  </si>
  <si>
    <t>BALANCE TRIBUTARIO AL 31 DE DICIEMBRE DE 2024</t>
  </si>
  <si>
    <t>Acreedores, facturas pendientes</t>
  </si>
  <si>
    <t>Anticipos ( ajts. y dev. )</t>
  </si>
  <si>
    <t>Intereses devengados a cobrar d</t>
  </si>
  <si>
    <t>Software pass through grupo</t>
  </si>
  <si>
    <t>Iaas/Paas - Infraestructure as</t>
  </si>
  <si>
    <t>Software pass through</t>
  </si>
  <si>
    <t>Ventas al Grupo</t>
  </si>
  <si>
    <t>Otros Ingresos de Gestion</t>
  </si>
  <si>
    <t>Intereses de créditos al grupo</t>
  </si>
  <si>
    <t>Ingresos Extraordinarios</t>
  </si>
  <si>
    <t>Al 01 de Enero de 2025</t>
  </si>
  <si>
    <t>D-13</t>
  </si>
  <si>
    <t>D-14</t>
  </si>
  <si>
    <t>Diferencia CM pagos provisionales mensuales</t>
  </si>
  <si>
    <t>D-20</t>
  </si>
  <si>
    <t>Pago Provisional por Utilidades Absorbidas determinado</t>
  </si>
  <si>
    <t>D-15</t>
  </si>
  <si>
    <t>Diferencia crédito sence contabilizado</t>
  </si>
  <si>
    <t>D-24</t>
  </si>
  <si>
    <t>Inversión a valor tributario</t>
  </si>
  <si>
    <t>D-25</t>
  </si>
  <si>
    <t>Castigo Financiero Años Anteriores (S/R)</t>
  </si>
  <si>
    <t>D-1</t>
  </si>
  <si>
    <t>Cuentas patrimoniales con saldo deudor</t>
  </si>
  <si>
    <t>D-2</t>
  </si>
  <si>
    <t>Activo por impuesto diferido</t>
  </si>
  <si>
    <t>D-4</t>
  </si>
  <si>
    <t>Castigos Tributarios mayores a 365 días</t>
  </si>
  <si>
    <t>Depreciación acumulada activo Fijo tributario</t>
  </si>
  <si>
    <t>D-18</t>
  </si>
  <si>
    <t>Activo NIIF 16</t>
  </si>
  <si>
    <t>Intangibles a valor financiero</t>
  </si>
  <si>
    <t>D-23</t>
  </si>
  <si>
    <t>Otros Gastos a Devengar 2024</t>
  </si>
  <si>
    <t>Inversión a valor financiero</t>
  </si>
  <si>
    <t>Cuentas patrimoniales con saldo acreedor</t>
  </si>
  <si>
    <t xml:space="preserve">Pasivo por impuesto diferido </t>
  </si>
  <si>
    <t>D-3</t>
  </si>
  <si>
    <t>Provisión por impuesto a la renta</t>
  </si>
  <si>
    <t>Provisión Impuesto único Artículo 21</t>
  </si>
  <si>
    <t>Previsión Deudores Incobrables 2024</t>
  </si>
  <si>
    <t>Deterioro de Créditos 2023</t>
  </si>
  <si>
    <t>D-5</t>
  </si>
  <si>
    <t>Provisión vacaciones 2024</t>
  </si>
  <si>
    <t>D-6</t>
  </si>
  <si>
    <t>Provisión de Primas, Comisiones 2024</t>
  </si>
  <si>
    <t>D-7</t>
  </si>
  <si>
    <t>Provisión para SAC 2024</t>
  </si>
  <si>
    <t>D-8</t>
  </si>
  <si>
    <t>Provisión por Riesgos Laborales 2024</t>
  </si>
  <si>
    <t>D-9</t>
  </si>
  <si>
    <t>Provisiones Varias 2024</t>
  </si>
  <si>
    <t>Provisión por Obsolescencia 2024</t>
  </si>
  <si>
    <t>D-11</t>
  </si>
  <si>
    <t>D-12</t>
  </si>
  <si>
    <t>Provisiones por Contenciosos Civiles 2024</t>
  </si>
  <si>
    <t>Depreciación acumulada activo Fijo financiero</t>
  </si>
  <si>
    <t>Obligación NIIF 16</t>
  </si>
  <si>
    <t>Depreciación Acumulada NIIF 16</t>
  </si>
  <si>
    <t>D-22</t>
  </si>
  <si>
    <t>Gastos No Remesados</t>
  </si>
  <si>
    <t>Capital propio tributario al 01 de Enero de 2025</t>
  </si>
  <si>
    <t>Capital propio tributario al 01 de enero de 2024</t>
  </si>
  <si>
    <t>Corrección Monetaria del Patrimonio tributario</t>
  </si>
  <si>
    <t>Corrección Monetaria Impuesto Articulo 21</t>
  </si>
  <si>
    <t>Diferencia por explicar impuestos diferidos</t>
  </si>
  <si>
    <t>Pago Impuesto único AT2024</t>
  </si>
  <si>
    <t>Diferencia por explicar Activo Fijo Tributario</t>
  </si>
  <si>
    <t>Altas Activo Fijo Tributario</t>
  </si>
  <si>
    <t>Altas Activo Fijo Financiero</t>
  </si>
  <si>
    <t>D-16</t>
  </si>
  <si>
    <t>D-17</t>
  </si>
  <si>
    <t>Gastos Diversos no afectos al art 21</t>
  </si>
  <si>
    <t>Pasivo NIIF 16</t>
  </si>
  <si>
    <t>Diferencia PPUA contabilizado vs determinado</t>
  </si>
  <si>
    <t>D-19</t>
  </si>
  <si>
    <t>Corrección monetaria pérdida tributaria</t>
  </si>
  <si>
    <t>Altas Intangibles</t>
  </si>
  <si>
    <t>Efecto en Patrimonio de Inversiones</t>
  </si>
  <si>
    <t>Resultado tributario al 31 de Diciembre de 2024</t>
  </si>
  <si>
    <t>Capital propio inicial al 01 de Enero de 2025</t>
  </si>
  <si>
    <t>C.P.I. determinado al 01 de Enero de 2025</t>
  </si>
  <si>
    <t>Al 31 de Diciembre de 2024</t>
  </si>
  <si>
    <t>Resultado según balance al 31 de Diciembre de 2024</t>
  </si>
  <si>
    <t>Provisión Impuesto único Art21</t>
  </si>
  <si>
    <t xml:space="preserve">Reajuste artículo 72 </t>
  </si>
  <si>
    <t>Provisión Impuesto a la renta</t>
  </si>
  <si>
    <t>Bajas a valor financiero</t>
  </si>
  <si>
    <t>Diferencia Crédito Sence AT 2024</t>
  </si>
  <si>
    <t>Diferencia Crédito Sence AT 2025</t>
  </si>
  <si>
    <t>Gasto financiero arriendo</t>
  </si>
  <si>
    <t>Gastos con EERR no pagados 2024</t>
  </si>
  <si>
    <t>Impuestos diferidos (Ganancia)</t>
  </si>
  <si>
    <t>Diferencia Provisión I.U AT2024</t>
  </si>
  <si>
    <t>Ajuste PPUA AT 2023</t>
  </si>
  <si>
    <t>Castigo tributario mayor a 365 dias</t>
  </si>
  <si>
    <t>Provisión para SAC 2023</t>
  </si>
  <si>
    <t>Provisión por Obsolescencia 2023</t>
  </si>
  <si>
    <t>Bajas Tributarias activo Fijo</t>
  </si>
  <si>
    <t>Gastos con EERR pagados 2023</t>
  </si>
  <si>
    <t>Dividendos percibidos</t>
  </si>
  <si>
    <t>Incremento Dividendos</t>
  </si>
  <si>
    <t>Pagos provisonales mensuales actualizados</t>
  </si>
  <si>
    <t>Crédito Sence</t>
  </si>
  <si>
    <t>No encontrada</t>
  </si>
  <si>
    <t>Glosa: Ajuste Impuestos Diferidos por cierre mensual al 31 de Diciembre de 2024</t>
  </si>
  <si>
    <t>Glosa: Ajuste Provisión Único por cierre mensual al 31 de Diciembre de 2024</t>
  </si>
  <si>
    <t xml:space="preserve">James Robert Rodriguez Mellado </t>
  </si>
  <si>
    <t>12.926.220-6</t>
  </si>
  <si>
    <t>Monto rebajado como Gratificacion pagada en el periodo no es concordante con lo declarado en el LRE</t>
  </si>
  <si>
    <t>Pendinete de validar en F22 declarado si corresponde al resultado del ejercicio</t>
  </si>
  <si>
    <t>Confirmar critewrio ya que indica de manera literal pagado y para al AT anterior figura devolucion por creditos contra el Impto de primera Categoria</t>
  </si>
  <si>
    <t>Instrucciones indican el agregar ganancias con tributacion cumplida por inversion ya que forman parte de las utilidades del periodo</t>
  </si>
  <si>
    <t>Se debe mantener</t>
  </si>
  <si>
    <t>Confirmar con legal</t>
  </si>
  <si>
    <t>RSM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</si>
</sst>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2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_-* #,##0.00\ _€_-;\-* #,##0.00\ _€_-;_-* &quot;-&quot;??\ _€_-;_-@_-"/>
    <numFmt numFmtId="167" formatCode="_(* #,##0_);_(* \(#,##0\);_(* &quot;-&quot;_);_(@_)"/>
    <numFmt numFmtId="168" formatCode="_(* #,##0.00_);_(* \(#,##0.00\);_(* &quot;-&quot;??_);_(@_)"/>
    <numFmt numFmtId="169" formatCode="mmmm\ d\,\ yyyy"/>
    <numFmt numFmtId="170" formatCode="d\ &quot;de&quot;\ mmmm\ &quot;de&quot;\ yyyy"/>
    <numFmt numFmtId="171" formatCode="_-&quot;$&quot;* #,##0_-;\-&quot;$&quot;* #,##0_-;_-&quot;$&quot;* &quot;-&quot;_-;_-@_-"/>
    <numFmt numFmtId="172" formatCode="_-&quot;$&quot;* #,##0.00_-;\-&quot;$&quot;* #,##0.00_-;_-&quot;$&quot;* &quot;-&quot;??_-;_-@_-"/>
    <numFmt numFmtId="173" formatCode="#,##0;\(#,##0\)"/>
    <numFmt numFmtId="174" formatCode="_([$€]* #,##0.00_);_([$€]* \(#,##0.00\);_([$€]* &quot;-&quot;??_);_(@_)"/>
    <numFmt numFmtId="175" formatCode="_(&quot;R$&quot;* #,##0_);_(&quot;R$&quot;* \(#,##0\);_(&quot;R$&quot;* &quot;-&quot;_);_(@_)"/>
    <numFmt numFmtId="176" formatCode="_(&quot;R$&quot;* #,##0.00_);_(&quot;R$&quot;* \(#,##0.00\);_(&quot;R$&quot;* &quot;-&quot;??_);_(@_)"/>
    <numFmt numFmtId="177" formatCode="#,##0\ ;\(#,##0\)"/>
    <numFmt numFmtId="178" formatCode="#,##0_ ;[Red]\-#,##0\ "/>
    <numFmt numFmtId="179" formatCode="_(* #,##0\ &quot;pta&quot;_);_(* \(#,##0\ &quot;pta&quot;\);_(* &quot;-&quot;??\ &quot;pta&quot;_);_(@_)"/>
    <numFmt numFmtId="180" formatCode="#,##0\ &quot;Pts&quot;;\-#,##0\ &quot;Pts&quot;"/>
    <numFmt numFmtId="181" formatCode="\$#.00"/>
    <numFmt numFmtId="182" formatCode="#.00"/>
    <numFmt numFmtId="183" formatCode="#."/>
    <numFmt numFmtId="184" formatCode="#.##0,"/>
    <numFmt numFmtId="185" formatCode="[$$-340A]* #,##0_);_([$$-340A]* \#\,##0\);_([$$-340A]* &quot;-&quot;_);_(@_)"/>
    <numFmt numFmtId="186" formatCode="#,##0\ _$;[Black]\(#,##0\)"/>
    <numFmt numFmtId="187" formatCode="0.0%"/>
    <numFmt numFmtId="188" formatCode="dd/mm/yy"/>
    <numFmt numFmtId="189" formatCode="_(* #,##0_);_(* \(#,##0\);_(* &quot;-&quot;??_);_(@_)"/>
    <numFmt numFmtId="190" formatCode="#,##0;[Red]\(#,##0\)"/>
    <numFmt numFmtId="191" formatCode="_-* #,##0_-;\-* #,##0_-;_-* &quot;-&quot;??_-;_-@_-"/>
    <numFmt numFmtId="192" formatCode="_-* #,##0\ _P_t_s_-;\-* #,##0\ _P_t_s_-;_-* &quot;-&quot;??\ _P_t_s_-;_-@_-"/>
    <numFmt numFmtId="193" formatCode="_ * #,##0_-\ _p_t_a_ ;_ * #,##0\-\ _p_t_a_ ;_ * &quot;-&quot;_-\ _p_t_a_ ;_ @_ "/>
    <numFmt numFmtId="194" formatCode="_-* #,##0\ _€_-;\-* #,##0\ _€_-;_-* &quot;-&quot;??\ _€_-;_-@_-"/>
    <numFmt numFmtId="195" formatCode="#,##0;[Red]\(#,##0\)\ "/>
    <numFmt numFmtId="196" formatCode="#,##0;\(#,##0\);\-"/>
    <numFmt numFmtId="197" formatCode="_ * #,##0_ ;_ * \-#,##0_ ;_ * &quot;-&quot;??_ ;_ @_ "/>
    <numFmt numFmtId="198" formatCode="#,##0.00;\(#,##0.00\);\-"/>
    <numFmt numFmtId="199" formatCode="#,##0;[Black]\(#,##0\)"/>
    <numFmt numFmtId="200" formatCode="%#,#00"/>
    <numFmt numFmtId="201" formatCode="#,##0;\(#,##0\);&quot;-&quot;??;@"/>
    <numFmt numFmtId="202" formatCode="#,##0_ ;\-#,##0\ "/>
  </numFmts>
  <fonts count="1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Courier"/>
    </font>
    <font>
      <sz val="8"/>
      <name val="Times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8"/>
      <name val="Arial"/>
      <family val="2"/>
    </font>
    <font>
      <sz val="12"/>
      <name val="Times New Roman"/>
      <family val="1"/>
    </font>
    <font>
      <sz val="10"/>
      <color indexed="24"/>
      <name val="Arial"/>
      <family val="2"/>
    </font>
    <font>
      <sz val="1"/>
      <color indexed="8"/>
      <name val="Courier"/>
    </font>
    <font>
      <b/>
      <sz val="1"/>
      <color indexed="8"/>
      <name val="Courier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0"/>
      <name val="Book Antiqua"/>
      <family val="1"/>
    </font>
    <font>
      <i/>
      <sz val="1"/>
      <color indexed="8"/>
      <name val="Courier"/>
    </font>
    <font>
      <u/>
      <sz val="10"/>
      <color indexed="36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0"/>
      <name val="Arial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62"/>
      <name val="Cambria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color indexed="43"/>
      <name val="Arial"/>
      <family val="2"/>
    </font>
    <font>
      <sz val="10"/>
      <color indexed="43"/>
      <name val="Arial"/>
      <family val="2"/>
    </font>
    <font>
      <b/>
      <sz val="11"/>
      <name val="Arial"/>
      <family val="2"/>
    </font>
    <font>
      <b/>
      <sz val="8"/>
      <color indexed="9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4"/>
      <color indexed="16"/>
      <name val="Arial"/>
      <family val="2"/>
    </font>
    <font>
      <b/>
      <sz val="10"/>
      <color indexed="18"/>
      <name val="Arial"/>
      <family val="2"/>
    </font>
    <font>
      <b/>
      <sz val="12"/>
      <color indexed="18"/>
      <name val="Arial"/>
      <family val="2"/>
    </font>
    <font>
      <sz val="9"/>
      <name val="Arial"/>
      <family val="2"/>
    </font>
    <font>
      <u/>
      <sz val="12"/>
      <name val="Arial"/>
      <family val="2"/>
    </font>
    <font>
      <sz val="8"/>
      <color indexed="42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  <font>
      <sz val="12"/>
      <color indexed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color rgb="FF1E1E2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7"/>
      <color rgb="FF555555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Georgia"/>
      <family val="1"/>
    </font>
    <font>
      <sz val="10"/>
      <name val="Georgia"/>
      <family val="1"/>
    </font>
    <font>
      <sz val="10"/>
      <color theme="1"/>
      <name val="Georgia"/>
      <family val="1"/>
    </font>
    <font>
      <b/>
      <sz val="12"/>
      <color theme="1"/>
      <name val="Georgia"/>
      <family val="1"/>
    </font>
    <font>
      <b/>
      <sz val="10"/>
      <color theme="0"/>
      <name val="Georgia"/>
      <family val="1"/>
    </font>
    <font>
      <b/>
      <sz val="10"/>
      <color theme="0"/>
      <name val="Arial"/>
      <family val="2"/>
    </font>
    <font>
      <sz val="11"/>
      <name val="Book Antiqua"/>
      <family val="1"/>
    </font>
    <font>
      <b/>
      <u/>
      <sz val="11"/>
      <name val="Book Antiqua"/>
      <family val="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trike/>
      <sz val="11"/>
      <name val="Calibri"/>
      <family val="2"/>
      <scheme val="minor"/>
    </font>
    <font>
      <sz val="1"/>
      <color indexed="8"/>
      <name val="Courier"/>
      <family val="3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color theme="0"/>
      <name val="Arial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8C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9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19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0" borderId="0"/>
    <xf numFmtId="0" fontId="11" fillId="0" borderId="0"/>
    <xf numFmtId="0" fontId="12" fillId="16" borderId="1" applyNumberFormat="0" applyAlignment="0" applyProtection="0"/>
    <xf numFmtId="0" fontId="13" fillId="17" borderId="2" applyNumberFormat="0" applyAlignment="0" applyProtection="0"/>
    <xf numFmtId="0" fontId="14" fillId="0" borderId="3" applyNumberFormat="0" applyFill="0" applyAlignment="0" applyProtection="0"/>
    <xf numFmtId="0" fontId="15" fillId="0" borderId="4">
      <alignment horizontal="center"/>
    </xf>
    <xf numFmtId="41" fontId="73" fillId="0" borderId="0" applyFont="0" applyFill="0" applyBorder="0" applyAlignment="0" applyProtection="0"/>
    <xf numFmtId="167" fontId="16" fillId="0" borderId="0" applyFont="0" applyFill="0" applyBorder="0" applyAlignment="0" applyProtection="0"/>
    <xf numFmtId="165" fontId="73" fillId="0" borderId="0" applyFont="0" applyFill="0" applyBorder="0" applyAlignment="0" applyProtection="0"/>
    <xf numFmtId="168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73" fillId="0" borderId="0" applyFont="0" applyFill="0" applyBorder="0" applyAlignment="0" applyProtection="0"/>
    <xf numFmtId="43" fontId="73" fillId="0" borderId="0" applyFont="0" applyFill="0" applyBorder="0" applyAlignment="0" applyProtection="0"/>
    <xf numFmtId="168" fontId="5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8" fillId="0" borderId="0">
      <protection locked="0"/>
    </xf>
    <xf numFmtId="183" fontId="19" fillId="0" borderId="0">
      <protection locked="0"/>
    </xf>
    <xf numFmtId="183" fontId="19" fillId="0" borderId="0">
      <protection locked="0"/>
    </xf>
    <xf numFmtId="0" fontId="20" fillId="0" borderId="0" applyNumberFormat="0" applyFill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9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9" fillId="26" borderId="0" applyNumberFormat="0" applyBorder="0" applyAlignment="0" applyProtection="0"/>
    <xf numFmtId="0" fontId="9" fillId="13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14" borderId="0" applyNumberFormat="0" applyBorder="0" applyAlignment="0" applyProtection="0"/>
    <xf numFmtId="0" fontId="8" fillId="30" borderId="0" applyNumberFormat="0" applyBorder="0" applyAlignment="0" applyProtection="0"/>
    <xf numFmtId="0" fontId="8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31" borderId="0" applyNumberFormat="0" applyBorder="0" applyAlignment="0" applyProtection="0"/>
    <xf numFmtId="0" fontId="8" fillId="25" borderId="0" applyNumberFormat="0" applyBorder="0" applyAlignment="0" applyProtection="0"/>
    <xf numFmtId="0" fontId="8" fillId="32" borderId="0" applyNumberFormat="0" applyBorder="0" applyAlignment="0" applyProtection="0"/>
    <xf numFmtId="0" fontId="9" fillId="32" borderId="0" applyNumberFormat="0" applyBorder="0" applyAlignment="0" applyProtection="0"/>
    <xf numFmtId="0" fontId="22" fillId="7" borderId="1" applyNumberFormat="0" applyAlignment="0" applyProtection="0"/>
    <xf numFmtId="174" fontId="23" fillId="0" borderId="0" applyFont="0" applyFill="0" applyBorder="0" applyAlignment="0" applyProtection="0"/>
    <xf numFmtId="184" fontId="18" fillId="0" borderId="0">
      <protection locked="0"/>
    </xf>
    <xf numFmtId="184" fontId="19" fillId="0" borderId="0">
      <protection locked="0"/>
    </xf>
    <xf numFmtId="184" fontId="24" fillId="0" borderId="0">
      <protection locked="0"/>
    </xf>
    <xf numFmtId="184" fontId="18" fillId="0" borderId="0">
      <protection locked="0"/>
    </xf>
    <xf numFmtId="184" fontId="18" fillId="0" borderId="0">
      <protection locked="0"/>
    </xf>
    <xf numFmtId="184" fontId="18" fillId="0" borderId="0">
      <protection locked="0"/>
    </xf>
    <xf numFmtId="184" fontId="24" fillId="0" borderId="0">
      <protection locked="0"/>
    </xf>
    <xf numFmtId="0" fontId="5" fillId="0" borderId="0" applyFont="0" applyFill="0" applyBorder="0" applyAlignment="0" applyProtection="0"/>
    <xf numFmtId="182" fontId="18" fillId="0" borderId="0">
      <protection locked="0"/>
    </xf>
    <xf numFmtId="4" fontId="18" fillId="0" borderId="0">
      <protection locked="0"/>
    </xf>
    <xf numFmtId="2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38" fontId="26" fillId="33" borderId="0" applyNumberFormat="0" applyBorder="0" applyAlignment="0" applyProtection="0"/>
    <xf numFmtId="0" fontId="27" fillId="0" borderId="5" applyNumberFormat="0" applyAlignment="0" applyProtection="0">
      <alignment horizontal="left" vertical="center"/>
    </xf>
    <xf numFmtId="0" fontId="27" fillId="0" borderId="6">
      <alignment horizontal="left" vertical="center"/>
    </xf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3" borderId="0" applyNumberFormat="0" applyBorder="0" applyAlignment="0" applyProtection="0"/>
    <xf numFmtId="10" fontId="26" fillId="34" borderId="7" applyNumberFormat="0" applyBorder="0" applyAlignment="0" applyProtection="0"/>
    <xf numFmtId="0" fontId="6" fillId="0" borderId="0"/>
    <xf numFmtId="168" fontId="5" fillId="0" borderId="0" applyFont="0" applyFill="0" applyBorder="0" applyAlignment="0" applyProtection="0"/>
    <xf numFmtId="3" fontId="5" fillId="0" borderId="8" applyFont="0" applyFill="0" applyBorder="0" applyAlignment="0" applyProtection="0">
      <protection locked="0"/>
    </xf>
    <xf numFmtId="167" fontId="5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73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73" fillId="0" borderId="0" applyFont="0" applyFill="0" applyBorder="0" applyAlignment="0" applyProtection="0"/>
    <xf numFmtId="0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5" fontId="5" fillId="0" borderId="0"/>
    <xf numFmtId="181" fontId="18" fillId="0" borderId="0">
      <protection locked="0"/>
    </xf>
    <xf numFmtId="180" fontId="5" fillId="0" borderId="0" applyFill="0" applyBorder="0" applyAlignment="0" applyProtection="0"/>
    <xf numFmtId="0" fontId="32" fillId="35" borderId="0" applyNumberFormat="0" applyBorder="0" applyAlignment="0" applyProtection="0"/>
    <xf numFmtId="0" fontId="10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6" fillId="0" borderId="0"/>
    <xf numFmtId="0" fontId="6" fillId="0" borderId="0" applyNumberFormat="0" applyFill="0" applyBorder="0" applyAlignment="0" applyProtection="0"/>
    <xf numFmtId="0" fontId="73" fillId="0" borderId="0"/>
    <xf numFmtId="0" fontId="6" fillId="0" borderId="0"/>
    <xf numFmtId="0" fontId="73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73" fillId="0" borderId="0"/>
    <xf numFmtId="0" fontId="73" fillId="0" borderId="0"/>
    <xf numFmtId="0" fontId="6" fillId="0" borderId="0"/>
    <xf numFmtId="0" fontId="6" fillId="0" borderId="0"/>
    <xf numFmtId="3" fontId="46" fillId="0" borderId="0"/>
    <xf numFmtId="0" fontId="73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3" fontId="68" fillId="0" borderId="0"/>
    <xf numFmtId="0" fontId="6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6" fillId="36" borderId="9" applyNumberFormat="0" applyFont="0" applyAlignment="0" applyProtection="0"/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5" fillId="0" borderId="0" applyFont="0" applyFill="0" applyBorder="0" applyAlignment="0" applyProtection="0"/>
    <xf numFmtId="3" fontId="5" fillId="0" borderId="0"/>
    <xf numFmtId="0" fontId="35" fillId="16" borderId="10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1" applyNumberFormat="0" applyFill="0" applyAlignment="0" applyProtection="0"/>
    <xf numFmtId="0" fontId="40" fillId="0" borderId="12" applyNumberFormat="0" applyFill="0" applyAlignment="0" applyProtection="0"/>
    <xf numFmtId="0" fontId="20" fillId="0" borderId="13" applyNumberFormat="0" applyFill="0" applyAlignment="0" applyProtection="0"/>
    <xf numFmtId="0" fontId="41" fillId="0" borderId="0" applyNumberFormat="0" applyFill="0" applyBorder="0" applyAlignment="0" applyProtection="0"/>
    <xf numFmtId="0" fontId="17" fillId="0" borderId="14" applyNumberFormat="0" applyFont="0" applyFill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41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9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0" fontId="2" fillId="0" borderId="0"/>
    <xf numFmtId="165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6" fillId="0" borderId="0"/>
    <xf numFmtId="41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6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6" fillId="0" borderId="0"/>
    <xf numFmtId="41" fontId="6" fillId="0" borderId="0" applyFont="0" applyFill="0" applyBorder="0" applyAlignment="0" applyProtection="0"/>
    <xf numFmtId="200" fontId="106" fillId="0" borderId="0">
      <protection locked="0"/>
    </xf>
    <xf numFmtId="165" fontId="89" fillId="0" borderId="0" applyFont="0" applyFill="0" applyBorder="0" applyAlignment="0" applyProtection="0"/>
    <xf numFmtId="0" fontId="6" fillId="0" borderId="0"/>
    <xf numFmtId="168" fontId="6" fillId="0" borderId="0" applyFont="0" applyFill="0" applyBorder="0" applyAlignment="0" applyProtection="0"/>
    <xf numFmtId="0" fontId="89" fillId="0" borderId="0"/>
    <xf numFmtId="42" fontId="6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5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5">
    <xf numFmtId="0" fontId="0" fillId="0" borderId="0" xfId="0"/>
    <xf numFmtId="0" fontId="0" fillId="37" borderId="0" xfId="0" applyFill="1" applyProtection="1">
      <protection locked="0"/>
    </xf>
    <xf numFmtId="0" fontId="43" fillId="37" borderId="0" xfId="0" applyFont="1" applyFill="1" applyAlignment="1" applyProtection="1">
      <alignment horizontal="left"/>
      <protection locked="0"/>
    </xf>
    <xf numFmtId="0" fontId="44" fillId="37" borderId="0" xfId="0" applyFont="1" applyFill="1" applyAlignment="1">
      <alignment horizontal="left"/>
    </xf>
    <xf numFmtId="17" fontId="0" fillId="37" borderId="0" xfId="0" applyNumberFormat="1" applyFill="1" applyProtection="1">
      <protection locked="0"/>
    </xf>
    <xf numFmtId="3" fontId="0" fillId="37" borderId="0" xfId="0" applyNumberFormat="1" applyFill="1" applyProtection="1">
      <protection locked="0"/>
    </xf>
    <xf numFmtId="3" fontId="0" fillId="37" borderId="0" xfId="0" applyNumberFormat="1" applyFill="1" applyAlignment="1" applyProtection="1">
      <alignment horizontal="center"/>
      <protection locked="0"/>
    </xf>
    <xf numFmtId="0" fontId="0" fillId="34" borderId="0" xfId="0" applyFill="1" applyProtection="1">
      <protection locked="0"/>
    </xf>
    <xf numFmtId="0" fontId="43" fillId="37" borderId="0" xfId="0" applyFont="1" applyFill="1" applyAlignment="1">
      <alignment horizontal="left"/>
    </xf>
    <xf numFmtId="0" fontId="43" fillId="37" borderId="0" xfId="0" applyFont="1" applyFill="1" applyAlignment="1" applyProtection="1">
      <alignment horizontal="center"/>
      <protection locked="0"/>
    </xf>
    <xf numFmtId="0" fontId="45" fillId="37" borderId="0" xfId="0" applyFont="1" applyFill="1" applyAlignment="1" applyProtection="1">
      <alignment horizontal="left"/>
      <protection locked="0"/>
    </xf>
    <xf numFmtId="0" fontId="43" fillId="37" borderId="0" xfId="0" applyFont="1" applyFill="1" applyAlignment="1">
      <alignment horizontal="center"/>
    </xf>
    <xf numFmtId="0" fontId="47" fillId="37" borderId="0" xfId="0" applyFont="1" applyFill="1" applyAlignment="1" applyProtection="1">
      <alignment horizontal="right"/>
      <protection locked="0"/>
    </xf>
    <xf numFmtId="0" fontId="45" fillId="37" borderId="0" xfId="0" applyFont="1" applyFill="1" applyAlignment="1" applyProtection="1">
      <alignment horizontal="center"/>
      <protection locked="0"/>
    </xf>
    <xf numFmtId="0" fontId="27" fillId="37" borderId="0" xfId="0" applyFont="1" applyFill="1" applyAlignment="1" applyProtection="1">
      <alignment horizontal="center"/>
      <protection locked="0"/>
    </xf>
    <xf numFmtId="0" fontId="45" fillId="37" borderId="0" xfId="0" applyFont="1" applyFill="1" applyProtection="1">
      <protection locked="0"/>
    </xf>
    <xf numFmtId="0" fontId="45" fillId="37" borderId="0" xfId="0" applyFont="1" applyFill="1" applyAlignment="1" applyProtection="1">
      <alignment horizontal="right"/>
      <protection locked="0"/>
    </xf>
    <xf numFmtId="3" fontId="45" fillId="37" borderId="0" xfId="0" applyNumberFormat="1" applyFont="1" applyFill="1" applyAlignment="1" applyProtection="1">
      <alignment horizontal="center"/>
      <protection locked="0"/>
    </xf>
    <xf numFmtId="0" fontId="45" fillId="34" borderId="0" xfId="0" applyFont="1" applyFill="1" applyProtection="1">
      <protection locked="0"/>
    </xf>
    <xf numFmtId="17" fontId="45" fillId="37" borderId="0" xfId="0" applyNumberFormat="1" applyFont="1" applyFill="1" applyProtection="1">
      <protection locked="0"/>
    </xf>
    <xf numFmtId="3" fontId="45" fillId="37" borderId="0" xfId="0" applyNumberFormat="1" applyFont="1" applyFill="1" applyProtection="1">
      <protection locked="0"/>
    </xf>
    <xf numFmtId="0" fontId="45" fillId="37" borderId="0" xfId="0" applyFont="1" applyFill="1" applyAlignment="1">
      <alignment horizontal="right"/>
    </xf>
    <xf numFmtId="0" fontId="48" fillId="37" borderId="0" xfId="0" applyFont="1" applyFill="1" applyAlignment="1" applyProtection="1">
      <alignment horizontal="left"/>
      <protection locked="0"/>
    </xf>
    <xf numFmtId="3" fontId="48" fillId="37" borderId="0" xfId="0" applyNumberFormat="1" applyFont="1" applyFill="1" applyAlignment="1" applyProtection="1">
      <alignment horizontal="right"/>
      <protection locked="0"/>
    </xf>
    <xf numFmtId="17" fontId="48" fillId="37" borderId="0" xfId="0" applyNumberFormat="1" applyFont="1" applyFill="1" applyAlignment="1" applyProtection="1">
      <alignment horizontal="left"/>
      <protection locked="0"/>
    </xf>
    <xf numFmtId="0" fontId="48" fillId="37" borderId="0" xfId="0" applyFont="1" applyFill="1" applyAlignment="1" applyProtection="1">
      <alignment horizontal="right"/>
      <protection locked="0"/>
    </xf>
    <xf numFmtId="0" fontId="49" fillId="37" borderId="0" xfId="0" applyFont="1" applyFill="1" applyAlignment="1">
      <alignment horizontal="right"/>
    </xf>
    <xf numFmtId="0" fontId="49" fillId="38" borderId="0" xfId="0" applyFont="1" applyFill="1" applyAlignment="1" applyProtection="1">
      <alignment horizontal="center"/>
      <protection hidden="1"/>
    </xf>
    <xf numFmtId="17" fontId="50" fillId="38" borderId="0" xfId="0" applyNumberFormat="1" applyFont="1" applyFill="1" applyAlignment="1" applyProtection="1">
      <alignment horizontal="left"/>
      <protection locked="0"/>
    </xf>
    <xf numFmtId="0" fontId="52" fillId="38" borderId="0" xfId="0" applyFont="1" applyFill="1" applyAlignment="1" applyProtection="1">
      <alignment horizontal="center"/>
      <protection hidden="1"/>
    </xf>
    <xf numFmtId="0" fontId="48" fillId="39" borderId="16" xfId="0" applyFont="1" applyFill="1" applyBorder="1" applyAlignment="1">
      <alignment horizontal="center"/>
    </xf>
    <xf numFmtId="3" fontId="43" fillId="34" borderId="15" xfId="0" applyNumberFormat="1" applyFont="1" applyFill="1" applyBorder="1" applyAlignment="1" applyProtection="1">
      <alignment horizontal="center"/>
      <protection locked="0"/>
    </xf>
    <xf numFmtId="3" fontId="43" fillId="34" borderId="17" xfId="0" applyNumberFormat="1" applyFont="1" applyFill="1" applyBorder="1" applyAlignment="1" applyProtection="1">
      <alignment horizontal="center"/>
      <protection locked="0"/>
    </xf>
    <xf numFmtId="0" fontId="43" fillId="34" borderId="0" xfId="0" applyFont="1" applyFill="1" applyAlignment="1" applyProtection="1">
      <alignment horizontal="center"/>
      <protection locked="0"/>
    </xf>
    <xf numFmtId="0" fontId="43" fillId="0" borderId="0" xfId="0" applyFont="1" applyAlignment="1" applyProtection="1">
      <alignment horizontal="center"/>
      <protection locked="0"/>
    </xf>
    <xf numFmtId="0" fontId="54" fillId="37" borderId="0" xfId="0" applyFont="1" applyFill="1" applyAlignment="1">
      <alignment horizontal="left"/>
    </xf>
    <xf numFmtId="3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34" borderId="21" xfId="0" applyFill="1" applyBorder="1" applyAlignment="1" applyProtection="1">
      <alignment horizontal="center"/>
      <protection locked="0"/>
    </xf>
    <xf numFmtId="3" fontId="55" fillId="34" borderId="22" xfId="93" applyNumberFormat="1" applyFont="1" applyFill="1" applyBorder="1" applyProtection="1">
      <protection locked="0"/>
    </xf>
    <xf numFmtId="3" fontId="0" fillId="34" borderId="23" xfId="0" applyNumberFormat="1" applyFill="1" applyBorder="1" applyAlignment="1" applyProtection="1">
      <alignment horizontal="center"/>
      <protection locked="0"/>
    </xf>
    <xf numFmtId="3" fontId="56" fillId="34" borderId="22" xfId="93" applyNumberFormat="1" applyFont="1" applyFill="1" applyBorder="1" applyProtection="1">
      <protection locked="0"/>
    </xf>
    <xf numFmtId="0" fontId="43" fillId="39" borderId="23" xfId="0" applyFont="1" applyFill="1" applyBorder="1" applyAlignment="1">
      <alignment horizontal="left"/>
    </xf>
    <xf numFmtId="0" fontId="0" fillId="34" borderId="24" xfId="0" applyFill="1" applyBorder="1" applyAlignment="1" applyProtection="1">
      <alignment horizontal="center"/>
      <protection locked="0"/>
    </xf>
    <xf numFmtId="0" fontId="0" fillId="37" borderId="0" xfId="0" applyFill="1" applyAlignment="1" applyProtection="1">
      <alignment horizontal="center"/>
      <protection locked="0"/>
    </xf>
    <xf numFmtId="3" fontId="0" fillId="34" borderId="0" xfId="0" applyNumberFormat="1" applyFill="1" applyAlignment="1" applyProtection="1">
      <alignment horizontal="center"/>
      <protection locked="0"/>
    </xf>
    <xf numFmtId="0" fontId="0" fillId="34" borderId="0" xfId="0" applyFill="1" applyAlignment="1" applyProtection="1">
      <alignment horizontal="center"/>
      <protection locked="0"/>
    </xf>
    <xf numFmtId="0" fontId="0" fillId="34" borderId="0" xfId="0" applyFill="1" applyAlignment="1">
      <alignment horizontal="center"/>
    </xf>
    <xf numFmtId="17" fontId="0" fillId="34" borderId="0" xfId="0" applyNumberFormat="1" applyFill="1" applyProtection="1">
      <protection locked="0"/>
    </xf>
    <xf numFmtId="3" fontId="0" fillId="34" borderId="0" xfId="0" applyNumberFormat="1" applyFill="1" applyProtection="1">
      <protection locked="0"/>
    </xf>
    <xf numFmtId="0" fontId="0" fillId="0" borderId="0" xfId="0" applyAlignment="1" applyProtection="1">
      <alignment horizontal="center"/>
      <protection locked="0"/>
    </xf>
    <xf numFmtId="17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3" fontId="0" fillId="0" borderId="23" xfId="0" applyNumberFormat="1" applyBorder="1" applyAlignment="1" applyProtection="1">
      <alignment horizontal="center"/>
      <protection locked="0"/>
    </xf>
    <xf numFmtId="0" fontId="43" fillId="39" borderId="24" xfId="0" applyFont="1" applyFill="1" applyBorder="1" applyAlignment="1">
      <alignment horizontal="center"/>
    </xf>
    <xf numFmtId="17" fontId="48" fillId="39" borderId="26" xfId="0" applyNumberFormat="1" applyFont="1" applyFill="1" applyBorder="1" applyAlignment="1">
      <alignment horizontal="center"/>
    </xf>
    <xf numFmtId="3" fontId="43" fillId="39" borderId="26" xfId="0" applyNumberFormat="1" applyFont="1" applyFill="1" applyBorder="1" applyAlignment="1">
      <alignment horizontal="center"/>
    </xf>
    <xf numFmtId="3" fontId="43" fillId="34" borderId="27" xfId="0" applyNumberFormat="1" applyFont="1" applyFill="1" applyBorder="1" applyAlignment="1" applyProtection="1">
      <alignment horizontal="center"/>
      <protection locked="0"/>
    </xf>
    <xf numFmtId="3" fontId="43" fillId="34" borderId="28" xfId="0" applyNumberFormat="1" applyFont="1" applyFill="1" applyBorder="1" applyAlignment="1" applyProtection="1">
      <alignment horizontal="center"/>
      <protection locked="0"/>
    </xf>
    <xf numFmtId="3" fontId="43" fillId="34" borderId="29" xfId="0" applyNumberFormat="1" applyFont="1" applyFill="1" applyBorder="1" applyAlignment="1" applyProtection="1">
      <alignment horizontal="center"/>
      <protection locked="0"/>
    </xf>
    <xf numFmtId="0" fontId="0" fillId="34" borderId="16" xfId="0" applyFill="1" applyBorder="1" applyAlignment="1" applyProtection="1">
      <alignment horizontal="center"/>
      <protection locked="0"/>
    </xf>
    <xf numFmtId="3" fontId="55" fillId="34" borderId="30" xfId="93" applyNumberFormat="1" applyFont="1" applyFill="1" applyBorder="1" applyAlignment="1" applyProtection="1">
      <alignment vertical="center"/>
      <protection locked="0"/>
    </xf>
    <xf numFmtId="3" fontId="5" fillId="39" borderId="31" xfId="93" applyNumberFormat="1" applyFill="1" applyBorder="1" applyAlignment="1" applyProtection="1">
      <protection locked="0"/>
    </xf>
    <xf numFmtId="3" fontId="5" fillId="40" borderId="22" xfId="93" applyNumberFormat="1" applyFill="1" applyBorder="1" applyProtection="1">
      <protection locked="0"/>
    </xf>
    <xf numFmtId="0" fontId="0" fillId="34" borderId="32" xfId="0" applyFill="1" applyBorder="1" applyAlignment="1" applyProtection="1">
      <alignment horizontal="center"/>
      <protection locked="0"/>
    </xf>
    <xf numFmtId="3" fontId="55" fillId="34" borderId="23" xfId="93" applyNumberFormat="1" applyFont="1" applyFill="1" applyBorder="1" applyAlignment="1" applyProtection="1">
      <alignment vertical="center"/>
      <protection locked="0"/>
    </xf>
    <xf numFmtId="3" fontId="55" fillId="34" borderId="23" xfId="93" applyNumberFormat="1" applyFont="1" applyFill="1" applyBorder="1" applyAlignment="1" applyProtection="1">
      <alignment horizontal="center" vertical="center"/>
      <protection locked="0"/>
    </xf>
    <xf numFmtId="3" fontId="55" fillId="34" borderId="22" xfId="93" applyNumberFormat="1" applyFont="1" applyFill="1" applyBorder="1" applyAlignment="1" applyProtection="1">
      <alignment vertical="center"/>
      <protection locked="0"/>
    </xf>
    <xf numFmtId="0" fontId="0" fillId="40" borderId="21" xfId="0" applyFill="1" applyBorder="1" applyAlignment="1" applyProtection="1">
      <alignment horizontal="center"/>
      <protection locked="0"/>
    </xf>
    <xf numFmtId="3" fontId="5" fillId="39" borderId="33" xfId="93" applyNumberFormat="1" applyFill="1" applyBorder="1" applyAlignment="1" applyProtection="1">
      <protection locked="0"/>
    </xf>
    <xf numFmtId="3" fontId="61" fillId="34" borderId="22" xfId="93" applyNumberFormat="1" applyFont="1" applyFill="1" applyBorder="1" applyProtection="1">
      <protection locked="0"/>
    </xf>
    <xf numFmtId="3" fontId="0" fillId="39" borderId="23" xfId="0" applyNumberFormat="1" applyFill="1" applyBorder="1" applyAlignment="1" applyProtection="1">
      <alignment horizontal="center"/>
      <protection locked="0"/>
    </xf>
    <xf numFmtId="3" fontId="5" fillId="34" borderId="22" xfId="93" applyNumberFormat="1" applyFont="1" applyFill="1" applyBorder="1" applyProtection="1">
      <protection locked="0"/>
    </xf>
    <xf numFmtId="187" fontId="55" fillId="34" borderId="23" xfId="0" applyNumberFormat="1" applyFont="1" applyFill="1" applyBorder="1" applyAlignment="1" applyProtection="1">
      <alignment horizontal="center"/>
      <protection locked="0"/>
    </xf>
    <xf numFmtId="3" fontId="27" fillId="34" borderId="25" xfId="93" applyNumberFormat="1" applyFont="1" applyFill="1" applyBorder="1" applyProtection="1">
      <protection locked="0"/>
    </xf>
    <xf numFmtId="0" fontId="0" fillId="37" borderId="0" xfId="0" applyFill="1"/>
    <xf numFmtId="0" fontId="0" fillId="37" borderId="0" xfId="0" applyFill="1" applyAlignment="1">
      <alignment horizontal="left"/>
    </xf>
    <xf numFmtId="15" fontId="0" fillId="37" borderId="34" xfId="0" applyNumberFormat="1" applyFill="1" applyBorder="1" applyAlignment="1" applyProtection="1">
      <alignment horizontal="center"/>
      <protection locked="0"/>
    </xf>
    <xf numFmtId="15" fontId="0" fillId="37" borderId="0" xfId="0" applyNumberFormat="1" applyFill="1" applyAlignment="1" applyProtection="1">
      <alignment horizontal="center"/>
      <protection locked="0"/>
    </xf>
    <xf numFmtId="0" fontId="43" fillId="39" borderId="35" xfId="0" applyFont="1" applyFill="1" applyBorder="1" applyAlignment="1">
      <alignment horizontal="center"/>
    </xf>
    <xf numFmtId="0" fontId="51" fillId="39" borderId="36" xfId="0" applyFont="1" applyFill="1" applyBorder="1" applyAlignment="1">
      <alignment horizontal="center"/>
    </xf>
    <xf numFmtId="0" fontId="43" fillId="39" borderId="36" xfId="0" applyFont="1" applyFill="1" applyBorder="1" applyAlignment="1">
      <alignment horizontal="center"/>
    </xf>
    <xf numFmtId="14" fontId="48" fillId="39" borderId="36" xfId="0" applyNumberFormat="1" applyFont="1" applyFill="1" applyBorder="1" applyAlignment="1">
      <alignment horizontal="center"/>
    </xf>
    <xf numFmtId="17" fontId="48" fillId="39" borderId="36" xfId="0" applyNumberFormat="1" applyFont="1" applyFill="1" applyBorder="1" applyAlignment="1">
      <alignment horizontal="center"/>
    </xf>
    <xf numFmtId="3" fontId="43" fillId="39" borderId="37" xfId="0" applyNumberFormat="1" applyFont="1" applyFill="1" applyBorder="1" applyAlignment="1">
      <alignment horizontal="center"/>
    </xf>
    <xf numFmtId="0" fontId="0" fillId="34" borderId="38" xfId="0" applyFill="1" applyBorder="1" applyAlignment="1" applyProtection="1">
      <alignment horizontal="center"/>
      <protection locked="0"/>
    </xf>
    <xf numFmtId="0" fontId="6" fillId="39" borderId="39" xfId="0" applyFont="1" applyFill="1" applyBorder="1" applyAlignment="1">
      <alignment horizontal="left"/>
    </xf>
    <xf numFmtId="3" fontId="6" fillId="39" borderId="40" xfId="0" applyNumberFormat="1" applyFont="1" applyFill="1" applyBorder="1" applyAlignment="1">
      <alignment horizontal="center"/>
    </xf>
    <xf numFmtId="188" fontId="0" fillId="0" borderId="40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5" fillId="34" borderId="41" xfId="93" applyNumberFormat="1" applyFill="1" applyBorder="1" applyProtection="1">
      <protection locked="0"/>
    </xf>
    <xf numFmtId="0" fontId="0" fillId="39" borderId="42" xfId="0" applyFill="1" applyBorder="1" applyAlignment="1" applyProtection="1">
      <alignment horizontal="center"/>
      <protection locked="0"/>
    </xf>
    <xf numFmtId="0" fontId="6" fillId="39" borderId="43" xfId="0" applyFont="1" applyFill="1" applyBorder="1" applyAlignment="1">
      <alignment horizontal="left"/>
    </xf>
    <xf numFmtId="3" fontId="6" fillId="39" borderId="44" xfId="0" applyNumberFormat="1" applyFont="1" applyFill="1" applyBorder="1" applyAlignment="1">
      <alignment horizontal="center"/>
    </xf>
    <xf numFmtId="188" fontId="0" fillId="0" borderId="44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3" fontId="5" fillId="34" borderId="46" xfId="93" applyNumberFormat="1" applyFill="1" applyBorder="1" applyProtection="1">
      <protection locked="0"/>
    </xf>
    <xf numFmtId="0" fontId="0" fillId="39" borderId="47" xfId="0" applyFill="1" applyBorder="1" applyAlignment="1" applyProtection="1">
      <alignment horizontal="center"/>
      <protection locked="0"/>
    </xf>
    <xf numFmtId="0" fontId="0" fillId="39" borderId="45" xfId="0" applyFill="1" applyBorder="1" applyAlignment="1">
      <alignment horizontal="left"/>
    </xf>
    <xf numFmtId="0" fontId="0" fillId="39" borderId="48" xfId="0" applyFill="1" applyBorder="1" applyAlignment="1" applyProtection="1">
      <alignment horizontal="center"/>
      <protection locked="0"/>
    </xf>
    <xf numFmtId="0" fontId="0" fillId="39" borderId="49" xfId="0" applyFill="1" applyBorder="1" applyAlignment="1" applyProtection="1">
      <alignment horizontal="center"/>
      <protection locked="0"/>
    </xf>
    <xf numFmtId="0" fontId="0" fillId="39" borderId="50" xfId="0" applyFill="1" applyBorder="1" applyAlignment="1">
      <alignment horizontal="left"/>
    </xf>
    <xf numFmtId="3" fontId="6" fillId="39" borderId="50" xfId="0" applyNumberFormat="1" applyFont="1" applyFill="1" applyBorder="1" applyAlignment="1">
      <alignment horizontal="center"/>
    </xf>
    <xf numFmtId="188" fontId="0" fillId="0" borderId="45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3" fontId="5" fillId="34" borderId="51" xfId="93" applyNumberFormat="1" applyFill="1" applyBorder="1" applyAlignment="1" applyProtection="1">
      <protection locked="0"/>
    </xf>
    <xf numFmtId="188" fontId="0" fillId="37" borderId="0" xfId="0" applyNumberFormat="1" applyFill="1"/>
    <xf numFmtId="3" fontId="5" fillId="37" borderId="0" xfId="93" applyNumberFormat="1" applyFill="1" applyBorder="1" applyAlignment="1" applyProtection="1">
      <protection locked="0"/>
    </xf>
    <xf numFmtId="0" fontId="0" fillId="39" borderId="39" xfId="0" applyFill="1" applyBorder="1" applyAlignment="1">
      <alignment horizontal="left"/>
    </xf>
    <xf numFmtId="188" fontId="0" fillId="0" borderId="39" xfId="0" applyNumberFormat="1" applyBorder="1" applyAlignment="1">
      <alignment horizontal="center"/>
    </xf>
    <xf numFmtId="14" fontId="0" fillId="34" borderId="0" xfId="0" applyNumberFormat="1" applyFill="1" applyProtection="1">
      <protection locked="0"/>
    </xf>
    <xf numFmtId="0" fontId="0" fillId="39" borderId="52" xfId="0" applyFill="1" applyBorder="1" applyAlignment="1">
      <alignment horizontal="left"/>
    </xf>
    <xf numFmtId="0" fontId="6" fillId="0" borderId="0" xfId="129" applyFill="1" applyBorder="1"/>
    <xf numFmtId="190" fontId="6" fillId="0" borderId="0" xfId="135" applyNumberFormat="1" applyFill="1" applyBorder="1"/>
    <xf numFmtId="190" fontId="43" fillId="0" borderId="0" xfId="135" applyNumberFormat="1" applyFont="1" applyFill="1" applyBorder="1"/>
    <xf numFmtId="3" fontId="43" fillId="0" borderId="0" xfId="129" applyNumberFormat="1" applyFont="1" applyFill="1" applyBorder="1"/>
    <xf numFmtId="0" fontId="43" fillId="0" borderId="0" xfId="129" applyFont="1" applyFill="1" applyBorder="1"/>
    <xf numFmtId="0" fontId="43" fillId="0" borderId="0" xfId="135" applyFont="1" applyFill="1" applyBorder="1"/>
    <xf numFmtId="0" fontId="43" fillId="0" borderId="0" xfId="0" applyFont="1" applyAlignment="1">
      <alignment horizontal="center"/>
    </xf>
    <xf numFmtId="3" fontId="6" fillId="0" borderId="0" xfId="0" applyNumberFormat="1" applyFont="1"/>
    <xf numFmtId="3" fontId="6" fillId="0" borderId="0" xfId="129" applyNumberFormat="1" applyFill="1" applyBorder="1"/>
    <xf numFmtId="190" fontId="6" fillId="0" borderId="0" xfId="0" applyNumberFormat="1" applyFont="1"/>
    <xf numFmtId="173" fontId="47" fillId="0" borderId="0" xfId="135" applyNumberFormat="1" applyFont="1" applyFill="1" applyBorder="1"/>
    <xf numFmtId="0" fontId="47" fillId="0" borderId="0" xfId="135" applyFont="1" applyFill="1" applyBorder="1"/>
    <xf numFmtId="3" fontId="47" fillId="0" borderId="0" xfId="0" applyNumberFormat="1" applyFont="1"/>
    <xf numFmtId="0" fontId="45" fillId="0" borderId="0" xfId="135" applyFont="1" applyFill="1" applyBorder="1"/>
    <xf numFmtId="3" fontId="45" fillId="0" borderId="0" xfId="135" applyNumberFormat="1" applyFont="1" applyFill="1" applyBorder="1"/>
    <xf numFmtId="0" fontId="6" fillId="0" borderId="0" xfId="135" applyFill="1" applyBorder="1"/>
    <xf numFmtId="0" fontId="43" fillId="0" borderId="0" xfId="135" applyFont="1" applyFill="1" applyBorder="1" applyAlignment="1">
      <alignment horizontal="center"/>
    </xf>
    <xf numFmtId="3" fontId="6" fillId="0" borderId="0" xfId="135" applyNumberFormat="1" applyFill="1" applyBorder="1"/>
    <xf numFmtId="0" fontId="74" fillId="0" borderId="0" xfId="0" applyFont="1"/>
    <xf numFmtId="0" fontId="43" fillId="0" borderId="0" xfId="0" applyFont="1" applyAlignment="1">
      <alignment horizontal="left"/>
    </xf>
    <xf numFmtId="0" fontId="43" fillId="0" borderId="0" xfId="0" applyFont="1"/>
    <xf numFmtId="49" fontId="43" fillId="0" borderId="0" xfId="133" applyNumberFormat="1" applyFont="1"/>
    <xf numFmtId="192" fontId="6" fillId="0" borderId="0" xfId="100" applyNumberFormat="1" applyFont="1" applyFill="1"/>
    <xf numFmtId="0" fontId="6" fillId="0" borderId="0" xfId="134"/>
    <xf numFmtId="49" fontId="43" fillId="0" borderId="0" xfId="133" applyNumberFormat="1" applyFont="1" applyAlignment="1">
      <alignment vertical="top"/>
    </xf>
    <xf numFmtId="192" fontId="6" fillId="0" borderId="0" xfId="100" applyNumberFormat="1" applyFont="1" applyFill="1" applyBorder="1"/>
    <xf numFmtId="173" fontId="6" fillId="0" borderId="0" xfId="134" applyNumberFormat="1"/>
    <xf numFmtId="0" fontId="6" fillId="0" borderId="53" xfId="134" applyBorder="1"/>
    <xf numFmtId="192" fontId="6" fillId="0" borderId="53" xfId="100" applyNumberFormat="1" applyFont="1" applyFill="1" applyBorder="1"/>
    <xf numFmtId="193" fontId="43" fillId="0" borderId="0" xfId="96" applyNumberFormat="1" applyFont="1" applyFill="1" applyBorder="1" applyAlignment="1">
      <alignment horizontal="center"/>
    </xf>
    <xf numFmtId="0" fontId="43" fillId="0" borderId="54" xfId="134" applyFont="1" applyBorder="1"/>
    <xf numFmtId="173" fontId="43" fillId="0" borderId="55" xfId="101" applyNumberFormat="1" applyFont="1" applyFill="1" applyBorder="1" applyAlignment="1">
      <alignment horizontal="center"/>
    </xf>
    <xf numFmtId="0" fontId="43" fillId="0" borderId="0" xfId="134" applyFont="1"/>
    <xf numFmtId="190" fontId="43" fillId="0" borderId="0" xfId="135" applyNumberFormat="1" applyFont="1" applyFill="1" applyBorder="1" applyAlignment="1">
      <alignment horizontal="center"/>
    </xf>
    <xf numFmtId="0" fontId="43" fillId="0" borderId="0" xfId="134" applyFont="1" applyAlignment="1">
      <alignment horizontal="center"/>
    </xf>
    <xf numFmtId="192" fontId="43" fillId="0" borderId="0" xfId="100" applyNumberFormat="1" applyFont="1" applyFill="1"/>
    <xf numFmtId="173" fontId="6" fillId="0" borderId="0" xfId="101" applyNumberFormat="1" applyFont="1" applyFill="1" applyBorder="1" applyAlignment="1">
      <alignment horizontal="right"/>
    </xf>
    <xf numFmtId="192" fontId="6" fillId="0" borderId="0" xfId="100" applyNumberFormat="1" applyFont="1" applyFill="1" applyAlignment="1">
      <alignment horizontal="right"/>
    </xf>
    <xf numFmtId="173" fontId="43" fillId="0" borderId="0" xfId="101" applyNumberFormat="1" applyFont="1" applyFill="1" applyBorder="1" applyAlignment="1">
      <alignment horizontal="right"/>
    </xf>
    <xf numFmtId="173" fontId="43" fillId="0" borderId="0" xfId="101" applyNumberFormat="1" applyFont="1" applyFill="1" applyBorder="1" applyAlignment="1">
      <alignment horizontal="center"/>
    </xf>
    <xf numFmtId="173" fontId="53" fillId="0" borderId="0" xfId="101" applyNumberFormat="1" applyFont="1" applyFill="1" applyBorder="1" applyAlignment="1">
      <alignment horizontal="center"/>
    </xf>
    <xf numFmtId="173" fontId="53" fillId="0" borderId="0" xfId="101" applyNumberFormat="1" applyFont="1" applyFill="1" applyBorder="1" applyAlignment="1">
      <alignment horizontal="right"/>
    </xf>
    <xf numFmtId="0" fontId="6" fillId="0" borderId="0" xfId="134" applyAlignment="1">
      <alignment horizontal="right"/>
    </xf>
    <xf numFmtId="173" fontId="43" fillId="0" borderId="55" xfId="134" applyNumberFormat="1" applyFont="1" applyBorder="1" applyAlignment="1">
      <alignment horizontal="center"/>
    </xf>
    <xf numFmtId="173" fontId="43" fillId="0" borderId="0" xfId="134" applyNumberFormat="1" applyFont="1"/>
    <xf numFmtId="173" fontId="6" fillId="0" borderId="0" xfId="134" applyNumberFormat="1" applyAlignment="1">
      <alignment horizontal="center"/>
    </xf>
    <xf numFmtId="0" fontId="6" fillId="0" borderId="0" xfId="119" applyFill="1"/>
    <xf numFmtId="187" fontId="6" fillId="0" borderId="0" xfId="119" applyNumberFormat="1" applyFill="1"/>
    <xf numFmtId="178" fontId="6" fillId="0" borderId="0" xfId="125" applyNumberFormat="1"/>
    <xf numFmtId="191" fontId="6" fillId="0" borderId="0" xfId="98" applyNumberFormat="1" applyFont="1" applyFill="1"/>
    <xf numFmtId="178" fontId="43" fillId="0" borderId="0" xfId="134" applyNumberFormat="1" applyFont="1"/>
    <xf numFmtId="0" fontId="75" fillId="0" borderId="0" xfId="122" applyFont="1"/>
    <xf numFmtId="0" fontId="76" fillId="0" borderId="7" xfId="122" applyFont="1" applyBorder="1" applyAlignment="1">
      <alignment horizontal="center"/>
    </xf>
    <xf numFmtId="0" fontId="75" fillId="0" borderId="0" xfId="122" applyFont="1" applyAlignment="1">
      <alignment horizontal="center"/>
    </xf>
    <xf numFmtId="0" fontId="77" fillId="41" borderId="7" xfId="122" applyFont="1" applyFill="1" applyBorder="1"/>
    <xf numFmtId="194" fontId="77" fillId="41" borderId="7" xfId="99" applyNumberFormat="1" applyFont="1" applyFill="1" applyBorder="1"/>
    <xf numFmtId="178" fontId="77" fillId="41" borderId="7" xfId="122" applyNumberFormat="1" applyFont="1" applyFill="1" applyBorder="1"/>
    <xf numFmtId="0" fontId="77" fillId="41" borderId="0" xfId="122" applyFont="1" applyFill="1"/>
    <xf numFmtId="3" fontId="77" fillId="41" borderId="0" xfId="122" applyNumberFormat="1" applyFont="1" applyFill="1"/>
    <xf numFmtId="194" fontId="77" fillId="41" borderId="0" xfId="122" applyNumberFormat="1" applyFont="1" applyFill="1"/>
    <xf numFmtId="0" fontId="75" fillId="0" borderId="7" xfId="122" applyFont="1" applyBorder="1"/>
    <xf numFmtId="194" fontId="75" fillId="0" borderId="7" xfId="99" applyNumberFormat="1" applyFont="1" applyFill="1" applyBorder="1"/>
    <xf numFmtId="178" fontId="75" fillId="0" borderId="7" xfId="122" applyNumberFormat="1" applyFont="1" applyBorder="1"/>
    <xf numFmtId="194" fontId="75" fillId="41" borderId="0" xfId="122" applyNumberFormat="1" applyFont="1" applyFill="1"/>
    <xf numFmtId="0" fontId="75" fillId="42" borderId="7" xfId="122" applyFont="1" applyFill="1" applyBorder="1"/>
    <xf numFmtId="194" fontId="75" fillId="42" borderId="7" xfId="99" applyNumberFormat="1" applyFont="1" applyFill="1" applyBorder="1"/>
    <xf numFmtId="178" fontId="75" fillId="42" borderId="7" xfId="122" applyNumberFormat="1" applyFont="1" applyFill="1" applyBorder="1"/>
    <xf numFmtId="0" fontId="75" fillId="42" borderId="0" xfId="122" applyFont="1" applyFill="1"/>
    <xf numFmtId="0" fontId="75" fillId="43" borderId="7" xfId="122" applyFont="1" applyFill="1" applyBorder="1"/>
    <xf numFmtId="194" fontId="75" fillId="43" borderId="7" xfId="99" applyNumberFormat="1" applyFont="1" applyFill="1" applyBorder="1"/>
    <xf numFmtId="178" fontId="75" fillId="43" borderId="7" xfId="122" applyNumberFormat="1" applyFont="1" applyFill="1" applyBorder="1"/>
    <xf numFmtId="0" fontId="75" fillId="43" borderId="0" xfId="122" applyFont="1" applyFill="1"/>
    <xf numFmtId="0" fontId="77" fillId="0" borderId="7" xfId="122" applyFont="1" applyBorder="1"/>
    <xf numFmtId="194" fontId="77" fillId="0" borderId="7" xfId="99" applyNumberFormat="1" applyFont="1" applyFill="1" applyBorder="1"/>
    <xf numFmtId="178" fontId="77" fillId="0" borderId="7" xfId="122" applyNumberFormat="1" applyFont="1" applyBorder="1"/>
    <xf numFmtId="0" fontId="77" fillId="0" borderId="0" xfId="122" applyFont="1"/>
    <xf numFmtId="0" fontId="75" fillId="41" borderId="7" xfId="122" applyFont="1" applyFill="1" applyBorder="1"/>
    <xf numFmtId="194" fontId="75" fillId="41" borderId="7" xfId="99" applyNumberFormat="1" applyFont="1" applyFill="1" applyBorder="1"/>
    <xf numFmtId="178" fontId="75" fillId="41" borderId="7" xfId="122" applyNumberFormat="1" applyFont="1" applyFill="1" applyBorder="1"/>
    <xf numFmtId="0" fontId="75" fillId="41" borderId="0" xfId="122" applyFont="1" applyFill="1"/>
    <xf numFmtId="3" fontId="75" fillId="41" borderId="0" xfId="122" applyNumberFormat="1" applyFont="1" applyFill="1"/>
    <xf numFmtId="3" fontId="75" fillId="0" borderId="0" xfId="122" applyNumberFormat="1" applyFont="1"/>
    <xf numFmtId="194" fontId="75" fillId="0" borderId="0" xfId="122" applyNumberFormat="1" applyFont="1"/>
    <xf numFmtId="0" fontId="77" fillId="43" borderId="7" xfId="122" applyFont="1" applyFill="1" applyBorder="1"/>
    <xf numFmtId="194" fontId="77" fillId="43" borderId="7" xfId="99" applyNumberFormat="1" applyFont="1" applyFill="1" applyBorder="1"/>
    <xf numFmtId="178" fontId="77" fillId="43" borderId="7" xfId="122" applyNumberFormat="1" applyFont="1" applyFill="1" applyBorder="1"/>
    <xf numFmtId="0" fontId="77" fillId="43" borderId="0" xfId="122" applyFont="1" applyFill="1"/>
    <xf numFmtId="0" fontId="77" fillId="42" borderId="7" xfId="122" applyFont="1" applyFill="1" applyBorder="1"/>
    <xf numFmtId="194" fontId="77" fillId="42" borderId="7" xfId="99" applyNumberFormat="1" applyFont="1" applyFill="1" applyBorder="1"/>
    <xf numFmtId="178" fontId="77" fillId="42" borderId="7" xfId="122" applyNumberFormat="1" applyFont="1" applyFill="1" applyBorder="1"/>
    <xf numFmtId="0" fontId="77" fillId="42" borderId="0" xfId="122" applyFont="1" applyFill="1"/>
    <xf numFmtId="178" fontId="43" fillId="0" borderId="0" xfId="135" applyNumberFormat="1" applyFont="1" applyFill="1" applyBorder="1" applyAlignment="1"/>
    <xf numFmtId="177" fontId="43" fillId="0" borderId="0" xfId="135" applyNumberFormat="1" applyFont="1" applyFill="1" applyBorder="1"/>
    <xf numFmtId="14" fontId="43" fillId="0" borderId="0" xfId="135" applyNumberFormat="1" applyFont="1" applyFill="1" applyBorder="1" applyAlignment="1">
      <alignment horizontal="center"/>
    </xf>
    <xf numFmtId="178" fontId="6" fillId="0" borderId="0" xfId="132" applyNumberFormat="1" applyFill="1" applyBorder="1" applyAlignment="1"/>
    <xf numFmtId="0" fontId="6" fillId="0" borderId="0" xfId="132" applyFill="1" applyBorder="1" applyAlignment="1">
      <alignment horizontal="center"/>
    </xf>
    <xf numFmtId="190" fontId="6" fillId="0" borderId="0" xfId="136" applyNumberFormat="1" applyFill="1" applyBorder="1"/>
    <xf numFmtId="178" fontId="43" fillId="0" borderId="0" xfId="135" applyNumberFormat="1" applyFont="1" applyFill="1" applyBorder="1"/>
    <xf numFmtId="178" fontId="6" fillId="0" borderId="0" xfId="132" applyNumberFormat="1" applyFill="1" applyBorder="1"/>
    <xf numFmtId="0" fontId="43" fillId="0" borderId="54" xfId="135" applyFont="1" applyFill="1" applyBorder="1"/>
    <xf numFmtId="0" fontId="63" fillId="0" borderId="0" xfId="135" applyFont="1" applyFill="1" applyBorder="1"/>
    <xf numFmtId="173" fontId="6" fillId="0" borderId="0" xfId="135" applyNumberFormat="1" applyFill="1" applyBorder="1"/>
    <xf numFmtId="0" fontId="6" fillId="0" borderId="0" xfId="0" applyFont="1" applyAlignment="1">
      <alignment horizontal="center"/>
    </xf>
    <xf numFmtId="190" fontId="43" fillId="0" borderId="0" xfId="0" applyNumberFormat="1" applyFont="1"/>
    <xf numFmtId="10" fontId="6" fillId="0" borderId="0" xfId="135" applyNumberFormat="1" applyFill="1" applyBorder="1"/>
    <xf numFmtId="191" fontId="47" fillId="0" borderId="0" xfId="98" applyNumberFormat="1" applyFont="1" applyFill="1" applyBorder="1"/>
    <xf numFmtId="0" fontId="47" fillId="0" borderId="0" xfId="135" applyFont="1" applyFill="1" applyBorder="1" applyAlignment="1">
      <alignment horizontal="center"/>
    </xf>
    <xf numFmtId="3" fontId="47" fillId="0" borderId="0" xfId="135" applyNumberFormat="1" applyFont="1" applyFill="1" applyBorder="1"/>
    <xf numFmtId="0" fontId="6" fillId="0" borderId="0" xfId="0" applyFont="1"/>
    <xf numFmtId="191" fontId="47" fillId="0" borderId="0" xfId="135" applyNumberFormat="1" applyFont="1" applyFill="1" applyBorder="1"/>
    <xf numFmtId="0" fontId="45" fillId="0" borderId="0" xfId="135" applyFont="1" applyFill="1" applyBorder="1" applyAlignment="1">
      <alignment horizontal="center"/>
    </xf>
    <xf numFmtId="190" fontId="43" fillId="0" borderId="0" xfId="0" applyNumberFormat="1" applyFont="1" applyAlignment="1">
      <alignment horizontal="center"/>
    </xf>
    <xf numFmtId="3" fontId="73" fillId="0" borderId="0" xfId="125" applyNumberFormat="1" applyFont="1"/>
    <xf numFmtId="178" fontId="6" fillId="0" borderId="0" xfId="0" applyNumberFormat="1" applyFont="1"/>
    <xf numFmtId="0" fontId="73" fillId="0" borderId="0" xfId="125" applyFont="1"/>
    <xf numFmtId="178" fontId="6" fillId="0" borderId="0" xfId="0" applyNumberFormat="1" applyFont="1" applyAlignment="1">
      <alignment horizontal="left"/>
    </xf>
    <xf numFmtId="3" fontId="0" fillId="0" borderId="0" xfId="0" applyNumberFormat="1"/>
    <xf numFmtId="190" fontId="78" fillId="0" borderId="0" xfId="136" applyNumberFormat="1" applyFont="1" applyFill="1" applyBorder="1"/>
    <xf numFmtId="178" fontId="63" fillId="0" borderId="0" xfId="0" applyNumberFormat="1" applyFont="1"/>
    <xf numFmtId="3" fontId="43" fillId="0" borderId="0" xfId="0" applyNumberFormat="1" applyFont="1" applyAlignment="1">
      <alignment horizontal="center"/>
    </xf>
    <xf numFmtId="0" fontId="43" fillId="0" borderId="5" xfId="0" applyFont="1" applyBorder="1" applyAlignment="1">
      <alignment horizontal="center"/>
    </xf>
    <xf numFmtId="190" fontId="43" fillId="0" borderId="5" xfId="135" applyNumberFormat="1" applyFont="1" applyFill="1" applyBorder="1"/>
    <xf numFmtId="173" fontId="43" fillId="0" borderId="0" xfId="135" applyNumberFormat="1" applyFont="1" applyFill="1" applyBorder="1"/>
    <xf numFmtId="187" fontId="43" fillId="0" borderId="0" xfId="0" applyNumberFormat="1" applyFont="1" applyAlignment="1">
      <alignment horizontal="center"/>
    </xf>
    <xf numFmtId="9" fontId="43" fillId="0" borderId="0" xfId="0" applyNumberFormat="1" applyFont="1" applyAlignment="1">
      <alignment horizontal="center"/>
    </xf>
    <xf numFmtId="173" fontId="43" fillId="0" borderId="0" xfId="135" applyNumberFormat="1" applyFont="1" applyFill="1" applyBorder="1" applyAlignment="1"/>
    <xf numFmtId="190" fontId="6" fillId="0" borderId="0" xfId="0" applyNumberFormat="1" applyFont="1" applyAlignment="1">
      <alignment horizontal="center"/>
    </xf>
    <xf numFmtId="190" fontId="6" fillId="0" borderId="54" xfId="135" applyNumberFormat="1" applyFill="1" applyBorder="1"/>
    <xf numFmtId="3" fontId="6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87" fontId="43" fillId="0" borderId="0" xfId="127" applyNumberFormat="1" applyFont="1" applyAlignment="1">
      <alignment horizontal="right"/>
    </xf>
    <xf numFmtId="187" fontId="6" fillId="0" borderId="0" xfId="0" applyNumberFormat="1" applyFont="1" applyAlignment="1">
      <alignment horizontal="center"/>
    </xf>
    <xf numFmtId="10" fontId="6" fillId="0" borderId="0" xfId="129" applyNumberFormat="1" applyFill="1" applyBorder="1"/>
    <xf numFmtId="187" fontId="6" fillId="0" borderId="0" xfId="127" applyNumberFormat="1" applyFont="1" applyAlignment="1">
      <alignment horizontal="right"/>
    </xf>
    <xf numFmtId="0" fontId="6" fillId="0" borderId="0" xfId="135" applyFill="1" applyBorder="1" applyAlignment="1">
      <alignment horizontal="center"/>
    </xf>
    <xf numFmtId="3" fontId="6" fillId="0" borderId="0" xfId="0" applyNumberFormat="1" applyFont="1" applyAlignment="1">
      <alignment horizontal="right"/>
    </xf>
    <xf numFmtId="10" fontId="43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90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3" fontId="6" fillId="0" borderId="0" xfId="117" applyNumberFormat="1" applyAlignment="1">
      <alignment horizontal="right"/>
    </xf>
    <xf numFmtId="0" fontId="73" fillId="0" borderId="0" xfId="124" applyFont="1"/>
    <xf numFmtId="3" fontId="73" fillId="0" borderId="0" xfId="124" applyNumberFormat="1" applyFont="1" applyAlignment="1">
      <alignment horizontal="right"/>
    </xf>
    <xf numFmtId="3" fontId="74" fillId="0" borderId="0" xfId="0" applyNumberFormat="1" applyFont="1" applyAlignment="1">
      <alignment horizontal="right"/>
    </xf>
    <xf numFmtId="0" fontId="6" fillId="0" borderId="0" xfId="135" quotePrefix="1" applyFill="1" applyBorder="1"/>
    <xf numFmtId="0" fontId="6" fillId="0" borderId="0" xfId="0" quotePrefix="1" applyFont="1" applyAlignment="1">
      <alignment horizontal="center"/>
    </xf>
    <xf numFmtId="17" fontId="6" fillId="0" borderId="0" xfId="0" quotePrefix="1" applyNumberFormat="1" applyFont="1" applyAlignment="1">
      <alignment horizontal="center"/>
    </xf>
    <xf numFmtId="49" fontId="43" fillId="44" borderId="0" xfId="133" applyNumberFormat="1" applyFont="1" applyFill="1"/>
    <xf numFmtId="192" fontId="6" fillId="44" borderId="0" xfId="100" applyNumberFormat="1" applyFont="1" applyFill="1"/>
    <xf numFmtId="193" fontId="43" fillId="44" borderId="0" xfId="96" applyNumberFormat="1" applyFont="1" applyFill="1" applyAlignment="1">
      <alignment horizontal="right"/>
    </xf>
    <xf numFmtId="0" fontId="6" fillId="44" borderId="0" xfId="134" applyFill="1"/>
    <xf numFmtId="49" fontId="43" fillId="44" borderId="0" xfId="133" applyNumberFormat="1" applyFont="1" applyFill="1" applyAlignment="1">
      <alignment vertical="top"/>
    </xf>
    <xf numFmtId="192" fontId="6" fillId="44" borderId="0" xfId="100" applyNumberFormat="1" applyFont="1" applyFill="1" applyBorder="1"/>
    <xf numFmtId="193" fontId="6" fillId="44" borderId="0" xfId="96" applyNumberFormat="1" applyFont="1" applyFill="1" applyBorder="1"/>
    <xf numFmtId="0" fontId="6" fillId="44" borderId="53" xfId="134" applyFill="1" applyBorder="1"/>
    <xf numFmtId="192" fontId="6" fillId="44" borderId="53" xfId="100" applyNumberFormat="1" applyFont="1" applyFill="1" applyBorder="1"/>
    <xf numFmtId="193" fontId="6" fillId="44" borderId="53" xfId="96" applyNumberFormat="1" applyFont="1" applyFill="1" applyBorder="1"/>
    <xf numFmtId="193" fontId="6" fillId="44" borderId="0" xfId="96" applyNumberFormat="1" applyFont="1" applyFill="1" applyBorder="1" applyAlignment="1">
      <alignment horizontal="center"/>
    </xf>
    <xf numFmtId="0" fontId="43" fillId="44" borderId="54" xfId="134" applyFont="1" applyFill="1" applyBorder="1"/>
    <xf numFmtId="0" fontId="43" fillId="44" borderId="5" xfId="134" applyFont="1" applyFill="1" applyBorder="1"/>
    <xf numFmtId="192" fontId="43" fillId="44" borderId="5" xfId="100" applyNumberFormat="1" applyFont="1" applyFill="1" applyBorder="1"/>
    <xf numFmtId="173" fontId="43" fillId="44" borderId="55" xfId="101" applyNumberFormat="1" applyFont="1" applyFill="1" applyBorder="1" applyAlignment="1">
      <alignment horizontal="center"/>
    </xf>
    <xf numFmtId="0" fontId="43" fillId="44" borderId="0" xfId="134" applyFont="1" applyFill="1"/>
    <xf numFmtId="192" fontId="43" fillId="44" borderId="0" xfId="100" applyNumberFormat="1" applyFont="1" applyFill="1"/>
    <xf numFmtId="173" fontId="43" fillId="44" borderId="0" xfId="101" applyNumberFormat="1" applyFont="1" applyFill="1" applyBorder="1" applyAlignment="1">
      <alignment horizontal="center"/>
    </xf>
    <xf numFmtId="173" fontId="6" fillId="44" borderId="0" xfId="101" applyNumberFormat="1" applyFont="1" applyFill="1" applyBorder="1" applyAlignment="1">
      <alignment horizontal="center"/>
    </xf>
    <xf numFmtId="173" fontId="6" fillId="44" borderId="0" xfId="101" applyNumberFormat="1" applyFont="1" applyFill="1" applyBorder="1" applyAlignment="1">
      <alignment horizontal="right"/>
    </xf>
    <xf numFmtId="193" fontId="6" fillId="44" borderId="0" xfId="96" applyNumberFormat="1" applyFont="1" applyFill="1"/>
    <xf numFmtId="3" fontId="6" fillId="44" borderId="0" xfId="134" applyNumberFormat="1" applyFill="1"/>
    <xf numFmtId="173" fontId="6" fillId="44" borderId="0" xfId="134" applyNumberFormat="1" applyFill="1"/>
    <xf numFmtId="192" fontId="6" fillId="44" borderId="0" xfId="100" applyNumberFormat="1" applyFont="1" applyFill="1" applyAlignment="1">
      <alignment horizontal="right"/>
    </xf>
    <xf numFmtId="0" fontId="6" fillId="44" borderId="0" xfId="134" applyFill="1" applyAlignment="1">
      <alignment horizontal="center"/>
    </xf>
    <xf numFmtId="173" fontId="43" fillId="44" borderId="5" xfId="101" applyNumberFormat="1" applyFont="1" applyFill="1" applyBorder="1" applyAlignment="1">
      <alignment horizontal="center"/>
    </xf>
    <xf numFmtId="173" fontId="43" fillId="44" borderId="0" xfId="134" applyNumberFormat="1" applyFont="1" applyFill="1"/>
    <xf numFmtId="173" fontId="43" fillId="44" borderId="0" xfId="101" applyNumberFormat="1" applyFont="1" applyFill="1" applyBorder="1" applyAlignment="1">
      <alignment horizontal="right"/>
    </xf>
    <xf numFmtId="0" fontId="43" fillId="44" borderId="0" xfId="134" applyFont="1" applyFill="1" applyAlignment="1">
      <alignment horizontal="center"/>
    </xf>
    <xf numFmtId="173" fontId="53" fillId="44" borderId="0" xfId="101" applyNumberFormat="1" applyFont="1" applyFill="1" applyBorder="1" applyAlignment="1">
      <alignment horizontal="center"/>
    </xf>
    <xf numFmtId="173" fontId="43" fillId="44" borderId="5" xfId="134" applyNumberFormat="1" applyFont="1" applyFill="1" applyBorder="1"/>
    <xf numFmtId="173" fontId="43" fillId="44" borderId="55" xfId="134" applyNumberFormat="1" applyFont="1" applyFill="1" applyBorder="1" applyAlignment="1">
      <alignment horizontal="center"/>
    </xf>
    <xf numFmtId="3" fontId="6" fillId="44" borderId="0" xfId="119" applyNumberFormat="1" applyFill="1"/>
    <xf numFmtId="186" fontId="6" fillId="44" borderId="0" xfId="115" applyNumberFormat="1" applyFill="1" applyBorder="1" applyAlignment="1">
      <alignment horizontal="right"/>
    </xf>
    <xf numFmtId="187" fontId="6" fillId="44" borderId="0" xfId="143" applyNumberFormat="1" applyFont="1" applyFill="1" applyBorder="1"/>
    <xf numFmtId="0" fontId="6" fillId="44" borderId="0" xfId="119" applyFill="1"/>
    <xf numFmtId="187" fontId="6" fillId="44" borderId="0" xfId="119" applyNumberFormat="1" applyFill="1"/>
    <xf numFmtId="190" fontId="6" fillId="44" borderId="0" xfId="119" applyNumberFormat="1" applyFill="1"/>
    <xf numFmtId="178" fontId="6" fillId="44" borderId="0" xfId="125" applyNumberFormat="1" applyFill="1"/>
    <xf numFmtId="0" fontId="6" fillId="44" borderId="0" xfId="125" applyFill="1" applyAlignment="1">
      <alignment horizontal="center"/>
    </xf>
    <xf numFmtId="191" fontId="6" fillId="44" borderId="0" xfId="98" applyNumberFormat="1" applyFont="1" applyFill="1"/>
    <xf numFmtId="178" fontId="43" fillId="44" borderId="0" xfId="134" applyNumberFormat="1" applyFont="1" applyFill="1"/>
    <xf numFmtId="187" fontId="43" fillId="44" borderId="0" xfId="134" applyNumberFormat="1" applyFont="1" applyFill="1"/>
    <xf numFmtId="178" fontId="6" fillId="44" borderId="0" xfId="134" applyNumberFormat="1" applyFill="1"/>
    <xf numFmtId="0" fontId="65" fillId="0" borderId="0" xfId="119" applyFont="1" applyFill="1"/>
    <xf numFmtId="0" fontId="79" fillId="0" borderId="0" xfId="0" applyFont="1"/>
    <xf numFmtId="0" fontId="80" fillId="0" borderId="0" xfId="0" applyFont="1" applyAlignment="1">
      <alignment horizontal="right"/>
    </xf>
    <xf numFmtId="0" fontId="7" fillId="0" borderId="0" xfId="112" applyFont="1"/>
    <xf numFmtId="0" fontId="7" fillId="0" borderId="0" xfId="119" applyFont="1" applyFill="1" applyBorder="1"/>
    <xf numFmtId="0" fontId="7" fillId="0" borderId="53" xfId="137" applyFont="1" applyBorder="1"/>
    <xf numFmtId="0" fontId="7" fillId="0" borderId="53" xfId="119" applyFont="1" applyFill="1" applyBorder="1"/>
    <xf numFmtId="173" fontId="65" fillId="0" borderId="0" xfId="1" applyNumberFormat="1" applyFont="1" applyAlignment="1">
      <alignment horizontal="center"/>
    </xf>
    <xf numFmtId="0" fontId="80" fillId="0" borderId="0" xfId="0" applyFont="1"/>
    <xf numFmtId="173" fontId="65" fillId="0" borderId="0" xfId="119" applyNumberFormat="1" applyFont="1" applyFill="1" applyBorder="1"/>
    <xf numFmtId="0" fontId="7" fillId="0" borderId="0" xfId="0" applyFont="1"/>
    <xf numFmtId="0" fontId="7" fillId="0" borderId="0" xfId="119" applyFont="1" applyFill="1"/>
    <xf numFmtId="191" fontId="7" fillId="0" borderId="0" xfId="30" applyNumberFormat="1" applyFont="1" applyFill="1" applyBorder="1"/>
    <xf numFmtId="173" fontId="7" fillId="0" borderId="0" xfId="119" applyNumberFormat="1" applyFont="1" applyFill="1" applyBorder="1"/>
    <xf numFmtId="191" fontId="7" fillId="0" borderId="0" xfId="0" applyNumberFormat="1" applyFont="1"/>
    <xf numFmtId="0" fontId="81" fillId="0" borderId="0" xfId="119" applyFont="1" applyFill="1" applyBorder="1" applyAlignment="1">
      <alignment horizontal="center"/>
    </xf>
    <xf numFmtId="173" fontId="7" fillId="0" borderId="0" xfId="119" applyNumberFormat="1" applyFont="1" applyFill="1"/>
    <xf numFmtId="37" fontId="7" fillId="0" borderId="0" xfId="112" applyNumberFormat="1" applyFont="1"/>
    <xf numFmtId="191" fontId="7" fillId="0" borderId="53" xfId="30" applyNumberFormat="1" applyFont="1" applyFill="1" applyBorder="1"/>
    <xf numFmtId="191" fontId="7" fillId="0" borderId="0" xfId="30" applyNumberFormat="1" applyFont="1" applyFill="1"/>
    <xf numFmtId="173" fontId="65" fillId="0" borderId="0" xfId="119" applyNumberFormat="1" applyFont="1" applyFill="1"/>
    <xf numFmtId="189" fontId="65" fillId="0" borderId="0" xfId="30" applyNumberFormat="1" applyFont="1" applyFill="1" applyBorder="1"/>
    <xf numFmtId="173" fontId="7" fillId="0" borderId="0" xfId="0" applyNumberFormat="1" applyFont="1"/>
    <xf numFmtId="178" fontId="79" fillId="0" borderId="0" xfId="111" applyNumberFormat="1" applyFont="1"/>
    <xf numFmtId="189" fontId="7" fillId="0" borderId="0" xfId="30" applyNumberFormat="1" applyFont="1" applyFill="1" applyBorder="1"/>
    <xf numFmtId="178" fontId="79" fillId="0" borderId="0" xfId="132" applyNumberFormat="1" applyFont="1" applyFill="1" applyBorder="1" applyAlignment="1"/>
    <xf numFmtId="189" fontId="7" fillId="0" borderId="53" xfId="30" applyNumberFormat="1" applyFont="1" applyFill="1" applyBorder="1"/>
    <xf numFmtId="37" fontId="7" fillId="0" borderId="0" xfId="113" applyNumberFormat="1" applyFont="1"/>
    <xf numFmtId="37" fontId="65" fillId="0" borderId="0" xfId="113" applyNumberFormat="1" applyFont="1"/>
    <xf numFmtId="173" fontId="65" fillId="0" borderId="54" xfId="119" applyNumberFormat="1" applyFont="1" applyFill="1" applyBorder="1"/>
    <xf numFmtId="173" fontId="65" fillId="0" borderId="5" xfId="119" applyNumberFormat="1" applyFont="1" applyFill="1" applyBorder="1"/>
    <xf numFmtId="0" fontId="7" fillId="0" borderId="5" xfId="119" applyFont="1" applyFill="1" applyBorder="1"/>
    <xf numFmtId="173" fontId="65" fillId="0" borderId="55" xfId="119" applyNumberFormat="1" applyFont="1" applyFill="1" applyBorder="1"/>
    <xf numFmtId="173" fontId="81" fillId="0" borderId="0" xfId="119" applyNumberFormat="1" applyFont="1" applyFill="1" applyAlignment="1">
      <alignment horizontal="center"/>
    </xf>
    <xf numFmtId="165" fontId="7" fillId="0" borderId="0" xfId="30" applyFont="1" applyFill="1"/>
    <xf numFmtId="9" fontId="7" fillId="0" borderId="0" xfId="142" applyFont="1" applyFill="1" applyBorder="1" applyProtection="1"/>
    <xf numFmtId="9" fontId="7" fillId="0" borderId="0" xfId="142" applyFont="1" applyFill="1" applyProtection="1"/>
    <xf numFmtId="9" fontId="7" fillId="0" borderId="0" xfId="140" applyFont="1" applyFill="1"/>
    <xf numFmtId="3" fontId="7" fillId="0" borderId="0" xfId="119" applyNumberFormat="1" applyFont="1" applyFill="1"/>
    <xf numFmtId="190" fontId="65" fillId="0" borderId="54" xfId="0" applyNumberFormat="1" applyFont="1" applyBorder="1"/>
    <xf numFmtId="190" fontId="65" fillId="0" borderId="5" xfId="0" applyNumberFormat="1" applyFont="1" applyBorder="1"/>
    <xf numFmtId="0" fontId="79" fillId="0" borderId="5" xfId="0" applyFont="1" applyBorder="1"/>
    <xf numFmtId="10" fontId="7" fillId="0" borderId="0" xfId="119" applyNumberFormat="1" applyFont="1" applyFill="1"/>
    <xf numFmtId="195" fontId="65" fillId="0" borderId="0" xfId="1" applyNumberFormat="1" applyFont="1"/>
    <xf numFmtId="0" fontId="7" fillId="0" borderId="0" xfId="111" applyFont="1"/>
    <xf numFmtId="173" fontId="7" fillId="0" borderId="53" xfId="130" applyNumberFormat="1" applyFont="1" applyBorder="1"/>
    <xf numFmtId="0" fontId="7" fillId="0" borderId="53" xfId="0" applyFont="1" applyBorder="1"/>
    <xf numFmtId="0" fontId="7" fillId="0" borderId="0" xfId="137" applyFont="1"/>
    <xf numFmtId="0" fontId="80" fillId="0" borderId="0" xfId="0" applyFont="1" applyAlignment="1">
      <alignment horizontal="center"/>
    </xf>
    <xf numFmtId="0" fontId="81" fillId="0" borderId="0" xfId="0" applyFont="1" applyAlignment="1">
      <alignment horizontal="center"/>
    </xf>
    <xf numFmtId="0" fontId="65" fillId="0" borderId="0" xfId="0" applyFont="1"/>
    <xf numFmtId="3" fontId="65" fillId="0" borderId="0" xfId="0" applyNumberFormat="1" applyFont="1"/>
    <xf numFmtId="3" fontId="81" fillId="0" borderId="0" xfId="0" applyNumberFormat="1" applyFont="1"/>
    <xf numFmtId="3" fontId="7" fillId="0" borderId="0" xfId="0" applyNumberFormat="1" applyFont="1"/>
    <xf numFmtId="173" fontId="65" fillId="0" borderId="0" xfId="0" applyNumberFormat="1" applyFont="1"/>
    <xf numFmtId="173" fontId="81" fillId="0" borderId="0" xfId="0" applyNumberFormat="1" applyFont="1"/>
    <xf numFmtId="173" fontId="81" fillId="0" borderId="0" xfId="0" applyNumberFormat="1" applyFont="1" applyAlignment="1">
      <alignment horizontal="center"/>
    </xf>
    <xf numFmtId="190" fontId="7" fillId="0" borderId="0" xfId="0" applyNumberFormat="1" applyFont="1"/>
    <xf numFmtId="173" fontId="7" fillId="0" borderId="53" xfId="0" applyNumberFormat="1" applyFont="1" applyBorder="1"/>
    <xf numFmtId="0" fontId="81" fillId="0" borderId="0" xfId="0" applyFont="1"/>
    <xf numFmtId="190" fontId="65" fillId="0" borderId="0" xfId="0" applyNumberFormat="1" applyFont="1"/>
    <xf numFmtId="190" fontId="81" fillId="0" borderId="0" xfId="0" applyNumberFormat="1" applyFont="1" applyAlignment="1">
      <alignment horizontal="center"/>
    </xf>
    <xf numFmtId="3" fontId="7" fillId="0" borderId="53" xfId="0" applyNumberFormat="1" applyFont="1" applyBorder="1"/>
    <xf numFmtId="189" fontId="65" fillId="0" borderId="5" xfId="32" applyNumberFormat="1" applyFont="1" applyFill="1" applyBorder="1" applyAlignment="1" applyProtection="1">
      <alignment horizontal="center"/>
      <protection locked="0" hidden="1"/>
    </xf>
    <xf numFmtId="189" fontId="65" fillId="0" borderId="55" xfId="0" applyNumberFormat="1" applyFont="1" applyBorder="1"/>
    <xf numFmtId="189" fontId="81" fillId="0" borderId="0" xfId="0" applyNumberFormat="1" applyFont="1" applyAlignment="1">
      <alignment horizontal="center"/>
    </xf>
    <xf numFmtId="189" fontId="7" fillId="0" borderId="0" xfId="32" applyNumberFormat="1" applyFont="1" applyFill="1" applyAlignment="1" applyProtection="1">
      <alignment horizontal="center"/>
      <protection locked="0" hidden="1"/>
    </xf>
    <xf numFmtId="191" fontId="7" fillId="0" borderId="0" xfId="30" applyNumberFormat="1" applyFont="1" applyFill="1" applyAlignment="1" applyProtection="1">
      <alignment horizontal="center"/>
      <protection locked="0" hidden="1"/>
    </xf>
    <xf numFmtId="191" fontId="7" fillId="0" borderId="53" xfId="30" applyNumberFormat="1" applyFont="1" applyFill="1" applyBorder="1" applyAlignment="1" applyProtection="1">
      <alignment horizontal="center"/>
      <protection locked="0" hidden="1"/>
    </xf>
    <xf numFmtId="189" fontId="7" fillId="0" borderId="0" xfId="32" applyNumberFormat="1" applyFont="1" applyFill="1" applyProtection="1">
      <protection locked="0" hidden="1"/>
    </xf>
    <xf numFmtId="195" fontId="65" fillId="0" borderId="54" xfId="1" applyNumberFormat="1" applyFont="1" applyBorder="1" applyAlignment="1">
      <alignment horizontal="left"/>
    </xf>
    <xf numFmtId="189" fontId="65" fillId="0" borderId="0" xfId="0" applyNumberFormat="1" applyFont="1"/>
    <xf numFmtId="0" fontId="65" fillId="0" borderId="0" xfId="119" applyFont="1" applyFill="1" applyAlignment="1">
      <alignment horizontal="center"/>
    </xf>
    <xf numFmtId="0" fontId="82" fillId="0" borderId="0" xfId="0" applyFont="1"/>
    <xf numFmtId="189" fontId="7" fillId="0" borderId="0" xfId="111" applyNumberFormat="1" applyFont="1"/>
    <xf numFmtId="189" fontId="0" fillId="0" borderId="0" xfId="93" applyNumberFormat="1" applyFont="1"/>
    <xf numFmtId="189" fontId="67" fillId="41" borderId="0" xfId="93" applyNumberFormat="1" applyFont="1" applyFill="1"/>
    <xf numFmtId="0" fontId="0" fillId="41" borderId="0" xfId="0" applyFill="1"/>
    <xf numFmtId="0" fontId="66" fillId="0" borderId="0" xfId="131" applyNumberFormat="1" applyFont="1" applyProtection="1">
      <protection locked="0"/>
    </xf>
    <xf numFmtId="190" fontId="66" fillId="0" borderId="0" xfId="131" applyNumberFormat="1" applyFont="1" applyProtection="1">
      <protection locked="0"/>
    </xf>
    <xf numFmtId="0" fontId="7" fillId="0" borderId="0" xfId="117" applyFont="1"/>
    <xf numFmtId="0" fontId="7" fillId="0" borderId="53" xfId="117" applyFont="1" applyBorder="1"/>
    <xf numFmtId="0" fontId="79" fillId="0" borderId="53" xfId="0" applyFont="1" applyBorder="1"/>
    <xf numFmtId="189" fontId="7" fillId="0" borderId="0" xfId="32" applyNumberFormat="1" applyFont="1" applyFill="1" applyBorder="1" applyAlignment="1" applyProtection="1">
      <alignment horizontal="center"/>
      <protection locked="0" hidden="1"/>
    </xf>
    <xf numFmtId="196" fontId="65" fillId="0" borderId="57" xfId="117" applyNumberFormat="1" applyFont="1" applyBorder="1"/>
    <xf numFmtId="196" fontId="7" fillId="0" borderId="0" xfId="117" applyNumberFormat="1" applyFont="1"/>
    <xf numFmtId="196" fontId="65" fillId="0" borderId="57" xfId="28" applyNumberFormat="1" applyFont="1" applyFill="1" applyBorder="1"/>
    <xf numFmtId="190" fontId="7" fillId="0" borderId="0" xfId="126" applyNumberFormat="1" applyFont="1"/>
    <xf numFmtId="191" fontId="79" fillId="0" borderId="0" xfId="33" applyNumberFormat="1" applyFont="1" applyFill="1" applyBorder="1" applyAlignment="1">
      <alignment horizontal="left" indent="2"/>
    </xf>
    <xf numFmtId="3" fontId="79" fillId="0" borderId="0" xfId="0" applyNumberFormat="1" applyFont="1"/>
    <xf numFmtId="191" fontId="79" fillId="0" borderId="0" xfId="33" applyNumberFormat="1" applyFont="1" applyFill="1" applyBorder="1"/>
    <xf numFmtId="173" fontId="7" fillId="0" borderId="0" xfId="32" applyNumberFormat="1" applyFont="1" applyFill="1" applyBorder="1" applyAlignment="1" applyProtection="1">
      <alignment horizontal="right"/>
      <protection locked="0" hidden="1"/>
    </xf>
    <xf numFmtId="173" fontId="79" fillId="0" borderId="0" xfId="0" applyNumberFormat="1" applyFont="1"/>
    <xf numFmtId="0" fontId="79" fillId="0" borderId="0" xfId="111" applyFont="1"/>
    <xf numFmtId="167" fontId="7" fillId="0" borderId="0" xfId="95" applyFont="1" applyFill="1" applyBorder="1" applyAlignment="1" applyProtection="1">
      <alignment horizontal="right"/>
      <protection locked="0" hidden="1"/>
    </xf>
    <xf numFmtId="173" fontId="79" fillId="0" borderId="53" xfId="0" applyNumberFormat="1" applyFont="1" applyBorder="1"/>
    <xf numFmtId="191" fontId="79" fillId="0" borderId="53" xfId="33" applyNumberFormat="1" applyFont="1" applyFill="1" applyBorder="1"/>
    <xf numFmtId="196" fontId="65" fillId="0" borderId="58" xfId="117" applyNumberFormat="1" applyFont="1" applyBorder="1"/>
    <xf numFmtId="196" fontId="65" fillId="0" borderId="58" xfId="28" applyNumberFormat="1" applyFont="1" applyFill="1" applyBorder="1"/>
    <xf numFmtId="37" fontId="65" fillId="0" borderId="0" xfId="112" applyNumberFormat="1" applyFont="1" applyAlignment="1">
      <alignment vertical="center"/>
    </xf>
    <xf numFmtId="195" fontId="7" fillId="0" borderId="0" xfId="1" applyNumberFormat="1" applyFont="1"/>
    <xf numFmtId="173" fontId="7" fillId="0" borderId="53" xfId="32" applyNumberFormat="1" applyFont="1" applyFill="1" applyBorder="1" applyAlignment="1" applyProtection="1">
      <alignment horizontal="right"/>
      <protection locked="0" hidden="1"/>
    </xf>
    <xf numFmtId="37" fontId="65" fillId="0" borderId="0" xfId="112" applyNumberFormat="1" applyFont="1"/>
    <xf numFmtId="173" fontId="65" fillId="0" borderId="54" xfId="120" applyNumberFormat="1" applyFont="1" applyBorder="1"/>
    <xf numFmtId="173" fontId="65" fillId="0" borderId="5" xfId="120" applyNumberFormat="1" applyFont="1" applyBorder="1"/>
    <xf numFmtId="196" fontId="80" fillId="0" borderId="5" xfId="0" applyNumberFormat="1" applyFont="1" applyBorder="1"/>
    <xf numFmtId="196" fontId="80" fillId="0" borderId="55" xfId="0" applyNumberFormat="1" applyFont="1" applyBorder="1"/>
    <xf numFmtId="187" fontId="7" fillId="0" borderId="0" xfId="141" applyNumberFormat="1" applyFont="1" applyFill="1" applyBorder="1" applyAlignment="1" applyProtection="1">
      <alignment vertical="center"/>
    </xf>
    <xf numFmtId="9" fontId="7" fillId="0" borderId="0" xfId="141" applyFont="1" applyFill="1" applyBorder="1" applyAlignment="1" applyProtection="1">
      <alignment vertical="center"/>
    </xf>
    <xf numFmtId="173" fontId="7" fillId="0" borderId="0" xfId="32" applyNumberFormat="1" applyFont="1" applyFill="1" applyBorder="1" applyAlignment="1" applyProtection="1">
      <alignment horizontal="right" vertical="center"/>
      <protection locked="0" hidden="1"/>
    </xf>
    <xf numFmtId="167" fontId="7" fillId="0" borderId="0" xfId="95" applyFont="1" applyFill="1" applyBorder="1" applyAlignment="1" applyProtection="1">
      <alignment horizontal="right" vertical="center"/>
      <protection locked="0" hidden="1"/>
    </xf>
    <xf numFmtId="196" fontId="65" fillId="0" borderId="0" xfId="120" applyNumberFormat="1" applyFont="1"/>
    <xf numFmtId="196" fontId="7" fillId="0" borderId="0" xfId="120" applyNumberFormat="1" applyFont="1"/>
    <xf numFmtId="173" fontId="65" fillId="0" borderId="0" xfId="32" applyNumberFormat="1" applyFont="1" applyFill="1" applyBorder="1" applyAlignment="1" applyProtection="1">
      <alignment horizontal="right" vertical="center"/>
      <protection locked="0" hidden="1"/>
    </xf>
    <xf numFmtId="167" fontId="65" fillId="0" borderId="0" xfId="95" applyFont="1" applyFill="1" applyBorder="1" applyAlignment="1" applyProtection="1">
      <alignment horizontal="right" vertical="center"/>
      <protection locked="0" hidden="1"/>
    </xf>
    <xf numFmtId="173" fontId="7" fillId="0" borderId="53" xfId="32" applyNumberFormat="1" applyFont="1" applyFill="1" applyBorder="1" applyAlignment="1" applyProtection="1">
      <alignment horizontal="right" vertical="center"/>
      <protection locked="0" hidden="1"/>
    </xf>
    <xf numFmtId="167" fontId="7" fillId="0" borderId="53" xfId="95" applyFont="1" applyFill="1" applyBorder="1" applyAlignment="1" applyProtection="1">
      <alignment horizontal="right" vertical="center"/>
      <protection locked="0" hidden="1"/>
    </xf>
    <xf numFmtId="0" fontId="79" fillId="0" borderId="0" xfId="0" applyFont="1" applyAlignment="1">
      <alignment horizontal="left"/>
    </xf>
    <xf numFmtId="9" fontId="65" fillId="0" borderId="0" xfId="141" applyFont="1" applyFill="1" applyBorder="1" applyAlignment="1" applyProtection="1">
      <alignment vertical="center"/>
    </xf>
    <xf numFmtId="37" fontId="65" fillId="0" borderId="54" xfId="0" applyNumberFormat="1" applyFont="1" applyBorder="1"/>
    <xf numFmtId="37" fontId="65" fillId="0" borderId="5" xfId="0" applyNumberFormat="1" applyFont="1" applyBorder="1"/>
    <xf numFmtId="173" fontId="65" fillId="0" borderId="5" xfId="32" applyNumberFormat="1" applyFont="1" applyFill="1" applyBorder="1" applyAlignment="1" applyProtection="1">
      <alignment horizontal="right" vertical="center"/>
      <protection locked="0" hidden="1"/>
    </xf>
    <xf numFmtId="173" fontId="65" fillId="0" borderId="55" xfId="32" applyNumberFormat="1" applyFont="1" applyFill="1" applyBorder="1" applyAlignment="1" applyProtection="1">
      <alignment horizontal="right" vertical="center"/>
      <protection locked="0" hidden="1"/>
    </xf>
    <xf numFmtId="189" fontId="65" fillId="0" borderId="5" xfId="31" applyNumberFormat="1" applyFont="1" applyFill="1" applyBorder="1" applyAlignment="1" applyProtection="1">
      <alignment horizontal="center"/>
      <protection locked="0" hidden="1"/>
    </xf>
    <xf numFmtId="189" fontId="7" fillId="0" borderId="0" xfId="31" applyNumberFormat="1" applyFont="1" applyFill="1" applyAlignment="1" applyProtection="1">
      <alignment horizontal="center"/>
      <protection locked="0" hidden="1"/>
    </xf>
    <xf numFmtId="9" fontId="7" fillId="0" borderId="0" xfId="140" applyFont="1" applyFill="1" applyAlignment="1" applyProtection="1">
      <alignment horizontal="center"/>
      <protection locked="0" hidden="1"/>
    </xf>
    <xf numFmtId="167" fontId="7" fillId="0" borderId="0" xfId="95" applyFont="1" applyFill="1"/>
    <xf numFmtId="167" fontId="7" fillId="0" borderId="0" xfId="95" applyFont="1" applyFill="1" applyAlignment="1" applyProtection="1">
      <alignment horizontal="center"/>
      <protection locked="0" hidden="1"/>
    </xf>
    <xf numFmtId="167" fontId="7" fillId="0" borderId="53" xfId="95" applyFont="1" applyFill="1" applyBorder="1" applyAlignment="1" applyProtection="1">
      <alignment horizontal="center"/>
      <protection locked="0" hidden="1"/>
    </xf>
    <xf numFmtId="189" fontId="7" fillId="0" borderId="0" xfId="31" applyNumberFormat="1" applyFont="1" applyFill="1" applyProtection="1">
      <protection locked="0" hidden="1"/>
    </xf>
    <xf numFmtId="189" fontId="79" fillId="0" borderId="0" xfId="0" applyNumberFormat="1" applyFont="1"/>
    <xf numFmtId="191" fontId="79" fillId="0" borderId="0" xfId="0" applyNumberFormat="1" applyFont="1"/>
    <xf numFmtId="0" fontId="80" fillId="0" borderId="0" xfId="122" applyFont="1" applyAlignment="1">
      <alignment horizontal="center"/>
    </xf>
    <xf numFmtId="0" fontId="80" fillId="0" borderId="7" xfId="0" applyFont="1" applyBorder="1" applyAlignment="1">
      <alignment vertical="center"/>
    </xf>
    <xf numFmtId="0" fontId="80" fillId="0" borderId="7" xfId="0" applyFont="1" applyBorder="1"/>
    <xf numFmtId="0" fontId="79" fillId="0" borderId="7" xfId="0" applyFont="1" applyBorder="1"/>
    <xf numFmtId="197" fontId="80" fillId="0" borderId="7" xfId="97" applyNumberFormat="1" applyFont="1" applyFill="1" applyBorder="1"/>
    <xf numFmtId="0" fontId="79" fillId="0" borderId="7" xfId="0" applyFont="1" applyBorder="1" applyAlignment="1">
      <alignment vertical="center"/>
    </xf>
    <xf numFmtId="3" fontId="79" fillId="0" borderId="7" xfId="0" applyNumberFormat="1" applyFont="1" applyBorder="1"/>
    <xf numFmtId="173" fontId="79" fillId="0" borderId="7" xfId="0" applyNumberFormat="1" applyFont="1" applyBorder="1"/>
    <xf numFmtId="3" fontId="79" fillId="41" borderId="7" xfId="0" applyNumberFormat="1" applyFont="1" applyFill="1" applyBorder="1"/>
    <xf numFmtId="0" fontId="7" fillId="0" borderId="7" xfId="0" applyFont="1" applyBorder="1" applyAlignment="1">
      <alignment vertical="center"/>
    </xf>
    <xf numFmtId="0" fontId="7" fillId="0" borderId="7" xfId="0" applyFont="1" applyBorder="1"/>
    <xf numFmtId="3" fontId="7" fillId="0" borderId="7" xfId="0" applyNumberFormat="1" applyFont="1" applyBorder="1"/>
    <xf numFmtId="173" fontId="80" fillId="0" borderId="0" xfId="0" applyNumberFormat="1" applyFont="1"/>
    <xf numFmtId="0" fontId="80" fillId="0" borderId="53" xfId="0" applyFont="1" applyBorder="1"/>
    <xf numFmtId="173" fontId="80" fillId="0" borderId="53" xfId="0" applyNumberFormat="1" applyFont="1" applyBorder="1"/>
    <xf numFmtId="173" fontId="80" fillId="0" borderId="58" xfId="0" applyNumberFormat="1" applyFont="1" applyBorder="1"/>
    <xf numFmtId="49" fontId="83" fillId="0" borderId="0" xfId="0" applyNumberFormat="1" applyFont="1" applyAlignment="1">
      <alignment vertical="center"/>
    </xf>
    <xf numFmtId="190" fontId="83" fillId="0" borderId="0" xfId="131" applyNumberFormat="1" applyFont="1" applyProtection="1">
      <protection locked="0"/>
    </xf>
    <xf numFmtId="0" fontId="84" fillId="0" borderId="0" xfId="0" applyFont="1"/>
    <xf numFmtId="0" fontId="83" fillId="0" borderId="0" xfId="0" applyFont="1" applyAlignment="1">
      <alignment horizontal="right"/>
    </xf>
    <xf numFmtId="0" fontId="69" fillId="0" borderId="0" xfId="117" applyFont="1"/>
    <xf numFmtId="0" fontId="69" fillId="0" borderId="53" xfId="117" applyFont="1" applyBorder="1"/>
    <xf numFmtId="0" fontId="84" fillId="0" borderId="53" xfId="0" applyFont="1" applyBorder="1"/>
    <xf numFmtId="0" fontId="69" fillId="0" borderId="0" xfId="0" applyFont="1"/>
    <xf numFmtId="189" fontId="69" fillId="0" borderId="0" xfId="32" applyNumberFormat="1" applyFont="1" applyFill="1" applyBorder="1" applyAlignment="1" applyProtection="1">
      <alignment horizontal="center"/>
      <protection locked="0" hidden="1"/>
    </xf>
    <xf numFmtId="0" fontId="83" fillId="0" borderId="0" xfId="0" applyFont="1" applyAlignment="1">
      <alignment horizontal="center"/>
    </xf>
    <xf numFmtId="0" fontId="70" fillId="0" borderId="0" xfId="0" applyFont="1"/>
    <xf numFmtId="196" fontId="83" fillId="0" borderId="0" xfId="0" applyNumberFormat="1" applyFont="1"/>
    <xf numFmtId="196" fontId="70" fillId="0" borderId="0" xfId="0" applyNumberFormat="1" applyFont="1"/>
    <xf numFmtId="190" fontId="69" fillId="0" borderId="0" xfId="126" applyNumberFormat="1" applyFont="1"/>
    <xf numFmtId="196" fontId="84" fillId="0" borderId="0" xfId="0" applyNumberFormat="1" applyFont="1"/>
    <xf numFmtId="196" fontId="69" fillId="0" borderId="0" xfId="126" applyNumberFormat="1" applyFont="1"/>
    <xf numFmtId="37" fontId="69" fillId="0" borderId="0" xfId="112" applyNumberFormat="1" applyFont="1"/>
    <xf numFmtId="196" fontId="69" fillId="0" borderId="0" xfId="112" applyNumberFormat="1" applyFont="1"/>
    <xf numFmtId="196" fontId="69" fillId="0" borderId="0" xfId="32" applyNumberFormat="1" applyFont="1" applyFill="1" applyBorder="1" applyAlignment="1" applyProtection="1">
      <alignment horizontal="right"/>
      <protection locked="0" hidden="1"/>
    </xf>
    <xf numFmtId="196" fontId="84" fillId="0" borderId="0" xfId="93" applyNumberFormat="1" applyFont="1" applyFill="1" applyBorder="1"/>
    <xf numFmtId="196" fontId="84" fillId="0" borderId="7" xfId="93" applyNumberFormat="1" applyFont="1" applyFill="1" applyBorder="1"/>
    <xf numFmtId="196" fontId="69" fillId="0" borderId="0" xfId="0" applyNumberFormat="1" applyFont="1"/>
    <xf numFmtId="196" fontId="69" fillId="0" borderId="0" xfId="93" applyNumberFormat="1" applyFont="1" applyFill="1" applyBorder="1"/>
    <xf numFmtId="196" fontId="84" fillId="0" borderId="4" xfId="93" applyNumberFormat="1" applyFont="1" applyFill="1" applyBorder="1"/>
    <xf numFmtId="196" fontId="84" fillId="0" borderId="59" xfId="93" applyNumberFormat="1" applyFont="1" applyFill="1" applyBorder="1"/>
    <xf numFmtId="196" fontId="84" fillId="0" borderId="53" xfId="0" applyNumberFormat="1" applyFont="1" applyBorder="1"/>
    <xf numFmtId="37" fontId="70" fillId="0" borderId="0" xfId="112" applyNumberFormat="1" applyFont="1" applyAlignment="1">
      <alignment vertical="center"/>
    </xf>
    <xf numFmtId="196" fontId="70" fillId="0" borderId="0" xfId="112" applyNumberFormat="1" applyFont="1" applyAlignment="1">
      <alignment vertical="center"/>
    </xf>
    <xf numFmtId="195" fontId="69" fillId="0" borderId="0" xfId="1" applyNumberFormat="1" applyFont="1"/>
    <xf numFmtId="196" fontId="69" fillId="0" borderId="0" xfId="1" applyNumberFormat="1" applyFont="1"/>
    <xf numFmtId="196" fontId="69" fillId="0" borderId="7" xfId="32" applyNumberFormat="1" applyFont="1" applyFill="1" applyBorder="1" applyAlignment="1" applyProtection="1">
      <alignment horizontal="right"/>
      <protection locked="0" hidden="1"/>
    </xf>
    <xf numFmtId="196" fontId="69" fillId="0" borderId="59" xfId="32" applyNumberFormat="1" applyFont="1" applyFill="1" applyBorder="1" applyAlignment="1" applyProtection="1">
      <alignment horizontal="right"/>
      <protection locked="0" hidden="1"/>
    </xf>
    <xf numFmtId="37" fontId="69" fillId="0" borderId="0" xfId="113" applyNumberFormat="1" applyFont="1"/>
    <xf numFmtId="0" fontId="69" fillId="0" borderId="0" xfId="119" applyFont="1" applyFill="1" applyBorder="1"/>
    <xf numFmtId="196" fontId="69" fillId="0" borderId="53" xfId="32" applyNumberFormat="1" applyFont="1" applyFill="1" applyBorder="1" applyAlignment="1" applyProtection="1">
      <alignment horizontal="right"/>
      <protection locked="0" hidden="1"/>
    </xf>
    <xf numFmtId="173" fontId="70" fillId="0" borderId="54" xfId="120" applyNumberFormat="1" applyFont="1" applyBorder="1"/>
    <xf numFmtId="173" fontId="70" fillId="0" borderId="5" xfId="120" applyNumberFormat="1" applyFont="1" applyBorder="1"/>
    <xf numFmtId="196" fontId="83" fillId="0" borderId="5" xfId="0" applyNumberFormat="1" applyFont="1" applyBorder="1"/>
    <xf numFmtId="196" fontId="70" fillId="0" borderId="5" xfId="120" applyNumberFormat="1" applyFont="1" applyBorder="1"/>
    <xf numFmtId="196" fontId="83" fillId="0" borderId="55" xfId="0" applyNumberFormat="1" applyFont="1" applyBorder="1"/>
    <xf numFmtId="190" fontId="69" fillId="0" borderId="5" xfId="126" applyNumberFormat="1" applyFont="1" applyBorder="1"/>
    <xf numFmtId="196" fontId="70" fillId="0" borderId="5" xfId="126" applyNumberFormat="1" applyFont="1" applyBorder="1"/>
    <xf numFmtId="196" fontId="70" fillId="0" borderId="55" xfId="126" applyNumberFormat="1" applyFont="1" applyBorder="1"/>
    <xf numFmtId="0" fontId="85" fillId="0" borderId="0" xfId="0" applyFont="1" applyAlignment="1">
      <alignment horizontal="center"/>
    </xf>
    <xf numFmtId="9" fontId="69" fillId="0" borderId="0" xfId="142" applyFont="1" applyFill="1" applyBorder="1" applyAlignment="1" applyProtection="1">
      <alignment vertical="center"/>
    </xf>
    <xf numFmtId="196" fontId="69" fillId="0" borderId="0" xfId="142" applyNumberFormat="1" applyFont="1" applyFill="1" applyBorder="1" applyAlignment="1" applyProtection="1">
      <alignment vertical="center"/>
    </xf>
    <xf numFmtId="196" fontId="69" fillId="0" borderId="0" xfId="32" applyNumberFormat="1" applyFont="1" applyFill="1" applyBorder="1" applyAlignment="1" applyProtection="1">
      <alignment horizontal="right" vertical="center"/>
      <protection locked="0" hidden="1"/>
    </xf>
    <xf numFmtId="190" fontId="69" fillId="0" borderId="0" xfId="0" applyNumberFormat="1" applyFont="1"/>
    <xf numFmtId="196" fontId="70" fillId="0" borderId="0" xfId="120" applyNumberFormat="1" applyFont="1"/>
    <xf numFmtId="196" fontId="69" fillId="0" borderId="0" xfId="120" applyNumberFormat="1" applyFont="1"/>
    <xf numFmtId="196" fontId="70" fillId="0" borderId="0" xfId="142" applyNumberFormat="1" applyFont="1" applyFill="1" applyBorder="1" applyAlignment="1" applyProtection="1">
      <alignment vertical="center"/>
    </xf>
    <xf numFmtId="196" fontId="70" fillId="0" borderId="0" xfId="32" applyNumberFormat="1" applyFont="1" applyFill="1" applyBorder="1" applyAlignment="1" applyProtection="1">
      <alignment horizontal="right" vertical="center"/>
      <protection locked="0" hidden="1"/>
    </xf>
    <xf numFmtId="196" fontId="69" fillId="0" borderId="53" xfId="32" applyNumberFormat="1" applyFont="1" applyFill="1" applyBorder="1" applyAlignment="1" applyProtection="1">
      <alignment horizontal="right" vertical="center"/>
      <protection locked="0" hidden="1"/>
    </xf>
    <xf numFmtId="0" fontId="84" fillId="0" borderId="0" xfId="0" applyFont="1" applyAlignment="1">
      <alignment horizontal="left"/>
    </xf>
    <xf numFmtId="196" fontId="84" fillId="0" borderId="0" xfId="0" applyNumberFormat="1" applyFont="1" applyAlignment="1">
      <alignment horizontal="left"/>
    </xf>
    <xf numFmtId="37" fontId="70" fillId="0" borderId="54" xfId="0" applyNumberFormat="1" applyFont="1" applyBorder="1"/>
    <xf numFmtId="37" fontId="70" fillId="0" borderId="5" xfId="0" applyNumberFormat="1" applyFont="1" applyBorder="1"/>
    <xf numFmtId="196" fontId="70" fillId="0" borderId="5" xfId="142" applyNumberFormat="1" applyFont="1" applyFill="1" applyBorder="1" applyAlignment="1" applyProtection="1">
      <alignment vertical="center"/>
    </xf>
    <xf numFmtId="196" fontId="70" fillId="0" borderId="5" xfId="0" applyNumberFormat="1" applyFont="1" applyBorder="1"/>
    <xf numFmtId="196" fontId="70" fillId="0" borderId="5" xfId="32" applyNumberFormat="1" applyFont="1" applyFill="1" applyBorder="1" applyAlignment="1" applyProtection="1">
      <alignment horizontal="right" vertical="center"/>
      <protection locked="0" hidden="1"/>
    </xf>
    <xf numFmtId="196" fontId="70" fillId="0" borderId="55" xfId="32" applyNumberFormat="1" applyFont="1" applyFill="1" applyBorder="1" applyAlignment="1" applyProtection="1">
      <alignment horizontal="right" vertical="center"/>
      <protection locked="0" hidden="1"/>
    </xf>
    <xf numFmtId="173" fontId="83" fillId="0" borderId="0" xfId="0" applyNumberFormat="1" applyFont="1" applyAlignment="1">
      <alignment horizontal="right"/>
    </xf>
    <xf numFmtId="173" fontId="84" fillId="0" borderId="0" xfId="0" applyNumberFormat="1" applyFont="1"/>
    <xf numFmtId="173" fontId="69" fillId="0" borderId="53" xfId="130" applyNumberFormat="1" applyFont="1" applyBorder="1"/>
    <xf numFmtId="0" fontId="69" fillId="0" borderId="53" xfId="0" applyFont="1" applyBorder="1"/>
    <xf numFmtId="173" fontId="69" fillId="0" borderId="0" xfId="130" applyNumberFormat="1" applyFont="1"/>
    <xf numFmtId="190" fontId="83" fillId="0" borderId="0" xfId="131" applyNumberFormat="1" applyFont="1" applyAlignment="1" applyProtection="1">
      <alignment horizontal="center"/>
      <protection locked="0"/>
    </xf>
    <xf numFmtId="190" fontId="70" fillId="0" borderId="0" xfId="0" applyNumberFormat="1" applyFont="1" applyAlignment="1" applyProtection="1">
      <alignment horizontal="center"/>
      <protection locked="0"/>
    </xf>
    <xf numFmtId="190" fontId="84" fillId="0" borderId="0" xfId="131" applyNumberFormat="1" applyFont="1" applyProtection="1">
      <protection locked="0"/>
    </xf>
    <xf numFmtId="190" fontId="69" fillId="0" borderId="0" xfId="0" applyNumberFormat="1" applyFont="1" applyProtection="1">
      <protection locked="0"/>
    </xf>
    <xf numFmtId="195" fontId="70" fillId="0" borderId="0" xfId="1" applyNumberFormat="1" applyFont="1"/>
    <xf numFmtId="189" fontId="84" fillId="0" borderId="0" xfId="31" applyNumberFormat="1" applyFont="1" applyFill="1" applyBorder="1" applyAlignment="1" applyProtection="1">
      <protection locked="0"/>
    </xf>
    <xf numFmtId="189" fontId="83" fillId="0" borderId="0" xfId="31" applyNumberFormat="1" applyFont="1" applyFill="1" applyBorder="1" applyAlignment="1" applyProtection="1">
      <protection locked="0"/>
    </xf>
    <xf numFmtId="0" fontId="69" fillId="0" borderId="0" xfId="112" applyFont="1"/>
    <xf numFmtId="190" fontId="69" fillId="0" borderId="0" xfId="117" applyNumberFormat="1" applyFont="1"/>
    <xf numFmtId="0" fontId="84" fillId="0" borderId="0" xfId="0" applyFont="1" applyAlignment="1">
      <alignment vertical="center"/>
    </xf>
    <xf numFmtId="0" fontId="69" fillId="0" borderId="0" xfId="118" applyFont="1"/>
    <xf numFmtId="189" fontId="84" fillId="0" borderId="53" xfId="31" applyNumberFormat="1" applyFont="1" applyFill="1" applyBorder="1" applyAlignment="1" applyProtection="1">
      <protection locked="0"/>
    </xf>
    <xf numFmtId="37" fontId="69" fillId="0" borderId="0" xfId="0" applyNumberFormat="1" applyFont="1" applyProtection="1">
      <protection locked="0"/>
    </xf>
    <xf numFmtId="37" fontId="84" fillId="0" borderId="0" xfId="131" applyNumberFormat="1" applyFont="1" applyProtection="1">
      <protection locked="0"/>
    </xf>
    <xf numFmtId="37" fontId="70" fillId="0" borderId="0" xfId="0" applyNumberFormat="1" applyFont="1" applyProtection="1">
      <protection locked="0"/>
    </xf>
    <xf numFmtId="190" fontId="83" fillId="0" borderId="60" xfId="131" applyNumberFormat="1" applyFont="1" applyBorder="1" applyProtection="1">
      <protection locked="0"/>
    </xf>
    <xf numFmtId="37" fontId="84" fillId="0" borderId="6" xfId="131" applyNumberFormat="1" applyFont="1" applyBorder="1" applyProtection="1">
      <protection locked="0"/>
    </xf>
    <xf numFmtId="37" fontId="83" fillId="0" borderId="61" xfId="131" applyNumberFormat="1" applyFont="1" applyBorder="1" applyProtection="1">
      <protection locked="0"/>
    </xf>
    <xf numFmtId="0" fontId="83" fillId="0" borderId="0" xfId="0" applyFont="1"/>
    <xf numFmtId="37" fontId="69" fillId="0" borderId="0" xfId="0" applyNumberFormat="1" applyFont="1"/>
    <xf numFmtId="37" fontId="84" fillId="0" borderId="53" xfId="131" applyNumberFormat="1" applyFont="1" applyBorder="1" applyProtection="1">
      <protection locked="0"/>
    </xf>
    <xf numFmtId="190" fontId="70" fillId="0" borderId="54" xfId="121" applyNumberFormat="1" applyFont="1" applyBorder="1"/>
    <xf numFmtId="37" fontId="69" fillId="0" borderId="5" xfId="0" applyNumberFormat="1" applyFont="1" applyBorder="1"/>
    <xf numFmtId="189" fontId="83" fillId="0" borderId="55" xfId="31" applyNumberFormat="1" applyFont="1" applyFill="1" applyBorder="1" applyAlignment="1" applyProtection="1">
      <protection locked="0"/>
    </xf>
    <xf numFmtId="0" fontId="79" fillId="41" borderId="7" xfId="0" applyFont="1" applyFill="1" applyBorder="1" applyAlignment="1">
      <alignment vertical="center"/>
    </xf>
    <xf numFmtId="0" fontId="79" fillId="41" borderId="7" xfId="0" applyFont="1" applyFill="1" applyBorder="1"/>
    <xf numFmtId="173" fontId="79" fillId="41" borderId="7" xfId="0" applyNumberFormat="1" applyFont="1" applyFill="1" applyBorder="1"/>
    <xf numFmtId="197" fontId="80" fillId="0" borderId="7" xfId="97" applyNumberFormat="1" applyFont="1" applyBorder="1"/>
    <xf numFmtId="190" fontId="71" fillId="0" borderId="0" xfId="131" applyNumberFormat="1" applyFont="1" applyProtection="1">
      <protection locked="0"/>
    </xf>
    <xf numFmtId="0" fontId="86" fillId="0" borderId="0" xfId="0" applyFont="1"/>
    <xf numFmtId="0" fontId="86" fillId="0" borderId="53" xfId="0" applyFont="1" applyBorder="1"/>
    <xf numFmtId="189" fontId="69" fillId="0" borderId="0" xfId="32" applyNumberFormat="1" applyFont="1" applyAlignment="1" applyProtection="1">
      <alignment horizontal="center"/>
      <protection locked="0" hidden="1"/>
    </xf>
    <xf numFmtId="0" fontId="87" fillId="0" borderId="0" xfId="0" applyFont="1" applyAlignment="1">
      <alignment horizontal="center"/>
    </xf>
    <xf numFmtId="196" fontId="87" fillId="0" borderId="0" xfId="0" applyNumberFormat="1" applyFont="1"/>
    <xf numFmtId="196" fontId="86" fillId="0" borderId="0" xfId="0" applyNumberFormat="1" applyFont="1"/>
    <xf numFmtId="0" fontId="87" fillId="0" borderId="0" xfId="0" applyFont="1"/>
    <xf numFmtId="196" fontId="69" fillId="0" borderId="0" xfId="32" applyNumberFormat="1" applyFont="1" applyAlignment="1" applyProtection="1">
      <alignment horizontal="right"/>
      <protection locked="0" hidden="1"/>
    </xf>
    <xf numFmtId="196" fontId="86" fillId="0" borderId="0" xfId="93" applyNumberFormat="1" applyFont="1"/>
    <xf numFmtId="196" fontId="86" fillId="0" borderId="53" xfId="93" applyNumberFormat="1" applyFont="1" applyBorder="1"/>
    <xf numFmtId="196" fontId="69" fillId="0" borderId="53" xfId="32" applyNumberFormat="1" applyFont="1" applyBorder="1" applyAlignment="1" applyProtection="1">
      <alignment horizontal="right"/>
      <protection locked="0" hidden="1"/>
    </xf>
    <xf numFmtId="196" fontId="87" fillId="0" borderId="5" xfId="0" applyNumberFormat="1" applyFont="1" applyBorder="1"/>
    <xf numFmtId="173" fontId="70" fillId="0" borderId="54" xfId="119" applyNumberFormat="1" applyFont="1" applyBorder="1"/>
    <xf numFmtId="190" fontId="70" fillId="0" borderId="5" xfId="126" applyNumberFormat="1" applyFont="1" applyBorder="1"/>
    <xf numFmtId="0" fontId="69" fillId="0" borderId="0" xfId="92" applyFont="1"/>
    <xf numFmtId="9" fontId="69" fillId="0" borderId="0" xfId="142" applyFont="1" applyAlignment="1">
      <alignment vertical="center"/>
    </xf>
    <xf numFmtId="196" fontId="69" fillId="0" borderId="0" xfId="32" applyNumberFormat="1" applyFont="1" applyAlignment="1" applyProtection="1">
      <alignment horizontal="right" vertical="center"/>
      <protection locked="0" hidden="1"/>
    </xf>
    <xf numFmtId="49" fontId="69" fillId="0" borderId="0" xfId="34" applyNumberFormat="1" applyFont="1"/>
    <xf numFmtId="196" fontId="70" fillId="0" borderId="0" xfId="32" applyNumberFormat="1" applyFont="1" applyAlignment="1" applyProtection="1">
      <alignment horizontal="right" vertical="center"/>
      <protection locked="0" hidden="1"/>
    </xf>
    <xf numFmtId="196" fontId="69" fillId="0" borderId="53" xfId="32" applyNumberFormat="1" applyFont="1" applyBorder="1" applyAlignment="1" applyProtection="1">
      <alignment horizontal="right" vertical="center"/>
      <protection locked="0" hidden="1"/>
    </xf>
    <xf numFmtId="0" fontId="86" fillId="0" borderId="0" xfId="0" applyFont="1" applyAlignment="1">
      <alignment horizontal="left"/>
    </xf>
    <xf numFmtId="196" fontId="70" fillId="0" borderId="0" xfId="142" applyNumberFormat="1" applyFont="1" applyAlignment="1">
      <alignment vertical="center"/>
    </xf>
    <xf numFmtId="196" fontId="70" fillId="0" borderId="5" xfId="32" applyNumberFormat="1" applyFont="1" applyBorder="1" applyAlignment="1" applyProtection="1">
      <alignment horizontal="right" vertical="center"/>
      <protection locked="0" hidden="1"/>
    </xf>
    <xf numFmtId="0" fontId="72" fillId="0" borderId="0" xfId="0" applyFont="1"/>
    <xf numFmtId="0" fontId="87" fillId="0" borderId="0" xfId="0" applyFont="1" applyAlignment="1">
      <alignment horizontal="right"/>
    </xf>
    <xf numFmtId="173" fontId="72" fillId="0" borderId="0" xfId="0" applyNumberFormat="1" applyFont="1"/>
    <xf numFmtId="190" fontId="71" fillId="0" borderId="0" xfId="131" applyNumberFormat="1" applyFont="1" applyAlignment="1" applyProtection="1">
      <alignment horizontal="center"/>
      <protection locked="0"/>
    </xf>
    <xf numFmtId="196" fontId="72" fillId="0" borderId="0" xfId="131" applyNumberFormat="1" applyFont="1" applyProtection="1">
      <protection locked="0"/>
    </xf>
    <xf numFmtId="196" fontId="71" fillId="0" borderId="0" xfId="131" applyNumberFormat="1" applyFont="1" applyProtection="1">
      <protection locked="0"/>
    </xf>
    <xf numFmtId="190" fontId="72" fillId="0" borderId="0" xfId="131" applyNumberFormat="1" applyFont="1" applyProtection="1">
      <protection locked="0"/>
    </xf>
    <xf numFmtId="196" fontId="69" fillId="0" borderId="0" xfId="0" applyNumberFormat="1" applyFont="1" applyProtection="1">
      <protection locked="0"/>
    </xf>
    <xf numFmtId="196" fontId="72" fillId="0" borderId="0" xfId="31" applyNumberFormat="1" applyFont="1" applyProtection="1">
      <protection locked="0"/>
    </xf>
    <xf numFmtId="196" fontId="71" fillId="0" borderId="0" xfId="31" applyNumberFormat="1" applyFont="1" applyProtection="1">
      <protection locked="0"/>
    </xf>
    <xf numFmtId="196" fontId="72" fillId="0" borderId="53" xfId="31" applyNumberFormat="1" applyFont="1" applyBorder="1" applyProtection="1">
      <protection locked="0"/>
    </xf>
    <xf numFmtId="196" fontId="70" fillId="0" borderId="0" xfId="0" applyNumberFormat="1" applyFont="1" applyProtection="1">
      <protection locked="0"/>
    </xf>
    <xf numFmtId="190" fontId="71" fillId="0" borderId="54" xfId="131" applyNumberFormat="1" applyFont="1" applyBorder="1" applyProtection="1">
      <protection locked="0"/>
    </xf>
    <xf numFmtId="190" fontId="71" fillId="0" borderId="5" xfId="131" applyNumberFormat="1" applyFont="1" applyBorder="1" applyProtection="1">
      <protection locked="0"/>
    </xf>
    <xf numFmtId="196" fontId="72" fillId="0" borderId="5" xfId="131" applyNumberFormat="1" applyFont="1" applyBorder="1" applyProtection="1">
      <protection locked="0"/>
    </xf>
    <xf numFmtId="196" fontId="71" fillId="0" borderId="55" xfId="131" applyNumberFormat="1" applyFont="1" applyBorder="1" applyProtection="1">
      <protection locked="0"/>
    </xf>
    <xf numFmtId="3" fontId="88" fillId="0" borderId="0" xfId="0" applyNumberFormat="1" applyFont="1"/>
    <xf numFmtId="190" fontId="70" fillId="0" borderId="5" xfId="121" applyNumberFormat="1" applyFont="1" applyBorder="1"/>
    <xf numFmtId="196" fontId="69" fillId="0" borderId="5" xfId="0" applyNumberFormat="1" applyFont="1" applyBorder="1"/>
    <xf numFmtId="196" fontId="71" fillId="0" borderId="55" xfId="31" applyNumberFormat="1" applyFont="1" applyBorder="1" applyProtection="1">
      <protection locked="0"/>
    </xf>
    <xf numFmtId="191" fontId="79" fillId="0" borderId="0" xfId="93" applyNumberFormat="1" applyFont="1" applyFill="1"/>
    <xf numFmtId="0" fontId="79" fillId="0" borderId="62" xfId="0" applyFont="1" applyBorder="1"/>
    <xf numFmtId="0" fontId="79" fillId="0" borderId="62" xfId="0" applyFont="1" applyBorder="1" applyAlignment="1">
      <alignment horizontal="center"/>
    </xf>
    <xf numFmtId="0" fontId="79" fillId="0" borderId="0" xfId="0" applyFont="1" applyAlignment="1">
      <alignment horizontal="center"/>
    </xf>
    <xf numFmtId="196" fontId="86" fillId="0" borderId="53" xfId="0" applyNumberFormat="1" applyFont="1" applyBorder="1"/>
    <xf numFmtId="37" fontId="70" fillId="0" borderId="0" xfId="112" applyNumberFormat="1" applyFont="1"/>
    <xf numFmtId="190" fontId="70" fillId="0" borderId="0" xfId="126" applyNumberFormat="1" applyFont="1"/>
    <xf numFmtId="37" fontId="69" fillId="0" borderId="0" xfId="112" applyNumberFormat="1" applyFont="1" applyAlignment="1">
      <alignment vertical="center"/>
    </xf>
    <xf numFmtId="196" fontId="69" fillId="0" borderId="0" xfId="112" applyNumberFormat="1" applyFont="1" applyAlignment="1">
      <alignment vertical="center"/>
    </xf>
    <xf numFmtId="196" fontId="69" fillId="0" borderId="5" xfId="126" applyNumberFormat="1" applyFont="1" applyBorder="1"/>
    <xf numFmtId="196" fontId="85" fillId="0" borderId="0" xfId="0" applyNumberFormat="1" applyFont="1" applyAlignment="1">
      <alignment horizontal="center" vertical="center"/>
    </xf>
    <xf numFmtId="173" fontId="70" fillId="0" borderId="54" xfId="119" applyNumberFormat="1" applyFont="1" applyFill="1" applyBorder="1"/>
    <xf numFmtId="49" fontId="69" fillId="0" borderId="0" xfId="34" applyNumberFormat="1" applyFont="1" applyFill="1" applyBorder="1"/>
    <xf numFmtId="196" fontId="69" fillId="0" borderId="0" xfId="120" applyNumberFormat="1" applyFont="1" applyAlignment="1">
      <alignment horizontal="left" indent="1"/>
    </xf>
    <xf numFmtId="196" fontId="86" fillId="0" borderId="0" xfId="0" applyNumberFormat="1" applyFont="1" applyAlignment="1">
      <alignment horizontal="left"/>
    </xf>
    <xf numFmtId="196" fontId="86" fillId="0" borderId="5" xfId="0" applyNumberFormat="1" applyFont="1" applyBorder="1"/>
    <xf numFmtId="196" fontId="72" fillId="0" borderId="0" xfId="31" applyNumberFormat="1" applyFont="1" applyFill="1" applyAlignment="1" applyProtection="1">
      <protection locked="0"/>
    </xf>
    <xf numFmtId="196" fontId="71" fillId="0" borderId="0" xfId="31" applyNumberFormat="1" applyFont="1" applyFill="1" applyAlignment="1" applyProtection="1">
      <protection locked="0"/>
    </xf>
    <xf numFmtId="0" fontId="86" fillId="0" borderId="0" xfId="0" applyFont="1" applyAlignment="1">
      <alignment vertical="center"/>
    </xf>
    <xf numFmtId="196" fontId="69" fillId="0" borderId="53" xfId="31" applyNumberFormat="1" applyFont="1" applyFill="1" applyBorder="1" applyAlignment="1" applyProtection="1">
      <protection locked="0"/>
    </xf>
    <xf numFmtId="196" fontId="69" fillId="0" borderId="0" xfId="131" applyNumberFormat="1" applyFont="1" applyProtection="1">
      <protection locked="0"/>
    </xf>
    <xf numFmtId="37" fontId="72" fillId="0" borderId="0" xfId="131" applyNumberFormat="1" applyFont="1" applyProtection="1">
      <protection locked="0"/>
    </xf>
    <xf numFmtId="196" fontId="72" fillId="0" borderId="53" xfId="31" applyNumberFormat="1" applyFont="1" applyFill="1" applyBorder="1" applyAlignment="1" applyProtection="1">
      <protection locked="0"/>
    </xf>
    <xf numFmtId="196" fontId="72" fillId="0" borderId="0" xfId="31" applyNumberFormat="1" applyFont="1" applyFill="1" applyBorder="1" applyAlignment="1" applyProtection="1">
      <protection locked="0"/>
    </xf>
    <xf numFmtId="167" fontId="69" fillId="0" borderId="0" xfId="95" applyFont="1" applyFill="1"/>
    <xf numFmtId="196" fontId="71" fillId="0" borderId="55" xfId="31" applyNumberFormat="1" applyFont="1" applyFill="1" applyBorder="1" applyAlignment="1" applyProtection="1">
      <protection locked="0"/>
    </xf>
    <xf numFmtId="196" fontId="70" fillId="41" borderId="5" xfId="126" applyNumberFormat="1" applyFont="1" applyFill="1" applyBorder="1"/>
    <xf numFmtId="0" fontId="79" fillId="0" borderId="0" xfId="0" applyFont="1" applyAlignment="1">
      <alignment horizontal="center" vertical="center"/>
    </xf>
    <xf numFmtId="0" fontId="80" fillId="0" borderId="7" xfId="0" applyFont="1" applyBorder="1" applyAlignment="1">
      <alignment horizontal="center" vertical="center"/>
    </xf>
    <xf numFmtId="0" fontId="79" fillId="0" borderId="7" xfId="0" applyFont="1" applyBorder="1" applyAlignment="1">
      <alignment horizontal="center" vertical="center"/>
    </xf>
    <xf numFmtId="197" fontId="80" fillId="0" borderId="7" xfId="97" applyNumberFormat="1" applyFont="1" applyFill="1" applyBorder="1" applyAlignment="1">
      <alignment horizontal="center" vertical="center"/>
    </xf>
    <xf numFmtId="191" fontId="79" fillId="0" borderId="7" xfId="93" applyNumberFormat="1" applyFont="1" applyFill="1" applyBorder="1"/>
    <xf numFmtId="191" fontId="80" fillId="0" borderId="0" xfId="93" applyNumberFormat="1" applyFont="1" applyFill="1" applyBorder="1"/>
    <xf numFmtId="196" fontId="70" fillId="0" borderId="55" xfId="120" applyNumberFormat="1" applyFont="1" applyBorder="1"/>
    <xf numFmtId="173" fontId="70" fillId="0" borderId="0" xfId="120" applyNumberFormat="1" applyFont="1"/>
    <xf numFmtId="196" fontId="69" fillId="0" borderId="55" xfId="126" applyNumberFormat="1" applyFont="1" applyBorder="1"/>
    <xf numFmtId="198" fontId="72" fillId="0" borderId="0" xfId="31" applyNumberFormat="1" applyFont="1" applyFill="1" applyAlignment="1" applyProtection="1">
      <protection locked="0"/>
    </xf>
    <xf numFmtId="196" fontId="69" fillId="0" borderId="0" xfId="118" applyNumberFormat="1" applyFont="1"/>
    <xf numFmtId="191" fontId="79" fillId="41" borderId="7" xfId="93" applyNumberFormat="1" applyFont="1" applyFill="1" applyBorder="1"/>
    <xf numFmtId="196" fontId="69" fillId="41" borderId="0" xfId="32" applyNumberFormat="1" applyFont="1" applyFill="1" applyBorder="1" applyAlignment="1" applyProtection="1">
      <alignment horizontal="right"/>
      <protection locked="0" hidden="1"/>
    </xf>
    <xf numFmtId="0" fontId="80" fillId="0" borderId="0" xfId="162" applyFont="1" applyAlignment="1">
      <alignment horizontal="center"/>
    </xf>
    <xf numFmtId="0" fontId="79" fillId="0" borderId="0" xfId="162" applyFont="1"/>
    <xf numFmtId="0" fontId="80" fillId="0" borderId="7" xfId="162" applyFont="1" applyBorder="1" applyAlignment="1">
      <alignment vertical="center"/>
    </xf>
    <xf numFmtId="0" fontId="80" fillId="0" borderId="7" xfId="162" applyFont="1" applyBorder="1"/>
    <xf numFmtId="0" fontId="79" fillId="0" borderId="7" xfId="162" applyFont="1" applyBorder="1"/>
    <xf numFmtId="197" fontId="80" fillId="0" borderId="7" xfId="163" applyNumberFormat="1" applyFont="1" applyFill="1" applyBorder="1"/>
    <xf numFmtId="0" fontId="79" fillId="0" borderId="7" xfId="162" applyFont="1" applyBorder="1" applyAlignment="1">
      <alignment vertical="center"/>
    </xf>
    <xf numFmtId="3" fontId="79" fillId="0" borderId="7" xfId="162" applyNumberFormat="1" applyFont="1" applyBorder="1"/>
    <xf numFmtId="173" fontId="79" fillId="0" borderId="7" xfId="162" applyNumberFormat="1" applyFont="1" applyBorder="1"/>
    <xf numFmtId="3" fontId="79" fillId="41" borderId="7" xfId="162" applyNumberFormat="1" applyFont="1" applyFill="1" applyBorder="1"/>
    <xf numFmtId="0" fontId="7" fillId="0" borderId="7" xfId="162" applyFont="1" applyBorder="1" applyAlignment="1">
      <alignment vertical="center"/>
    </xf>
    <xf numFmtId="0" fontId="7" fillId="0" borderId="7" xfId="162" applyFont="1" applyBorder="1"/>
    <xf numFmtId="0" fontId="80" fillId="0" borderId="0" xfId="162" applyFont="1"/>
    <xf numFmtId="173" fontId="80" fillId="0" borderId="0" xfId="162" applyNumberFormat="1" applyFont="1"/>
    <xf numFmtId="0" fontId="80" fillId="0" borderId="53" xfId="162" applyFont="1" applyBorder="1"/>
    <xf numFmtId="173" fontId="80" fillId="0" borderId="53" xfId="162" applyNumberFormat="1" applyFont="1" applyBorder="1"/>
    <xf numFmtId="191" fontId="79" fillId="0" borderId="0" xfId="164" applyNumberFormat="1" applyFont="1" applyFill="1"/>
    <xf numFmtId="173" fontId="80" fillId="0" borderId="58" xfId="162" applyNumberFormat="1" applyFont="1" applyBorder="1"/>
    <xf numFmtId="191" fontId="79" fillId="0" borderId="0" xfId="162" applyNumberFormat="1" applyFont="1"/>
    <xf numFmtId="0" fontId="79" fillId="0" borderId="62" xfId="162" applyFont="1" applyBorder="1"/>
    <xf numFmtId="0" fontId="79" fillId="0" borderId="62" xfId="162" applyFont="1" applyBorder="1" applyAlignment="1">
      <alignment horizontal="center"/>
    </xf>
    <xf numFmtId="0" fontId="79" fillId="0" borderId="0" xfId="162" applyFont="1" applyAlignment="1">
      <alignment horizontal="center"/>
    </xf>
    <xf numFmtId="0" fontId="86" fillId="0" borderId="0" xfId="162" applyFont="1"/>
    <xf numFmtId="0" fontId="85" fillId="0" borderId="0" xfId="162" applyFont="1" applyAlignment="1">
      <alignment horizontal="center" vertical="center"/>
    </xf>
    <xf numFmtId="0" fontId="86" fillId="0" borderId="53" xfId="162" applyFont="1" applyBorder="1"/>
    <xf numFmtId="196" fontId="86" fillId="0" borderId="0" xfId="162" applyNumberFormat="1" applyFont="1"/>
    <xf numFmtId="0" fontId="69" fillId="0" borderId="0" xfId="162" applyFont="1"/>
    <xf numFmtId="0" fontId="70" fillId="0" borderId="0" xfId="162" applyFont="1"/>
    <xf numFmtId="196" fontId="70" fillId="0" borderId="0" xfId="162" applyNumberFormat="1" applyFont="1"/>
    <xf numFmtId="196" fontId="87" fillId="0" borderId="0" xfId="162" applyNumberFormat="1" applyFont="1"/>
    <xf numFmtId="196" fontId="85" fillId="0" borderId="0" xfId="162" applyNumberFormat="1" applyFont="1" applyAlignment="1">
      <alignment horizontal="center" vertical="center"/>
    </xf>
    <xf numFmtId="0" fontId="87" fillId="0" borderId="0" xfId="162" applyFont="1"/>
    <xf numFmtId="196" fontId="69" fillId="0" borderId="0" xfId="162" applyNumberFormat="1" applyFont="1"/>
    <xf numFmtId="196" fontId="86" fillId="0" borderId="53" xfId="162" applyNumberFormat="1" applyFont="1" applyBorder="1"/>
    <xf numFmtId="196" fontId="87" fillId="0" borderId="5" xfId="162" applyNumberFormat="1" applyFont="1" applyBorder="1"/>
    <xf numFmtId="0" fontId="4" fillId="0" borderId="0" xfId="162"/>
    <xf numFmtId="196" fontId="86" fillId="0" borderId="58" xfId="162" applyNumberFormat="1" applyFont="1" applyBorder="1"/>
    <xf numFmtId="9" fontId="69" fillId="0" borderId="0" xfId="165" applyFont="1" applyFill="1" applyBorder="1" applyAlignment="1" applyProtection="1">
      <alignment vertical="center"/>
    </xf>
    <xf numFmtId="49" fontId="69" fillId="0" borderId="0" xfId="166" applyNumberFormat="1" applyFont="1" applyFill="1" applyBorder="1"/>
    <xf numFmtId="190" fontId="69" fillId="0" borderId="0" xfId="162" applyNumberFormat="1" applyFont="1"/>
    <xf numFmtId="0" fontId="86" fillId="0" borderId="0" xfId="162" applyFont="1" applyAlignment="1">
      <alignment horizontal="left"/>
    </xf>
    <xf numFmtId="196" fontId="70" fillId="0" borderId="0" xfId="165" applyNumberFormat="1" applyFont="1" applyFill="1" applyBorder="1" applyAlignment="1" applyProtection="1">
      <alignment vertical="center"/>
    </xf>
    <xf numFmtId="196" fontId="86" fillId="0" borderId="0" xfId="162" applyNumberFormat="1" applyFont="1" applyAlignment="1">
      <alignment horizontal="left"/>
    </xf>
    <xf numFmtId="37" fontId="70" fillId="0" borderId="54" xfId="162" applyNumberFormat="1" applyFont="1" applyBorder="1"/>
    <xf numFmtId="37" fontId="70" fillId="0" borderId="5" xfId="162" applyNumberFormat="1" applyFont="1" applyBorder="1"/>
    <xf numFmtId="196" fontId="86" fillId="0" borderId="5" xfId="162" applyNumberFormat="1" applyFont="1" applyBorder="1"/>
    <xf numFmtId="196" fontId="70" fillId="0" borderId="5" xfId="162" applyNumberFormat="1" applyFont="1" applyBorder="1"/>
    <xf numFmtId="0" fontId="72" fillId="0" borderId="0" xfId="162" applyFont="1"/>
    <xf numFmtId="0" fontId="87" fillId="0" borderId="0" xfId="162" applyFont="1" applyAlignment="1">
      <alignment horizontal="right"/>
    </xf>
    <xf numFmtId="173" fontId="72" fillId="0" borderId="0" xfId="162" applyNumberFormat="1" applyFont="1"/>
    <xf numFmtId="0" fontId="69" fillId="0" borderId="53" xfId="162" applyFont="1" applyBorder="1"/>
    <xf numFmtId="0" fontId="85" fillId="0" borderId="0" xfId="162" applyFont="1" applyAlignment="1">
      <alignment horizontal="center"/>
    </xf>
    <xf numFmtId="190" fontId="70" fillId="0" borderId="0" xfId="162" applyNumberFormat="1" applyFont="1" applyAlignment="1" applyProtection="1">
      <alignment horizontal="center"/>
      <protection locked="0"/>
    </xf>
    <xf numFmtId="196" fontId="69" fillId="0" borderId="0" xfId="162" applyNumberFormat="1" applyFont="1" applyProtection="1">
      <protection locked="0"/>
    </xf>
    <xf numFmtId="190" fontId="69" fillId="0" borderId="0" xfId="167" applyNumberFormat="1" applyFont="1"/>
    <xf numFmtId="0" fontId="86" fillId="0" borderId="0" xfId="162" applyFont="1" applyAlignment="1">
      <alignment vertical="center"/>
    </xf>
    <xf numFmtId="0" fontId="69" fillId="0" borderId="0" xfId="168" applyFont="1"/>
    <xf numFmtId="196" fontId="69" fillId="0" borderId="0" xfId="168" applyNumberFormat="1" applyFont="1"/>
    <xf numFmtId="196" fontId="70" fillId="0" borderId="0" xfId="162" applyNumberFormat="1" applyFont="1" applyProtection="1">
      <protection locked="0"/>
    </xf>
    <xf numFmtId="196" fontId="69" fillId="0" borderId="5" xfId="162" applyNumberFormat="1" applyFont="1" applyBorder="1"/>
    <xf numFmtId="0" fontId="79" fillId="41" borderId="7" xfId="162" applyFont="1" applyFill="1" applyBorder="1" applyAlignment="1">
      <alignment vertical="center"/>
    </xf>
    <xf numFmtId="0" fontId="79" fillId="41" borderId="7" xfId="162" applyFont="1" applyFill="1" applyBorder="1"/>
    <xf numFmtId="173" fontId="79" fillId="41" borderId="7" xfId="162" applyNumberFormat="1" applyFont="1" applyFill="1" applyBorder="1"/>
    <xf numFmtId="0" fontId="3" fillId="0" borderId="0" xfId="169"/>
    <xf numFmtId="0" fontId="90" fillId="0" borderId="0" xfId="169" applyFont="1"/>
    <xf numFmtId="196" fontId="86" fillId="0" borderId="0" xfId="169" applyNumberFormat="1" applyFont="1"/>
    <xf numFmtId="49" fontId="83" fillId="0" borderId="0" xfId="169" applyNumberFormat="1" applyFont="1" applyAlignment="1">
      <alignment vertical="center"/>
    </xf>
    <xf numFmtId="190" fontId="33" fillId="0" borderId="0" xfId="171" applyNumberFormat="1" applyFont="1" applyAlignment="1">
      <alignment horizontal="center"/>
    </xf>
    <xf numFmtId="0" fontId="69" fillId="0" borderId="53" xfId="137" applyFont="1" applyBorder="1"/>
    <xf numFmtId="0" fontId="83" fillId="0" borderId="0" xfId="169" applyFont="1"/>
    <xf numFmtId="0" fontId="70" fillId="0" borderId="0" xfId="119" applyFont="1" applyFill="1" applyBorder="1"/>
    <xf numFmtId="178" fontId="69" fillId="0" borderId="0" xfId="132" applyNumberFormat="1" applyFont="1" applyFill="1" applyBorder="1" applyAlignment="1"/>
    <xf numFmtId="178" fontId="69" fillId="0" borderId="0" xfId="117" applyNumberFormat="1" applyFont="1"/>
    <xf numFmtId="0" fontId="69" fillId="0" borderId="0" xfId="169" applyFont="1"/>
    <xf numFmtId="0" fontId="84" fillId="0" borderId="0" xfId="169" applyFont="1"/>
    <xf numFmtId="196" fontId="85" fillId="0" borderId="0" xfId="169" applyNumberFormat="1" applyFont="1" applyAlignment="1">
      <alignment horizontal="center" vertical="center"/>
    </xf>
    <xf numFmtId="49" fontId="92" fillId="0" borderId="0" xfId="173" applyNumberFormat="1" applyFont="1" applyAlignment="1">
      <alignment vertical="center"/>
    </xf>
    <xf numFmtId="0" fontId="91" fillId="0" borderId="0" xfId="173" applyFont="1"/>
    <xf numFmtId="0" fontId="3" fillId="0" borderId="0" xfId="173"/>
    <xf numFmtId="0" fontId="7" fillId="0" borderId="53" xfId="173" applyFont="1" applyBorder="1"/>
    <xf numFmtId="0" fontId="7" fillId="0" borderId="0" xfId="173" applyFont="1"/>
    <xf numFmtId="0" fontId="92" fillId="0" borderId="0" xfId="173" applyFont="1" applyAlignment="1">
      <alignment horizontal="center"/>
    </xf>
    <xf numFmtId="0" fontId="65" fillId="0" borderId="0" xfId="173" applyFont="1"/>
    <xf numFmtId="3" fontId="65" fillId="46" borderId="0" xfId="173" applyNumberFormat="1" applyFont="1" applyFill="1"/>
    <xf numFmtId="3" fontId="7" fillId="0" borderId="0" xfId="173" applyNumberFormat="1" applyFont="1"/>
    <xf numFmtId="173" fontId="7" fillId="0" borderId="0" xfId="173" applyNumberFormat="1" applyFont="1"/>
    <xf numFmtId="173" fontId="65" fillId="0" borderId="0" xfId="173" applyNumberFormat="1" applyFont="1"/>
    <xf numFmtId="173" fontId="7" fillId="45" borderId="0" xfId="173" applyNumberFormat="1" applyFont="1" applyFill="1"/>
    <xf numFmtId="0" fontId="91" fillId="0" borderId="0" xfId="115" applyFont="1" applyFill="1" applyBorder="1"/>
    <xf numFmtId="173" fontId="7" fillId="41" borderId="0" xfId="173" applyNumberFormat="1" applyFont="1" applyFill="1"/>
    <xf numFmtId="173" fontId="7" fillId="45" borderId="53" xfId="173" applyNumberFormat="1" applyFont="1" applyFill="1" applyBorder="1"/>
    <xf numFmtId="190" fontId="65" fillId="0" borderId="0" xfId="173" applyNumberFormat="1" applyFont="1"/>
    <xf numFmtId="190" fontId="7" fillId="0" borderId="0" xfId="173" applyNumberFormat="1" applyFont="1"/>
    <xf numFmtId="173" fontId="7" fillId="0" borderId="53" xfId="173" applyNumberFormat="1" applyFont="1" applyBorder="1"/>
    <xf numFmtId="190" fontId="65" fillId="0" borderId="54" xfId="173" applyNumberFormat="1" applyFont="1" applyBorder="1"/>
    <xf numFmtId="189" fontId="65" fillId="0" borderId="55" xfId="173" applyNumberFormat="1" applyFont="1" applyBorder="1"/>
    <xf numFmtId="173" fontId="7" fillId="46" borderId="0" xfId="173" applyNumberFormat="1" applyFont="1" applyFill="1"/>
    <xf numFmtId="173" fontId="7" fillId="47" borderId="0" xfId="173" applyNumberFormat="1" applyFont="1" applyFill="1"/>
    <xf numFmtId="9" fontId="7" fillId="0" borderId="0" xfId="140" applyFont="1" applyFill="1" applyBorder="1" applyAlignment="1" applyProtection="1">
      <alignment horizontal="center"/>
      <protection locked="0" hidden="1"/>
    </xf>
    <xf numFmtId="196" fontId="72" fillId="46" borderId="0" xfId="32" applyNumberFormat="1" applyFont="1" applyFill="1" applyProtection="1">
      <protection locked="0"/>
    </xf>
    <xf numFmtId="0" fontId="79" fillId="0" borderId="0" xfId="173" applyFont="1"/>
    <xf numFmtId="189" fontId="7" fillId="0" borderId="0" xfId="32" applyNumberFormat="1" applyFont="1" applyFill="1" applyBorder="1" applyProtection="1">
      <protection locked="0" hidden="1"/>
    </xf>
    <xf numFmtId="3" fontId="91" fillId="0" borderId="0" xfId="173" applyNumberFormat="1" applyFont="1"/>
    <xf numFmtId="0" fontId="65" fillId="0" borderId="0" xfId="119" applyFont="1" applyFill="1" applyBorder="1" applyAlignment="1">
      <alignment horizontal="center"/>
    </xf>
    <xf numFmtId="189" fontId="3" fillId="0" borderId="0" xfId="173" applyNumberFormat="1"/>
    <xf numFmtId="0" fontId="65" fillId="0" borderId="0" xfId="119" applyFont="1" applyAlignment="1">
      <alignment horizontal="left"/>
    </xf>
    <xf numFmtId="0" fontId="7" fillId="0" borderId="0" xfId="119" applyFont="1"/>
    <xf numFmtId="0" fontId="65" fillId="0" borderId="0" xfId="119" applyFont="1" applyAlignment="1">
      <alignment horizontal="center"/>
    </xf>
    <xf numFmtId="191" fontId="7" fillId="0" borderId="0" xfId="170" applyNumberFormat="1" applyFont="1"/>
    <xf numFmtId="173" fontId="93" fillId="0" borderId="0" xfId="173" applyNumberFormat="1" applyFont="1"/>
    <xf numFmtId="173" fontId="94" fillId="0" borderId="0" xfId="173" applyNumberFormat="1" applyFont="1"/>
    <xf numFmtId="191" fontId="6" fillId="0" borderId="0" xfId="170" applyNumberFormat="1" applyFont="1"/>
    <xf numFmtId="173" fontId="93" fillId="0" borderId="54" xfId="173" applyNumberFormat="1" applyFont="1" applyBorder="1"/>
    <xf numFmtId="0" fontId="91" fillId="0" borderId="5" xfId="173" applyFont="1" applyBorder="1"/>
    <xf numFmtId="191" fontId="33" fillId="0" borderId="55" xfId="170" applyNumberFormat="1" applyFont="1" applyBorder="1"/>
    <xf numFmtId="191" fontId="91" fillId="0" borderId="0" xfId="170" applyNumberFormat="1" applyFont="1" applyFill="1" applyBorder="1"/>
    <xf numFmtId="0" fontId="93" fillId="44" borderId="0" xfId="177" applyFont="1" applyFill="1" applyAlignment="1">
      <alignment horizontal="left"/>
    </xf>
    <xf numFmtId="0" fontId="2" fillId="0" borderId="0" xfId="175"/>
    <xf numFmtId="0" fontId="95" fillId="0" borderId="0" xfId="175" applyFont="1"/>
    <xf numFmtId="0" fontId="75" fillId="0" borderId="0" xfId="175" applyFont="1"/>
    <xf numFmtId="0" fontId="2" fillId="44" borderId="0" xfId="175" applyFill="1"/>
    <xf numFmtId="173" fontId="95" fillId="44" borderId="0" xfId="175" applyNumberFormat="1" applyFont="1" applyFill="1" applyAlignment="1">
      <alignment horizontal="right"/>
    </xf>
    <xf numFmtId="0" fontId="94" fillId="0" borderId="0" xfId="178" applyFont="1"/>
    <xf numFmtId="173" fontId="6" fillId="0" borderId="0" xfId="177" applyNumberFormat="1"/>
    <xf numFmtId="0" fontId="94" fillId="0" borderId="0" xfId="177" applyFont="1"/>
    <xf numFmtId="0" fontId="93" fillId="0" borderId="0" xfId="177" applyFont="1"/>
    <xf numFmtId="173" fontId="33" fillId="0" borderId="0" xfId="177" applyNumberFormat="1" applyFont="1"/>
    <xf numFmtId="173" fontId="6" fillId="44" borderId="0" xfId="177" applyNumberFormat="1" applyFill="1"/>
    <xf numFmtId="173" fontId="33" fillId="44" borderId="0" xfId="177" applyNumberFormat="1" applyFont="1" applyFill="1"/>
    <xf numFmtId="0" fontId="93" fillId="44" borderId="83" xfId="177" applyFont="1" applyFill="1" applyBorder="1"/>
    <xf numFmtId="173" fontId="33" fillId="48" borderId="83" xfId="177" applyNumberFormat="1" applyFont="1" applyFill="1" applyBorder="1"/>
    <xf numFmtId="0" fontId="97" fillId="44" borderId="83" xfId="177" applyFont="1" applyFill="1" applyBorder="1"/>
    <xf numFmtId="173" fontId="75" fillId="44" borderId="0" xfId="175" applyNumberFormat="1" applyFont="1" applyFill="1"/>
    <xf numFmtId="0" fontId="93" fillId="48" borderId="83" xfId="190" applyFont="1" applyFill="1" applyBorder="1" applyAlignment="1">
      <alignment horizontal="center"/>
    </xf>
    <xf numFmtId="0" fontId="93" fillId="44" borderId="86" xfId="177" applyFont="1" applyFill="1" applyBorder="1"/>
    <xf numFmtId="173" fontId="98" fillId="49" borderId="83" xfId="177" applyNumberFormat="1" applyFont="1" applyFill="1" applyBorder="1"/>
    <xf numFmtId="0" fontId="94" fillId="44" borderId="0" xfId="190" applyFont="1" applyFill="1"/>
    <xf numFmtId="9" fontId="6" fillId="44" borderId="0" xfId="181" applyFill="1"/>
    <xf numFmtId="173" fontId="6" fillId="44" borderId="0" xfId="190" applyNumberFormat="1" applyFill="1"/>
    <xf numFmtId="0" fontId="93" fillId="44" borderId="0" xfId="190" applyFont="1" applyFill="1"/>
    <xf numFmtId="9" fontId="33" fillId="44" borderId="0" xfId="192" applyFont="1" applyFill="1"/>
    <xf numFmtId="0" fontId="95" fillId="0" borderId="0" xfId="193" applyFont="1"/>
    <xf numFmtId="41" fontId="33" fillId="44" borderId="0" xfId="191" applyFont="1" applyFill="1"/>
    <xf numFmtId="41" fontId="33" fillId="48" borderId="83" xfId="191" applyFont="1" applyFill="1" applyBorder="1"/>
    <xf numFmtId="173" fontId="94" fillId="44" borderId="0" xfId="190" applyNumberFormat="1" applyFont="1" applyFill="1"/>
    <xf numFmtId="41" fontId="6" fillId="0" borderId="0" xfId="190" applyNumberFormat="1"/>
    <xf numFmtId="41" fontId="33" fillId="48" borderId="83" xfId="190" applyNumberFormat="1" applyFont="1" applyFill="1" applyBorder="1"/>
    <xf numFmtId="173" fontId="98" fillId="49" borderId="83" xfId="191" applyNumberFormat="1" applyFont="1" applyFill="1" applyBorder="1"/>
    <xf numFmtId="0" fontId="99" fillId="0" borderId="0" xfId="177" applyFont="1"/>
    <xf numFmtId="190" fontId="6" fillId="0" borderId="0" xfId="175" applyNumberFormat="1" applyFont="1"/>
    <xf numFmtId="0" fontId="100" fillId="0" borderId="0" xfId="177" applyFont="1"/>
    <xf numFmtId="190" fontId="99" fillId="0" borderId="0" xfId="175" applyNumberFormat="1" applyFont="1"/>
    <xf numFmtId="0" fontId="46" fillId="0" borderId="0" xfId="0" applyFont="1"/>
    <xf numFmtId="190" fontId="6" fillId="41" borderId="0" xfId="175" applyNumberFormat="1" applyFont="1" applyFill="1"/>
    <xf numFmtId="190" fontId="6" fillId="45" borderId="0" xfId="175" applyNumberFormat="1" applyFont="1" applyFill="1"/>
    <xf numFmtId="0" fontId="0" fillId="0" borderId="0" xfId="0" applyAlignment="1">
      <alignment horizontal="center"/>
    </xf>
    <xf numFmtId="17" fontId="48" fillId="0" borderId="0" xfId="0" applyNumberFormat="1" applyFont="1" applyAlignment="1">
      <alignment horizontal="center"/>
    </xf>
    <xf numFmtId="3" fontId="5" fillId="0" borderId="0" xfId="93" applyNumberFormat="1" applyFill="1" applyBorder="1" applyProtection="1">
      <protection locked="0"/>
    </xf>
    <xf numFmtId="3" fontId="56" fillId="0" borderId="0" xfId="93" applyNumberFormat="1" applyFont="1" applyFill="1" applyBorder="1" applyProtection="1">
      <protection locked="0"/>
    </xf>
    <xf numFmtId="3" fontId="43" fillId="0" borderId="0" xfId="93" applyNumberFormat="1" applyFont="1" applyFill="1" applyBorder="1" applyProtection="1">
      <protection locked="0"/>
    </xf>
    <xf numFmtId="14" fontId="62" fillId="0" borderId="0" xfId="0" applyNumberFormat="1" applyFont="1" applyAlignment="1">
      <alignment horizontal="center"/>
    </xf>
    <xf numFmtId="17" fontId="43" fillId="0" borderId="0" xfId="0" applyNumberFormat="1" applyFont="1"/>
    <xf numFmtId="3" fontId="43" fillId="0" borderId="0" xfId="0" applyNumberFormat="1" applyFont="1"/>
    <xf numFmtId="0" fontId="47" fillId="0" borderId="0" xfId="0" applyFont="1" applyAlignment="1" applyProtection="1">
      <alignment horizontal="center" vertical="top"/>
      <protection hidden="1"/>
    </xf>
    <xf numFmtId="0" fontId="0" fillId="0" borderId="0" xfId="0" applyAlignment="1" applyProtection="1">
      <alignment horizontal="left"/>
      <protection locked="0"/>
    </xf>
    <xf numFmtId="17" fontId="0" fillId="0" borderId="0" xfId="0" applyNumberFormat="1"/>
    <xf numFmtId="3" fontId="0" fillId="0" borderId="0" xfId="0" applyNumberFormat="1" applyAlignment="1">
      <alignment horizontal="center"/>
    </xf>
    <xf numFmtId="0" fontId="43" fillId="0" borderId="0" xfId="0" applyFont="1" applyAlignment="1">
      <alignment horizontal="center" vertical="center"/>
    </xf>
    <xf numFmtId="4" fontId="51" fillId="0" borderId="0" xfId="0" applyNumberFormat="1" applyFont="1" applyAlignment="1">
      <alignment horizontal="center"/>
    </xf>
    <xf numFmtId="3" fontId="46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3" fontId="51" fillId="0" borderId="0" xfId="0" applyNumberFormat="1" applyFont="1" applyAlignment="1">
      <alignment horizontal="center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3" fontId="59" fillId="0" borderId="0" xfId="0" applyNumberFormat="1" applyFont="1" applyAlignment="1">
      <alignment horizontal="center"/>
    </xf>
    <xf numFmtId="4" fontId="59" fillId="0" borderId="0" xfId="0" applyNumberFormat="1" applyFont="1" applyAlignment="1">
      <alignment horizontal="center"/>
    </xf>
    <xf numFmtId="0" fontId="54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3" fontId="27" fillId="34" borderId="41" xfId="93" applyNumberFormat="1" applyFont="1" applyFill="1" applyBorder="1" applyProtection="1">
      <protection locked="0"/>
    </xf>
    <xf numFmtId="0" fontId="101" fillId="0" borderId="0" xfId="196" applyFont="1"/>
    <xf numFmtId="0" fontId="101" fillId="0" borderId="0" xfId="196" applyFont="1" applyAlignment="1">
      <alignment horizontal="center"/>
    </xf>
    <xf numFmtId="173" fontId="101" fillId="0" borderId="0" xfId="196" applyNumberFormat="1" applyFont="1"/>
    <xf numFmtId="0" fontId="101" fillId="0" borderId="0" xfId="0" applyFont="1"/>
    <xf numFmtId="0" fontId="102" fillId="0" borderId="0" xfId="196" applyFont="1" applyAlignment="1">
      <alignment horizontal="center"/>
    </xf>
    <xf numFmtId="0" fontId="103" fillId="0" borderId="0" xfId="196" applyFont="1" applyAlignment="1">
      <alignment horizontal="center"/>
    </xf>
    <xf numFmtId="0" fontId="102" fillId="0" borderId="0" xfId="196" applyFont="1" applyAlignment="1">
      <alignment horizontal="left"/>
    </xf>
    <xf numFmtId="173" fontId="103" fillId="0" borderId="0" xfId="196" applyNumberFormat="1" applyFont="1" applyAlignment="1">
      <alignment horizontal="center"/>
    </xf>
    <xf numFmtId="0" fontId="103" fillId="0" borderId="0" xfId="196" applyFont="1"/>
    <xf numFmtId="37" fontId="103" fillId="0" borderId="0" xfId="196" applyNumberFormat="1" applyFont="1"/>
    <xf numFmtId="190" fontId="103" fillId="0" borderId="0" xfId="202" applyNumberFormat="1" applyFont="1" applyAlignment="1">
      <alignment horizontal="right"/>
    </xf>
    <xf numFmtId="199" fontId="101" fillId="0" borderId="0" xfId="202" applyNumberFormat="1" applyFont="1"/>
    <xf numFmtId="190" fontId="101" fillId="0" borderId="0" xfId="202" applyNumberFormat="1" applyFont="1" applyAlignment="1">
      <alignment horizontal="right"/>
    </xf>
    <xf numFmtId="38" fontId="101" fillId="0" borderId="0" xfId="202" applyNumberFormat="1" applyFont="1"/>
    <xf numFmtId="41" fontId="104" fillId="0" borderId="0" xfId="203" applyFont="1" applyFill="1"/>
    <xf numFmtId="173" fontId="101" fillId="0" borderId="0" xfId="196" applyNumberFormat="1" applyFont="1" applyAlignment="1">
      <alignment horizontal="left"/>
    </xf>
    <xf numFmtId="190" fontId="105" fillId="0" borderId="0" xfId="202" applyNumberFormat="1" applyFont="1" applyAlignment="1">
      <alignment horizontal="right"/>
    </xf>
    <xf numFmtId="41" fontId="101" fillId="0" borderId="0" xfId="203" applyFont="1" applyFill="1" applyAlignment="1">
      <alignment horizontal="right"/>
    </xf>
    <xf numFmtId="41" fontId="101" fillId="0" borderId="0" xfId="203" applyFont="1" applyFill="1"/>
    <xf numFmtId="3" fontId="101" fillId="0" borderId="0" xfId="202" applyNumberFormat="1" applyFont="1" applyAlignment="1">
      <alignment horizontal="right"/>
    </xf>
    <xf numFmtId="190" fontId="104" fillId="0" borderId="0" xfId="196" applyNumberFormat="1" applyFont="1"/>
    <xf numFmtId="41" fontId="105" fillId="0" borderId="0" xfId="203" applyFont="1" applyFill="1" applyAlignment="1">
      <alignment horizontal="right"/>
    </xf>
    <xf numFmtId="173" fontId="104" fillId="0" borderId="0" xfId="196" applyNumberFormat="1" applyFont="1"/>
    <xf numFmtId="199" fontId="101" fillId="0" borderId="0" xfId="196" applyNumberFormat="1" applyFont="1"/>
    <xf numFmtId="190" fontId="101" fillId="0" borderId="0" xfId="196" applyNumberFormat="1" applyFont="1" applyAlignment="1">
      <alignment horizontal="right"/>
    </xf>
    <xf numFmtId="0" fontId="103" fillId="0" borderId="60" xfId="196" applyFont="1" applyBorder="1"/>
    <xf numFmtId="173" fontId="103" fillId="0" borderId="6" xfId="196" applyNumberFormat="1" applyFont="1" applyBorder="1"/>
    <xf numFmtId="190" fontId="103" fillId="0" borderId="6" xfId="196" applyNumberFormat="1" applyFont="1" applyBorder="1"/>
    <xf numFmtId="199" fontId="103" fillId="0" borderId="6" xfId="196" applyNumberFormat="1" applyFont="1" applyBorder="1"/>
    <xf numFmtId="190" fontId="103" fillId="0" borderId="6" xfId="196" applyNumberFormat="1" applyFont="1" applyBorder="1" applyAlignment="1">
      <alignment horizontal="right"/>
    </xf>
    <xf numFmtId="190" fontId="103" fillId="0" borderId="6" xfId="202" applyNumberFormat="1" applyFont="1" applyBorder="1" applyAlignment="1">
      <alignment horizontal="right"/>
    </xf>
    <xf numFmtId="0" fontId="101" fillId="0" borderId="61" xfId="196" applyFont="1" applyBorder="1"/>
    <xf numFmtId="190" fontId="101" fillId="0" borderId="0" xfId="196" applyNumberFormat="1" applyFont="1"/>
    <xf numFmtId="190" fontId="101" fillId="0" borderId="0" xfId="0" applyNumberFormat="1" applyFont="1"/>
    <xf numFmtId="37" fontId="103" fillId="0" borderId="54" xfId="196" applyNumberFormat="1" applyFont="1" applyBorder="1"/>
    <xf numFmtId="173" fontId="103" fillId="0" borderId="5" xfId="196" applyNumberFormat="1" applyFont="1" applyBorder="1"/>
    <xf numFmtId="190" fontId="103" fillId="0" borderId="5" xfId="196" applyNumberFormat="1" applyFont="1" applyBorder="1"/>
    <xf numFmtId="199" fontId="103" fillId="0" borderId="5" xfId="196" applyNumberFormat="1" applyFont="1" applyBorder="1"/>
    <xf numFmtId="190" fontId="103" fillId="0" borderId="5" xfId="196" applyNumberFormat="1" applyFont="1" applyBorder="1" applyAlignment="1">
      <alignment horizontal="right"/>
    </xf>
    <xf numFmtId="190" fontId="103" fillId="0" borderId="5" xfId="202" applyNumberFormat="1" applyFont="1" applyBorder="1" applyAlignment="1">
      <alignment horizontal="right"/>
    </xf>
    <xf numFmtId="199" fontId="101" fillId="0" borderId="55" xfId="196" applyNumberFormat="1" applyFont="1" applyBorder="1"/>
    <xf numFmtId="190" fontId="105" fillId="0" borderId="0" xfId="196" applyNumberFormat="1" applyFont="1" applyAlignment="1">
      <alignment horizontal="right"/>
    </xf>
    <xf numFmtId="0" fontId="101" fillId="0" borderId="55" xfId="196" applyFont="1" applyBorder="1"/>
    <xf numFmtId="41" fontId="101" fillId="0" borderId="60" xfId="203" applyFont="1" applyFill="1" applyBorder="1"/>
    <xf numFmtId="41" fontId="101" fillId="0" borderId="61" xfId="203" applyFont="1" applyFill="1" applyBorder="1"/>
    <xf numFmtId="37" fontId="103" fillId="0" borderId="55" xfId="196" applyNumberFormat="1" applyFont="1" applyBorder="1"/>
    <xf numFmtId="9" fontId="103" fillId="0" borderId="5" xfId="196" applyNumberFormat="1" applyFont="1" applyBorder="1"/>
    <xf numFmtId="37" fontId="103" fillId="0" borderId="5" xfId="196" applyNumberFormat="1" applyFont="1" applyBorder="1"/>
    <xf numFmtId="190" fontId="101" fillId="0" borderId="5" xfId="202" applyNumberFormat="1" applyFont="1" applyBorder="1" applyAlignment="1">
      <alignment horizontal="right"/>
    </xf>
    <xf numFmtId="0" fontId="101" fillId="0" borderId="60" xfId="196" applyFont="1" applyBorder="1"/>
    <xf numFmtId="173" fontId="101" fillId="0" borderId="6" xfId="196" applyNumberFormat="1" applyFont="1" applyBorder="1"/>
    <xf numFmtId="190" fontId="101" fillId="0" borderId="6" xfId="196" applyNumberFormat="1" applyFont="1" applyBorder="1"/>
    <xf numFmtId="9" fontId="103" fillId="0" borderId="0" xfId="204" applyNumberFormat="1" applyFont="1" applyProtection="1"/>
    <xf numFmtId="190" fontId="103" fillId="0" borderId="0" xfId="196" applyNumberFormat="1" applyFont="1"/>
    <xf numFmtId="9" fontId="101" fillId="0" borderId="0" xfId="204" applyNumberFormat="1" applyFont="1" applyProtection="1"/>
    <xf numFmtId="41" fontId="101" fillId="0" borderId="0" xfId="196" applyNumberFormat="1" applyFont="1"/>
    <xf numFmtId="190" fontId="103" fillId="0" borderId="17" xfId="196" applyNumberFormat="1" applyFont="1" applyBorder="1" applyAlignment="1">
      <alignment horizontal="right"/>
    </xf>
    <xf numFmtId="41" fontId="101" fillId="0" borderId="7" xfId="203" applyFont="1" applyFill="1" applyBorder="1"/>
    <xf numFmtId="37" fontId="107" fillId="0" borderId="0" xfId="196" applyNumberFormat="1" applyFont="1"/>
    <xf numFmtId="9" fontId="107" fillId="0" borderId="0" xfId="196" applyNumberFormat="1" applyFont="1"/>
    <xf numFmtId="190" fontId="107" fillId="0" borderId="0" xfId="196" applyNumberFormat="1" applyFont="1" applyAlignment="1">
      <alignment horizontal="center"/>
    </xf>
    <xf numFmtId="190" fontId="107" fillId="0" borderId="0" xfId="196" applyNumberFormat="1" applyFont="1" applyAlignment="1">
      <alignment horizontal="right"/>
    </xf>
    <xf numFmtId="190" fontId="103" fillId="0" borderId="0" xfId="196" applyNumberFormat="1" applyFont="1" applyAlignment="1">
      <alignment horizontal="right"/>
    </xf>
    <xf numFmtId="37" fontId="108" fillId="0" borderId="0" xfId="196" applyNumberFormat="1" applyFont="1"/>
    <xf numFmtId="9" fontId="109" fillId="0" borderId="0" xfId="196" applyNumberFormat="1" applyFont="1"/>
    <xf numFmtId="190" fontId="108" fillId="0" borderId="0" xfId="196" applyNumberFormat="1" applyFont="1" applyAlignment="1">
      <alignment horizontal="right"/>
    </xf>
    <xf numFmtId="190" fontId="109" fillId="0" borderId="0" xfId="196" applyNumberFormat="1" applyFont="1" applyAlignment="1">
      <alignment horizontal="right"/>
    </xf>
    <xf numFmtId="190" fontId="103" fillId="0" borderId="0" xfId="196" applyNumberFormat="1" applyFont="1" applyAlignment="1">
      <alignment horizontal="left"/>
    </xf>
    <xf numFmtId="190" fontId="107" fillId="0" borderId="0" xfId="196" applyNumberFormat="1" applyFont="1"/>
    <xf numFmtId="191" fontId="103" fillId="0" borderId="0" xfId="205" applyNumberFormat="1" applyFont="1" applyFill="1"/>
    <xf numFmtId="191" fontId="101" fillId="0" borderId="0" xfId="205" applyNumberFormat="1" applyFont="1" applyFill="1"/>
    <xf numFmtId="0" fontId="1" fillId="0" borderId="0" xfId="0" applyFont="1"/>
    <xf numFmtId="191" fontId="103" fillId="0" borderId="87" xfId="205" applyNumberFormat="1" applyFont="1" applyFill="1" applyBorder="1"/>
    <xf numFmtId="0" fontId="101" fillId="0" borderId="17" xfId="0" applyFont="1" applyBorder="1"/>
    <xf numFmtId="191" fontId="103" fillId="0" borderId="17" xfId="205" applyNumberFormat="1" applyFont="1" applyFill="1" applyBorder="1"/>
    <xf numFmtId="191" fontId="103" fillId="0" borderId="15" xfId="205" applyNumberFormat="1" applyFont="1" applyFill="1" applyBorder="1"/>
    <xf numFmtId="191" fontId="103" fillId="0" borderId="48" xfId="205" applyNumberFormat="1" applyFont="1" applyFill="1" applyBorder="1"/>
    <xf numFmtId="191" fontId="103" fillId="0" borderId="0" xfId="205" applyNumberFormat="1" applyFont="1" applyFill="1" applyBorder="1"/>
    <xf numFmtId="191" fontId="103" fillId="0" borderId="88" xfId="205" applyNumberFormat="1" applyFont="1" applyFill="1" applyBorder="1"/>
    <xf numFmtId="191" fontId="103" fillId="0" borderId="54" xfId="205" applyNumberFormat="1" applyFont="1" applyFill="1" applyBorder="1"/>
    <xf numFmtId="191" fontId="101" fillId="0" borderId="5" xfId="205" applyNumberFormat="1" applyFont="1" applyFill="1" applyBorder="1"/>
    <xf numFmtId="0" fontId="101" fillId="0" borderId="29" xfId="0" applyFont="1" applyBorder="1"/>
    <xf numFmtId="191" fontId="101" fillId="0" borderId="55" xfId="205" applyNumberFormat="1" applyFont="1" applyFill="1" applyBorder="1"/>
    <xf numFmtId="191" fontId="101" fillId="0" borderId="0" xfId="205" applyNumberFormat="1" applyFont="1" applyFill="1" applyBorder="1"/>
    <xf numFmtId="191" fontId="1" fillId="0" borderId="0" xfId="0" applyNumberFormat="1" applyFont="1"/>
    <xf numFmtId="0" fontId="110" fillId="0" borderId="7" xfId="0" applyFont="1" applyBorder="1"/>
    <xf numFmtId="201" fontId="110" fillId="0" borderId="7" xfId="0" applyNumberFormat="1" applyFont="1" applyBorder="1"/>
    <xf numFmtId="0" fontId="111" fillId="0" borderId="0" xfId="0" applyFont="1"/>
    <xf numFmtId="0" fontId="111" fillId="0" borderId="7" xfId="0" applyFont="1" applyBorder="1"/>
    <xf numFmtId="201" fontId="101" fillId="0" borderId="0" xfId="0" applyNumberFormat="1" applyFont="1"/>
    <xf numFmtId="201" fontId="111" fillId="0" borderId="7" xfId="0" applyNumberFormat="1" applyFont="1" applyBorder="1"/>
    <xf numFmtId="0" fontId="112" fillId="0" borderId="0" xfId="0" applyFont="1"/>
    <xf numFmtId="190" fontId="112" fillId="0" borderId="0" xfId="0" applyNumberFormat="1" applyFont="1"/>
    <xf numFmtId="0" fontId="104" fillId="0" borderId="0" xfId="196" applyFont="1"/>
    <xf numFmtId="0" fontId="104" fillId="0" borderId="0" xfId="196" applyFont="1" applyAlignment="1">
      <alignment horizontal="center"/>
    </xf>
    <xf numFmtId="0" fontId="104" fillId="0" borderId="0" xfId="206" applyFont="1"/>
    <xf numFmtId="0" fontId="113" fillId="0" borderId="0" xfId="196" applyFont="1" applyAlignment="1">
      <alignment horizontal="center"/>
    </xf>
    <xf numFmtId="0" fontId="113" fillId="0" borderId="0" xfId="196" applyFont="1" applyAlignment="1">
      <alignment horizontal="right"/>
    </xf>
    <xf numFmtId="0" fontId="114" fillId="0" borderId="0" xfId="196" applyFont="1" applyAlignment="1">
      <alignment horizontal="center"/>
    </xf>
    <xf numFmtId="0" fontId="114" fillId="0" borderId="0" xfId="196" applyFont="1"/>
    <xf numFmtId="37" fontId="114" fillId="0" borderId="0" xfId="196" applyNumberFormat="1" applyFont="1" applyAlignment="1">
      <alignment horizontal="center"/>
    </xf>
    <xf numFmtId="0" fontId="113" fillId="0" borderId="0" xfId="196" applyFont="1"/>
    <xf numFmtId="173" fontId="114" fillId="0" borderId="0" xfId="196" applyNumberFormat="1" applyFont="1" applyAlignment="1">
      <alignment horizontal="center"/>
    </xf>
    <xf numFmtId="173" fontId="114" fillId="0" borderId="0" xfId="196" applyNumberFormat="1" applyFont="1"/>
    <xf numFmtId="190" fontId="114" fillId="0" borderId="0" xfId="196" applyNumberFormat="1" applyFont="1"/>
    <xf numFmtId="190" fontId="115" fillId="0" borderId="0" xfId="196" applyNumberFormat="1" applyFont="1"/>
    <xf numFmtId="202" fontId="104" fillId="0" borderId="0" xfId="203" applyNumberFormat="1" applyFont="1" applyFill="1" applyAlignment="1">
      <alignment horizontal="right"/>
    </xf>
    <xf numFmtId="42" fontId="104" fillId="0" borderId="0" xfId="206" applyNumberFormat="1" applyFont="1"/>
    <xf numFmtId="3" fontId="104" fillId="0" borderId="0" xfId="196" applyNumberFormat="1" applyFont="1"/>
    <xf numFmtId="0" fontId="104" fillId="0" borderId="0" xfId="0" applyFont="1"/>
    <xf numFmtId="41" fontId="104" fillId="0" borderId="0" xfId="203" applyFont="1" applyFill="1" applyAlignment="1">
      <alignment horizontal="center"/>
    </xf>
    <xf numFmtId="3" fontId="104" fillId="0" borderId="0" xfId="0" applyNumberFormat="1" applyFont="1"/>
    <xf numFmtId="0" fontId="116" fillId="0" borderId="0" xfId="196" applyFont="1" applyAlignment="1">
      <alignment horizontal="center"/>
    </xf>
    <xf numFmtId="190" fontId="104" fillId="0" borderId="62" xfId="196" applyNumberFormat="1" applyFont="1" applyBorder="1"/>
    <xf numFmtId="0" fontId="114" fillId="0" borderId="0" xfId="206" applyFont="1"/>
    <xf numFmtId="0" fontId="114" fillId="0" borderId="60" xfId="196" applyFont="1" applyBorder="1"/>
    <xf numFmtId="0" fontId="114" fillId="0" borderId="6" xfId="196" applyFont="1" applyBorder="1"/>
    <xf numFmtId="190" fontId="114" fillId="0" borderId="6" xfId="196" applyNumberFormat="1" applyFont="1" applyBorder="1"/>
    <xf numFmtId="173" fontId="114" fillId="0" borderId="61" xfId="196" applyNumberFormat="1" applyFont="1" applyBorder="1"/>
    <xf numFmtId="0" fontId="114" fillId="0" borderId="54" xfId="196" applyFont="1" applyBorder="1"/>
    <xf numFmtId="0" fontId="114" fillId="0" borderId="5" xfId="196" applyFont="1" applyBorder="1"/>
    <xf numFmtId="190" fontId="114" fillId="0" borderId="5" xfId="196" applyNumberFormat="1" applyFont="1" applyBorder="1"/>
    <xf numFmtId="173" fontId="114" fillId="0" borderId="5" xfId="196" applyNumberFormat="1" applyFont="1" applyBorder="1"/>
    <xf numFmtId="190" fontId="114" fillId="0" borderId="55" xfId="196" applyNumberFormat="1" applyFont="1" applyBorder="1"/>
    <xf numFmtId="189" fontId="104" fillId="0" borderId="0" xfId="207" applyNumberFormat="1" applyFont="1" applyFill="1"/>
    <xf numFmtId="0" fontId="114" fillId="50" borderId="0" xfId="196" applyFont="1" applyFill="1"/>
    <xf numFmtId="190" fontId="114" fillId="50" borderId="0" xfId="207" applyNumberFormat="1" applyFont="1" applyFill="1" applyBorder="1"/>
    <xf numFmtId="0" fontId="104" fillId="0" borderId="0" xfId="203" applyNumberFormat="1" applyFont="1"/>
    <xf numFmtId="190" fontId="114" fillId="0" borderId="0" xfId="207" applyNumberFormat="1" applyFont="1" applyFill="1" applyBorder="1"/>
    <xf numFmtId="0" fontId="104" fillId="0" borderId="0" xfId="203" applyNumberFormat="1" applyFont="1" applyFill="1"/>
    <xf numFmtId="38" fontId="104" fillId="0" borderId="0" xfId="196" applyNumberFormat="1" applyFont="1"/>
    <xf numFmtId="41" fontId="115" fillId="0" borderId="0" xfId="203" applyFont="1" applyFill="1" applyAlignment="1">
      <alignment horizontal="center"/>
    </xf>
    <xf numFmtId="41" fontId="104" fillId="0" borderId="0" xfId="203" applyFont="1" applyFill="1" applyAlignment="1">
      <alignment horizontal="right"/>
    </xf>
    <xf numFmtId="41" fontId="115" fillId="0" borderId="0" xfId="203" applyFont="1" applyFill="1" applyAlignment="1">
      <alignment horizontal="right"/>
    </xf>
    <xf numFmtId="37" fontId="114" fillId="50" borderId="89" xfId="196" applyNumberFormat="1" applyFont="1" applyFill="1" applyBorder="1"/>
    <xf numFmtId="0" fontId="104" fillId="50" borderId="89" xfId="196" applyFont="1" applyFill="1" applyBorder="1"/>
    <xf numFmtId="41" fontId="104" fillId="50" borderId="89" xfId="203" applyFont="1" applyFill="1" applyBorder="1"/>
    <xf numFmtId="38" fontId="104" fillId="0" borderId="0" xfId="208" applyNumberFormat="1" applyFont="1"/>
    <xf numFmtId="0" fontId="114" fillId="0" borderId="58" xfId="196" applyFont="1" applyBorder="1"/>
    <xf numFmtId="190" fontId="114" fillId="0" borderId="58" xfId="196" applyNumberFormat="1" applyFont="1" applyBorder="1"/>
    <xf numFmtId="10" fontId="118" fillId="0" borderId="0" xfId="204" applyNumberFormat="1" applyFont="1">
      <protection locked="0"/>
    </xf>
    <xf numFmtId="42" fontId="104" fillId="0" borderId="0" xfId="209" applyFont="1"/>
    <xf numFmtId="0" fontId="0" fillId="0" borderId="7" xfId="0" applyBorder="1"/>
    <xf numFmtId="201" fontId="0" fillId="0" borderId="60" xfId="0" applyNumberFormat="1" applyBorder="1"/>
    <xf numFmtId="201" fontId="33" fillId="0" borderId="60" xfId="0" applyNumberFormat="1" applyFont="1" applyBorder="1"/>
    <xf numFmtId="201" fontId="6" fillId="0" borderId="60" xfId="0" applyNumberFormat="1" applyFont="1" applyBorder="1"/>
    <xf numFmtId="201" fontId="104" fillId="0" borderId="0" xfId="0" applyNumberFormat="1" applyFont="1"/>
    <xf numFmtId="190" fontId="46" fillId="0" borderId="0" xfId="0" applyNumberFormat="1" applyFont="1"/>
    <xf numFmtId="0" fontId="1" fillId="0" borderId="0" xfId="210"/>
    <xf numFmtId="0" fontId="80" fillId="0" borderId="53" xfId="210" applyFont="1" applyBorder="1"/>
    <xf numFmtId="173" fontId="80" fillId="0" borderId="53" xfId="210" applyNumberFormat="1" applyFont="1" applyBorder="1"/>
    <xf numFmtId="173" fontId="80" fillId="0" borderId="58" xfId="210" applyNumberFormat="1" applyFont="1" applyBorder="1"/>
    <xf numFmtId="173" fontId="80" fillId="0" borderId="0" xfId="210" applyNumberFormat="1" applyFont="1"/>
    <xf numFmtId="0" fontId="80" fillId="0" borderId="7" xfId="210" applyFont="1" applyBorder="1" applyAlignment="1">
      <alignment vertical="center"/>
    </xf>
    <xf numFmtId="0" fontId="80" fillId="0" borderId="7" xfId="210" applyFont="1" applyBorder="1"/>
    <xf numFmtId="197" fontId="80" fillId="0" borderId="7" xfId="214" applyNumberFormat="1" applyFont="1" applyFill="1" applyBorder="1"/>
    <xf numFmtId="0" fontId="79" fillId="0" borderId="7" xfId="210" applyFont="1" applyBorder="1" applyAlignment="1">
      <alignment vertical="center"/>
    </xf>
    <xf numFmtId="0" fontId="79" fillId="0" borderId="7" xfId="210" applyFont="1" applyBorder="1"/>
    <xf numFmtId="3" fontId="79" fillId="0" borderId="7" xfId="210" applyNumberFormat="1" applyFont="1" applyBorder="1"/>
    <xf numFmtId="173" fontId="79" fillId="0" borderId="7" xfId="210" applyNumberFormat="1" applyFont="1" applyBorder="1"/>
    <xf numFmtId="0" fontId="7" fillId="0" borderId="7" xfId="210" applyFont="1" applyBorder="1" applyAlignment="1">
      <alignment vertical="center"/>
    </xf>
    <xf numFmtId="0" fontId="7" fillId="0" borderId="7" xfId="210" applyFont="1" applyBorder="1"/>
    <xf numFmtId="3" fontId="79" fillId="41" borderId="7" xfId="210" applyNumberFormat="1" applyFont="1" applyFill="1" applyBorder="1"/>
    <xf numFmtId="0" fontId="80" fillId="0" borderId="0" xfId="210" applyFont="1"/>
    <xf numFmtId="191" fontId="79" fillId="0" borderId="0" xfId="211" applyNumberFormat="1" applyFont="1" applyFill="1"/>
    <xf numFmtId="191" fontId="79" fillId="0" borderId="0" xfId="210" applyNumberFormat="1" applyFont="1"/>
    <xf numFmtId="0" fontId="79" fillId="0" borderId="0" xfId="210" applyFont="1" applyAlignment="1">
      <alignment horizontal="center"/>
    </xf>
    <xf numFmtId="0" fontId="79" fillId="0" borderId="62" xfId="210" applyFont="1" applyBorder="1" applyAlignment="1">
      <alignment horizontal="center"/>
    </xf>
    <xf numFmtId="0" fontId="79" fillId="0" borderId="62" xfId="210" applyFont="1" applyBorder="1"/>
    <xf numFmtId="0" fontId="80" fillId="0" borderId="0" xfId="212" applyFont="1" applyAlignment="1">
      <alignment horizontal="center"/>
    </xf>
    <xf numFmtId="0" fontId="79" fillId="41" borderId="7" xfId="210" applyFont="1" applyFill="1" applyBorder="1" applyAlignment="1">
      <alignment vertical="center"/>
    </xf>
    <xf numFmtId="0" fontId="79" fillId="41" borderId="7" xfId="210" applyFont="1" applyFill="1" applyBorder="1"/>
    <xf numFmtId="173" fontId="79" fillId="41" borderId="7" xfId="210" applyNumberFormat="1" applyFont="1" applyFill="1" applyBorder="1"/>
    <xf numFmtId="0" fontId="27" fillId="0" borderId="0" xfId="0" applyFont="1" applyAlignment="1" applyProtection="1">
      <alignment horizontal="center"/>
      <protection locked="0"/>
    </xf>
    <xf numFmtId="0" fontId="48" fillId="0" borderId="0" xfId="0" applyFont="1" applyAlignment="1" applyProtection="1">
      <alignment horizontal="right"/>
      <protection locked="0"/>
    </xf>
    <xf numFmtId="0" fontId="49" fillId="0" borderId="0" xfId="0" applyFont="1" applyAlignment="1">
      <alignment horizontal="right"/>
    </xf>
    <xf numFmtId="0" fontId="49" fillId="0" borderId="0" xfId="0" applyFont="1" applyAlignment="1" applyProtection="1">
      <alignment horizontal="center"/>
      <protection hidden="1"/>
    </xf>
    <xf numFmtId="0" fontId="49" fillId="0" borderId="0" xfId="0" applyFont="1" applyAlignment="1" applyProtection="1">
      <alignment horizontal="left"/>
      <protection hidden="1"/>
    </xf>
    <xf numFmtId="17" fontId="50" fillId="0" borderId="0" xfId="0" applyNumberFormat="1" applyFont="1" applyAlignment="1" applyProtection="1">
      <alignment horizontal="left"/>
      <protection locked="0"/>
    </xf>
    <xf numFmtId="0" fontId="52" fillId="0" borderId="0" xfId="0" applyFont="1" applyAlignment="1" applyProtection="1">
      <alignment horizontal="center"/>
      <protection hidden="1"/>
    </xf>
    <xf numFmtId="0" fontId="48" fillId="0" borderId="16" xfId="0" applyFont="1" applyBorder="1" applyAlignment="1">
      <alignment horizontal="center"/>
    </xf>
    <xf numFmtId="17" fontId="48" fillId="0" borderId="19" xfId="0" applyNumberFormat="1" applyFont="1" applyBorder="1" applyAlignment="1">
      <alignment horizontal="center"/>
    </xf>
    <xf numFmtId="3" fontId="56" fillId="0" borderId="22" xfId="93" applyNumberFormat="1" applyFont="1" applyFill="1" applyBorder="1" applyProtection="1">
      <protection locked="0"/>
    </xf>
    <xf numFmtId="3" fontId="33" fillId="0" borderId="55" xfId="93" applyNumberFormat="1" applyFont="1" applyFill="1" applyBorder="1" applyProtection="1">
      <protection locked="0"/>
    </xf>
    <xf numFmtId="3" fontId="48" fillId="0" borderId="7" xfId="0" applyNumberFormat="1" applyFont="1" applyBorder="1" applyAlignment="1" applyProtection="1">
      <alignment horizontal="right"/>
      <protection locked="0"/>
    </xf>
    <xf numFmtId="0" fontId="48" fillId="0" borderId="7" xfId="0" applyFont="1" applyBorder="1" applyAlignment="1">
      <alignment horizontal="left"/>
    </xf>
    <xf numFmtId="0" fontId="48" fillId="0" borderId="7" xfId="0" applyFont="1" applyBorder="1" applyAlignment="1" applyProtection="1">
      <alignment horizontal="right"/>
      <protection locked="0"/>
    </xf>
    <xf numFmtId="0" fontId="48" fillId="0" borderId="7" xfId="0" applyFont="1" applyBorder="1" applyAlignment="1" applyProtection="1">
      <alignment horizontal="left"/>
      <protection locked="0"/>
    </xf>
    <xf numFmtId="17" fontId="48" fillId="0" borderId="7" xfId="0" applyNumberFormat="1" applyFont="1" applyBorder="1" applyAlignment="1" applyProtection="1">
      <alignment horizontal="left"/>
      <protection locked="0"/>
    </xf>
    <xf numFmtId="0" fontId="33" fillId="0" borderId="0" xfId="0" applyFont="1" applyAlignment="1">
      <alignment horizontal="center"/>
    </xf>
    <xf numFmtId="0" fontId="26" fillId="0" borderId="0" xfId="0" applyFont="1" applyAlignment="1" applyProtection="1">
      <alignment horizontal="right"/>
      <protection locked="0"/>
    </xf>
    <xf numFmtId="0" fontId="15" fillId="0" borderId="0" xfId="0" applyFont="1" applyAlignment="1" applyProtection="1">
      <alignment horizontal="center"/>
      <protection locked="0"/>
    </xf>
    <xf numFmtId="17" fontId="6" fillId="0" borderId="0" xfId="0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33" fillId="0" borderId="0" xfId="0" applyFont="1" applyAlignment="1" applyProtection="1">
      <alignment horizontal="center"/>
      <protection locked="0"/>
    </xf>
    <xf numFmtId="0" fontId="15" fillId="0" borderId="0" xfId="0" applyFont="1" applyAlignment="1">
      <alignment horizontal="left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Protection="1">
      <protection locked="0"/>
    </xf>
    <xf numFmtId="0" fontId="15" fillId="0" borderId="0" xfId="0" applyFont="1"/>
    <xf numFmtId="17" fontId="15" fillId="0" borderId="0" xfId="0" applyNumberFormat="1" applyFont="1" applyProtection="1">
      <protection locked="0"/>
    </xf>
    <xf numFmtId="3" fontId="15" fillId="0" borderId="0" xfId="0" applyNumberFormat="1" applyFont="1" applyProtection="1">
      <protection locked="0"/>
    </xf>
    <xf numFmtId="0" fontId="15" fillId="0" borderId="0" xfId="0" applyFont="1" applyAlignment="1">
      <alignment horizontal="right"/>
    </xf>
    <xf numFmtId="0" fontId="33" fillId="0" borderId="18" xfId="0" applyFont="1" applyBorder="1" applyAlignment="1">
      <alignment horizontal="center"/>
    </xf>
    <xf numFmtId="3" fontId="33" fillId="0" borderId="20" xfId="0" applyNumberFormat="1" applyFont="1" applyBorder="1" applyAlignment="1">
      <alignment horizontal="center"/>
    </xf>
    <xf numFmtId="0" fontId="6" fillId="0" borderId="21" xfId="0" applyFont="1" applyBorder="1" applyAlignment="1" applyProtection="1">
      <alignment horizontal="center"/>
      <protection locked="0"/>
    </xf>
    <xf numFmtId="3" fontId="46" fillId="0" borderId="22" xfId="93" applyNumberFormat="1" applyFont="1" applyFill="1" applyBorder="1" applyProtection="1">
      <protection locked="0"/>
    </xf>
    <xf numFmtId="3" fontId="6" fillId="0" borderId="23" xfId="0" applyNumberFormat="1" applyFont="1" applyBorder="1" applyAlignment="1" applyProtection="1">
      <alignment horizontal="center"/>
      <protection locked="0"/>
    </xf>
    <xf numFmtId="3" fontId="6" fillId="0" borderId="22" xfId="93" applyNumberFormat="1" applyFont="1" applyFill="1" applyBorder="1" applyProtection="1">
      <protection locked="0"/>
    </xf>
    <xf numFmtId="0" fontId="6" fillId="0" borderId="24" xfId="0" applyFont="1" applyBorder="1" applyAlignment="1" applyProtection="1">
      <alignment horizontal="center"/>
      <protection locked="0"/>
    </xf>
    <xf numFmtId="3" fontId="33" fillId="0" borderId="25" xfId="93" applyNumberFormat="1" applyFont="1" applyFill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3" fontId="6" fillId="0" borderId="0" xfId="0" applyNumberFormat="1" applyFont="1" applyAlignment="1" applyProtection="1">
      <alignment horizontal="center"/>
      <protection locked="0"/>
    </xf>
    <xf numFmtId="3" fontId="6" fillId="0" borderId="0" xfId="93" applyNumberFormat="1" applyFont="1" applyFill="1" applyBorder="1" applyProtection="1">
      <protection locked="0"/>
    </xf>
    <xf numFmtId="0" fontId="33" fillId="0" borderId="54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9" fontId="33" fillId="0" borderId="5" xfId="142" applyFont="1" applyFill="1" applyBorder="1" applyAlignment="1" applyProtection="1">
      <alignment horizontal="center"/>
      <protection locked="0"/>
    </xf>
    <xf numFmtId="17" fontId="6" fillId="0" borderId="0" xfId="0" applyNumberFormat="1" applyFont="1"/>
    <xf numFmtId="0" fontId="33" fillId="0" borderId="0" xfId="0" applyFont="1" applyAlignment="1">
      <alignment horizontal="center" vertical="center"/>
    </xf>
    <xf numFmtId="0" fontId="33" fillId="0" borderId="0" xfId="0" applyFont="1"/>
    <xf numFmtId="0" fontId="0" fillId="0" borderId="53" xfId="0" applyBorder="1" applyAlignment="1">
      <alignment horizontal="center"/>
    </xf>
    <xf numFmtId="0" fontId="46" fillId="0" borderId="0" xfId="0" applyFont="1" applyAlignment="1">
      <alignment horizontal="center" vertical="center"/>
    </xf>
    <xf numFmtId="3" fontId="6" fillId="46" borderId="23" xfId="0" applyNumberFormat="1" applyFont="1" applyFill="1" applyBorder="1" applyAlignment="1" applyProtection="1">
      <alignment horizontal="center"/>
      <protection locked="0"/>
    </xf>
    <xf numFmtId="3" fontId="6" fillId="41" borderId="23" xfId="0" applyNumberFormat="1" applyFont="1" applyFill="1" applyBorder="1" applyAlignment="1" applyProtection="1">
      <alignment horizontal="center"/>
      <protection locked="0"/>
    </xf>
    <xf numFmtId="0" fontId="6" fillId="41" borderId="21" xfId="0" applyFont="1" applyFill="1" applyBorder="1" applyAlignment="1" applyProtection="1">
      <alignment horizontal="center"/>
      <protection locked="0"/>
    </xf>
    <xf numFmtId="0" fontId="33" fillId="41" borderId="23" xfId="0" applyFont="1" applyFill="1" applyBorder="1" applyAlignment="1">
      <alignment horizontal="left"/>
    </xf>
    <xf numFmtId="0" fontId="33" fillId="41" borderId="23" xfId="0" applyFont="1" applyFill="1" applyBorder="1" applyAlignment="1">
      <alignment horizontal="center"/>
    </xf>
    <xf numFmtId="3" fontId="6" fillId="41" borderId="22" xfId="93" applyNumberFormat="1" applyFont="1" applyFill="1" applyBorder="1" applyProtection="1">
      <protection locked="0"/>
    </xf>
    <xf numFmtId="167" fontId="6" fillId="0" borderId="0" xfId="95" applyFont="1" applyProtection="1">
      <protection locked="0"/>
    </xf>
    <xf numFmtId="0" fontId="113" fillId="41" borderId="0" xfId="196" applyFont="1" applyFill="1" applyAlignment="1">
      <alignment horizontal="center"/>
    </xf>
    <xf numFmtId="38" fontId="104" fillId="41" borderId="0" xfId="196" applyNumberFormat="1" applyFont="1" applyFill="1"/>
    <xf numFmtId="0" fontId="104" fillId="41" borderId="0" xfId="196" applyFont="1" applyFill="1"/>
    <xf numFmtId="190" fontId="104" fillId="41" borderId="0" xfId="196" applyNumberFormat="1" applyFont="1" applyFill="1"/>
    <xf numFmtId="0" fontId="0" fillId="41" borderId="50" xfId="0" applyFill="1" applyBorder="1" applyAlignment="1">
      <alignment horizontal="left"/>
    </xf>
    <xf numFmtId="3" fontId="6" fillId="41" borderId="44" xfId="0" applyNumberFormat="1" applyFont="1" applyFill="1" applyBorder="1" applyAlignment="1">
      <alignment horizontal="center"/>
    </xf>
    <xf numFmtId="188" fontId="0" fillId="41" borderId="45" xfId="0" applyNumberFormat="1" applyFill="1" applyBorder="1" applyAlignment="1">
      <alignment horizontal="center"/>
    </xf>
    <xf numFmtId="1" fontId="0" fillId="41" borderId="39" xfId="0" applyNumberFormat="1" applyFill="1" applyBorder="1" applyAlignment="1">
      <alignment horizontal="center"/>
    </xf>
    <xf numFmtId="3" fontId="5" fillId="41" borderId="41" xfId="93" applyNumberFormat="1" applyFill="1" applyBorder="1" applyProtection="1">
      <protection locked="0"/>
    </xf>
    <xf numFmtId="0" fontId="78" fillId="34" borderId="0" xfId="0" applyFont="1" applyFill="1" applyProtection="1">
      <protection locked="0"/>
    </xf>
    <xf numFmtId="0" fontId="0" fillId="41" borderId="48" xfId="0" applyFill="1" applyBorder="1" applyAlignment="1" applyProtection="1">
      <alignment horizontal="center"/>
      <protection locked="0"/>
    </xf>
    <xf numFmtId="0" fontId="0" fillId="41" borderId="45" xfId="0" applyFill="1" applyBorder="1" applyAlignment="1">
      <alignment horizontal="left"/>
    </xf>
    <xf numFmtId="188" fontId="0" fillId="41" borderId="44" xfId="0" applyNumberFormat="1" applyFill="1" applyBorder="1" applyAlignment="1">
      <alignment horizontal="center"/>
    </xf>
    <xf numFmtId="1" fontId="0" fillId="41" borderId="45" xfId="0" applyNumberFormat="1" applyFill="1" applyBorder="1" applyAlignment="1">
      <alignment horizontal="center"/>
    </xf>
    <xf numFmtId="3" fontId="5" fillId="41" borderId="46" xfId="93" applyNumberFormat="1" applyFill="1" applyBorder="1" applyProtection="1">
      <protection locked="0"/>
    </xf>
    <xf numFmtId="0" fontId="101" fillId="41" borderId="0" xfId="196" applyFont="1" applyFill="1"/>
    <xf numFmtId="0" fontId="102" fillId="41" borderId="0" xfId="196" applyFont="1" applyFill="1" applyAlignment="1">
      <alignment horizontal="center"/>
    </xf>
    <xf numFmtId="173" fontId="101" fillId="41" borderId="0" xfId="196" applyNumberFormat="1" applyFont="1" applyFill="1" applyAlignment="1">
      <alignment horizontal="left"/>
    </xf>
    <xf numFmtId="38" fontId="101" fillId="41" borderId="0" xfId="202" applyNumberFormat="1" applyFont="1" applyFill="1"/>
    <xf numFmtId="190" fontId="101" fillId="41" borderId="0" xfId="202" applyNumberFormat="1" applyFont="1" applyFill="1" applyAlignment="1">
      <alignment horizontal="right"/>
    </xf>
    <xf numFmtId="199" fontId="101" fillId="41" borderId="0" xfId="202" applyNumberFormat="1" applyFont="1" applyFill="1"/>
    <xf numFmtId="190" fontId="103" fillId="41" borderId="0" xfId="202" applyNumberFormat="1" applyFont="1" applyFill="1" applyAlignment="1">
      <alignment horizontal="right"/>
    </xf>
    <xf numFmtId="0" fontId="101" fillId="41" borderId="0" xfId="0" applyFont="1" applyFill="1"/>
    <xf numFmtId="0" fontId="79" fillId="44" borderId="7" xfId="210" applyFont="1" applyFill="1" applyBorder="1" applyAlignment="1">
      <alignment vertical="center"/>
    </xf>
    <xf numFmtId="0" fontId="79" fillId="44" borderId="7" xfId="210" applyFont="1" applyFill="1" applyBorder="1"/>
    <xf numFmtId="173" fontId="79" fillId="44" borderId="7" xfId="210" applyNumberFormat="1" applyFont="1" applyFill="1" applyBorder="1"/>
    <xf numFmtId="0" fontId="79" fillId="43" borderId="7" xfId="210" applyFont="1" applyFill="1" applyBorder="1" applyAlignment="1">
      <alignment vertical="center"/>
    </xf>
    <xf numFmtId="0" fontId="79" fillId="43" borderId="7" xfId="210" applyFont="1" applyFill="1" applyBorder="1"/>
    <xf numFmtId="173" fontId="79" fillId="43" borderId="7" xfId="210" applyNumberFormat="1" applyFont="1" applyFill="1" applyBorder="1"/>
    <xf numFmtId="0" fontId="54" fillId="44" borderId="0" xfId="0" applyFont="1" applyFill="1" applyAlignment="1">
      <alignment horizontal="left"/>
    </xf>
    <xf numFmtId="3" fontId="6" fillId="44" borderId="23" xfId="0" applyNumberFormat="1" applyFont="1" applyFill="1" applyBorder="1" applyAlignment="1" applyProtection="1">
      <alignment horizontal="center"/>
      <protection locked="0"/>
    </xf>
    <xf numFmtId="3" fontId="6" fillId="44" borderId="22" xfId="93" applyNumberFormat="1" applyFont="1" applyFill="1" applyBorder="1" applyProtection="1">
      <protection locked="0"/>
    </xf>
    <xf numFmtId="0" fontId="6" fillId="44" borderId="0" xfId="0" applyFont="1" applyFill="1" applyProtection="1">
      <protection locked="0"/>
    </xf>
    <xf numFmtId="167" fontId="6" fillId="44" borderId="0" xfId="95" applyFont="1" applyFill="1" applyProtection="1">
      <protection locked="0"/>
    </xf>
    <xf numFmtId="0" fontId="78" fillId="44" borderId="0" xfId="0" applyFont="1" applyFill="1" applyProtection="1">
      <protection locked="0"/>
    </xf>
    <xf numFmtId="0" fontId="79" fillId="51" borderId="7" xfId="210" applyFont="1" applyFill="1" applyBorder="1" applyAlignment="1">
      <alignment vertical="center"/>
    </xf>
    <xf numFmtId="0" fontId="79" fillId="51" borderId="7" xfId="210" applyFont="1" applyFill="1" applyBorder="1"/>
    <xf numFmtId="173" fontId="79" fillId="51" borderId="7" xfId="210" applyNumberFormat="1" applyFont="1" applyFill="1" applyBorder="1"/>
    <xf numFmtId="3" fontId="6" fillId="0" borderId="62" xfId="0" applyNumberFormat="1" applyFont="1" applyBorder="1" applyProtection="1">
      <protection locked="0"/>
    </xf>
    <xf numFmtId="3" fontId="33" fillId="0" borderId="62" xfId="0" applyNumberFormat="1" applyFont="1" applyBorder="1" applyProtection="1">
      <protection locked="0"/>
    </xf>
    <xf numFmtId="0" fontId="33" fillId="0" borderId="0" xfId="0" applyFont="1" applyProtection="1">
      <protection locked="0"/>
    </xf>
    <xf numFmtId="167" fontId="33" fillId="0" borderId="0" xfId="95" applyFont="1" applyProtection="1">
      <protection locked="0"/>
    </xf>
    <xf numFmtId="0" fontId="119" fillId="52" borderId="0" xfId="0" applyFont="1" applyFill="1" applyAlignment="1" applyProtection="1">
      <alignment horizontal="center"/>
      <protection locked="0"/>
    </xf>
    <xf numFmtId="0" fontId="6" fillId="0" borderId="0" xfId="0" applyFont="1" applyAlignment="1">
      <alignment horizontal="center" vertical="center"/>
    </xf>
    <xf numFmtId="3" fontId="33" fillId="0" borderId="0" xfId="0" applyNumberFormat="1" applyFont="1" applyAlignment="1">
      <alignment horizontal="center"/>
    </xf>
    <xf numFmtId="0" fontId="6" fillId="0" borderId="69" xfId="0" applyFont="1" applyBorder="1" applyAlignment="1">
      <alignment horizontal="left"/>
    </xf>
    <xf numFmtId="0" fontId="6" fillId="0" borderId="72" xfId="0" applyFont="1" applyBorder="1"/>
    <xf numFmtId="0" fontId="33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6" fillId="0" borderId="74" xfId="0" applyFont="1" applyBorder="1" applyAlignment="1" applyProtection="1">
      <alignment horizontal="center"/>
      <protection locked="0"/>
    </xf>
    <xf numFmtId="0" fontId="6" fillId="0" borderId="75" xfId="0" applyFont="1" applyBorder="1" applyAlignment="1" applyProtection="1">
      <alignment horizontal="center"/>
      <protection locked="0"/>
    </xf>
    <xf numFmtId="0" fontId="6" fillId="0" borderId="32" xfId="0" applyFont="1" applyBorder="1" applyAlignment="1" applyProtection="1">
      <alignment horizontal="center"/>
      <protection locked="0"/>
    </xf>
    <xf numFmtId="169" fontId="15" fillId="0" borderId="0" xfId="0" applyNumberFormat="1" applyFont="1" applyAlignment="1" applyProtection="1">
      <alignment horizontal="center"/>
      <protection locked="0"/>
    </xf>
    <xf numFmtId="0" fontId="27" fillId="0" borderId="73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46" fillId="0" borderId="6" xfId="0" applyFont="1" applyBorder="1" applyAlignment="1">
      <alignment horizontal="center" wrapText="1"/>
    </xf>
    <xf numFmtId="0" fontId="46" fillId="0" borderId="61" xfId="0" applyFont="1" applyBorder="1" applyAlignment="1">
      <alignment horizontal="center" wrapText="1"/>
    </xf>
    <xf numFmtId="0" fontId="51" fillId="0" borderId="73" xfId="0" applyFont="1" applyBorder="1" applyAlignment="1">
      <alignment horizontal="center"/>
    </xf>
    <xf numFmtId="0" fontId="6" fillId="0" borderId="76" xfId="0" applyFont="1" applyBorder="1" applyAlignment="1">
      <alignment horizontal="center"/>
    </xf>
    <xf numFmtId="0" fontId="6" fillId="44" borderId="69" xfId="0" applyFont="1" applyFill="1" applyBorder="1" applyAlignment="1">
      <alignment horizontal="left"/>
    </xf>
    <xf numFmtId="0" fontId="6" fillId="44" borderId="72" xfId="0" applyFont="1" applyFill="1" applyBorder="1"/>
    <xf numFmtId="0" fontId="48" fillId="0" borderId="60" xfId="0" applyFont="1" applyBorder="1" applyAlignment="1">
      <alignment horizontal="left"/>
    </xf>
    <xf numFmtId="0" fontId="48" fillId="0" borderId="61" xfId="0" applyFont="1" applyBorder="1" applyAlignment="1">
      <alignment horizontal="left"/>
    </xf>
    <xf numFmtId="0" fontId="33" fillId="0" borderId="66" xfId="0" applyFont="1" applyBorder="1" applyAlignment="1">
      <alignment horizontal="left"/>
    </xf>
    <xf numFmtId="0" fontId="6" fillId="0" borderId="67" xfId="0" applyFont="1" applyBorder="1" applyAlignment="1">
      <alignment horizontal="left"/>
    </xf>
    <xf numFmtId="0" fontId="6" fillId="0" borderId="68" xfId="0" applyFont="1" applyBorder="1" applyAlignment="1">
      <alignment horizontal="left"/>
    </xf>
    <xf numFmtId="0" fontId="33" fillId="0" borderId="69" xfId="0" applyFont="1" applyBorder="1" applyAlignment="1">
      <alignment horizontal="left"/>
    </xf>
    <xf numFmtId="0" fontId="6" fillId="0" borderId="70" xfId="0" applyFont="1" applyBorder="1"/>
    <xf numFmtId="0" fontId="6" fillId="0" borderId="71" xfId="0" applyFont="1" applyBorder="1"/>
    <xf numFmtId="170" fontId="51" fillId="0" borderId="60" xfId="0" applyNumberFormat="1" applyFont="1" applyBorder="1" applyAlignment="1" applyProtection="1">
      <alignment horizontal="center"/>
      <protection locked="0"/>
    </xf>
    <xf numFmtId="0" fontId="6" fillId="0" borderId="6" xfId="0" applyFont="1" applyBorder="1"/>
    <xf numFmtId="0" fontId="6" fillId="0" borderId="61" xfId="0" applyFont="1" applyBorder="1"/>
    <xf numFmtId="0" fontId="0" fillId="39" borderId="69" xfId="0" applyFill="1" applyBorder="1" applyAlignment="1">
      <alignment horizontal="left"/>
    </xf>
    <xf numFmtId="0" fontId="0" fillId="0" borderId="72" xfId="0" applyBorder="1"/>
    <xf numFmtId="0" fontId="0" fillId="0" borderId="0" xfId="0" applyAlignment="1">
      <alignment horizontal="left"/>
    </xf>
    <xf numFmtId="0" fontId="0" fillId="0" borderId="0" xfId="0"/>
    <xf numFmtId="0" fontId="43" fillId="39" borderId="69" xfId="0" applyFont="1" applyFill="1" applyBorder="1" applyAlignment="1">
      <alignment horizontal="left"/>
    </xf>
    <xf numFmtId="0" fontId="0" fillId="0" borderId="70" xfId="0" applyBorder="1"/>
    <xf numFmtId="0" fontId="0" fillId="0" borderId="0" xfId="0" applyAlignment="1" applyProtection="1">
      <alignment horizontal="center"/>
      <protection locked="0"/>
    </xf>
    <xf numFmtId="0" fontId="43" fillId="39" borderId="6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5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3" fillId="0" borderId="0" xfId="0" applyFont="1" applyAlignment="1">
      <alignment horizontal="left"/>
    </xf>
    <xf numFmtId="0" fontId="0" fillId="39" borderId="74" xfId="0" applyFill="1" applyBorder="1" applyAlignment="1" applyProtection="1">
      <alignment horizontal="center"/>
      <protection locked="0"/>
    </xf>
    <xf numFmtId="0" fontId="0" fillId="39" borderId="75" xfId="0" applyFill="1" applyBorder="1" applyAlignment="1" applyProtection="1">
      <alignment horizontal="center"/>
      <protection locked="0"/>
    </xf>
    <xf numFmtId="0" fontId="0" fillId="39" borderId="32" xfId="0" applyFill="1" applyBorder="1" applyAlignment="1" applyProtection="1">
      <alignment horizontal="center"/>
      <protection locked="0"/>
    </xf>
    <xf numFmtId="0" fontId="0" fillId="0" borderId="80" xfId="0" applyBorder="1"/>
    <xf numFmtId="0" fontId="0" fillId="0" borderId="71" xfId="0" applyBorder="1"/>
    <xf numFmtId="3" fontId="5" fillId="39" borderId="77" xfId="93" applyNumberFormat="1" applyFill="1" applyBorder="1" applyAlignment="1" applyProtection="1">
      <protection locked="0"/>
    </xf>
    <xf numFmtId="3" fontId="5" fillId="39" borderId="31" xfId="93" applyNumberFormat="1" applyFill="1" applyBorder="1" applyAlignment="1" applyProtection="1">
      <protection locked="0"/>
    </xf>
    <xf numFmtId="0" fontId="0" fillId="39" borderId="78" xfId="0" applyFill="1" applyBorder="1"/>
    <xf numFmtId="0" fontId="0" fillId="39" borderId="79" xfId="0" applyFill="1" applyBorder="1"/>
    <xf numFmtId="3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 vertical="center"/>
    </xf>
    <xf numFmtId="3" fontId="27" fillId="37" borderId="0" xfId="0" applyNumberFormat="1" applyFont="1" applyFill="1" applyAlignment="1" applyProtection="1">
      <alignment horizontal="right"/>
      <protection locked="0"/>
    </xf>
    <xf numFmtId="0" fontId="46" fillId="0" borderId="0" xfId="0" applyFont="1"/>
    <xf numFmtId="169" fontId="45" fillId="37" borderId="0" xfId="0" applyNumberFormat="1" applyFont="1" applyFill="1" applyAlignment="1" applyProtection="1">
      <alignment horizontal="center"/>
      <protection locked="0"/>
    </xf>
    <xf numFmtId="0" fontId="27" fillId="39" borderId="66" xfId="0" applyFont="1" applyFill="1" applyBorder="1" applyAlignment="1">
      <alignment horizontal="center" wrapText="1"/>
    </xf>
    <xf numFmtId="0" fontId="27" fillId="39" borderId="67" xfId="0" applyFont="1" applyFill="1" applyBorder="1" applyAlignment="1">
      <alignment horizontal="center" wrapText="1"/>
    </xf>
    <xf numFmtId="0" fontId="46" fillId="0" borderId="67" xfId="0" applyFont="1" applyBorder="1" applyAlignment="1">
      <alignment horizontal="center" wrapText="1"/>
    </xf>
    <xf numFmtId="0" fontId="46" fillId="0" borderId="81" xfId="0" applyFont="1" applyBorder="1" applyAlignment="1">
      <alignment horizontal="center" wrapText="1"/>
    </xf>
    <xf numFmtId="0" fontId="51" fillId="39" borderId="63" xfId="0" applyFont="1" applyFill="1" applyBorder="1" applyAlignment="1">
      <alignment horizontal="center"/>
    </xf>
    <xf numFmtId="3" fontId="45" fillId="37" borderId="60" xfId="0" applyNumberFormat="1" applyFont="1" applyFill="1" applyBorder="1" applyAlignment="1" applyProtection="1">
      <alignment horizontal="center"/>
      <protection locked="0"/>
    </xf>
    <xf numFmtId="3" fontId="45" fillId="37" borderId="6" xfId="0" applyNumberFormat="1" applyFont="1" applyFill="1" applyBorder="1" applyAlignment="1" applyProtection="1">
      <alignment horizontal="center"/>
      <protection locked="0"/>
    </xf>
    <xf numFmtId="3" fontId="45" fillId="37" borderId="61" xfId="0" applyNumberFormat="1" applyFont="1" applyFill="1" applyBorder="1" applyAlignment="1" applyProtection="1">
      <alignment horizontal="center"/>
      <protection locked="0"/>
    </xf>
    <xf numFmtId="17" fontId="0" fillId="0" borderId="0" xfId="0" applyNumberFormat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170" fontId="51" fillId="34" borderId="60" xfId="0" applyNumberFormat="1" applyFont="1" applyFill="1" applyBorder="1" applyAlignment="1" applyProtection="1">
      <alignment horizontal="center"/>
      <protection locked="0"/>
    </xf>
    <xf numFmtId="0" fontId="0" fillId="0" borderId="6" xfId="0" applyBorder="1"/>
    <xf numFmtId="0" fontId="0" fillId="0" borderId="61" xfId="0" applyBorder="1"/>
    <xf numFmtId="0" fontId="43" fillId="0" borderId="0" xfId="0" applyFont="1" applyAlignment="1">
      <alignment horizontal="center"/>
    </xf>
    <xf numFmtId="0" fontId="43" fillId="39" borderId="66" xfId="0" applyFont="1" applyFill="1" applyBorder="1" applyAlignment="1">
      <alignment horizontal="left"/>
    </xf>
    <xf numFmtId="0" fontId="0" fillId="0" borderId="67" xfId="0" applyBorder="1"/>
    <xf numFmtId="0" fontId="0" fillId="0" borderId="68" xfId="0" applyBorder="1"/>
    <xf numFmtId="0" fontId="43" fillId="39" borderId="70" xfId="0" applyFont="1" applyFill="1" applyBorder="1" applyAlignment="1">
      <alignment horizontal="left"/>
    </xf>
    <xf numFmtId="0" fontId="43" fillId="39" borderId="71" xfId="0" applyFont="1" applyFill="1" applyBorder="1" applyAlignment="1">
      <alignment horizontal="left"/>
    </xf>
    <xf numFmtId="0" fontId="43" fillId="39" borderId="72" xfId="0" applyFont="1" applyFill="1" applyBorder="1" applyAlignment="1">
      <alignment horizontal="left"/>
    </xf>
    <xf numFmtId="2" fontId="0" fillId="39" borderId="69" xfId="0" applyNumberFormat="1" applyFill="1" applyBorder="1" applyAlignment="1">
      <alignment horizontal="left"/>
    </xf>
    <xf numFmtId="2" fontId="0" fillId="0" borderId="72" xfId="0" applyNumberFormat="1" applyBorder="1"/>
    <xf numFmtId="3" fontId="5" fillId="39" borderId="33" xfId="93" applyNumberFormat="1" applyFill="1" applyBorder="1" applyAlignment="1" applyProtection="1">
      <protection locked="0"/>
    </xf>
    <xf numFmtId="0" fontId="48" fillId="39" borderId="60" xfId="0" applyFont="1" applyFill="1" applyBorder="1" applyAlignment="1">
      <alignment horizontal="left"/>
    </xf>
    <xf numFmtId="0" fontId="60" fillId="0" borderId="61" xfId="0" applyFont="1" applyBorder="1" applyAlignment="1">
      <alignment horizontal="left"/>
    </xf>
    <xf numFmtId="0" fontId="48" fillId="39" borderId="61" xfId="0" applyFont="1" applyFill="1" applyBorder="1" applyAlignment="1">
      <alignment horizontal="left"/>
    </xf>
    <xf numFmtId="0" fontId="43" fillId="39" borderId="56" xfId="0" applyFont="1" applyFill="1" applyBorder="1" applyAlignment="1" applyProtection="1">
      <alignment horizontal="center"/>
      <protection locked="0"/>
    </xf>
    <xf numFmtId="0" fontId="0" fillId="0" borderId="29" xfId="0" applyBorder="1"/>
    <xf numFmtId="0" fontId="0" fillId="0" borderId="82" xfId="0" applyBorder="1"/>
    <xf numFmtId="0" fontId="43" fillId="0" borderId="0" xfId="135" applyFont="1" applyFill="1" applyBorder="1" applyAlignment="1">
      <alignment horizontal="center"/>
    </xf>
    <xf numFmtId="0" fontId="80" fillId="0" borderId="0" xfId="212" applyFont="1" applyAlignment="1">
      <alignment horizontal="center"/>
    </xf>
    <xf numFmtId="49" fontId="103" fillId="0" borderId="0" xfId="205" applyNumberFormat="1" applyFont="1" applyFill="1" applyBorder="1" applyAlignment="1">
      <alignment horizontal="center"/>
    </xf>
    <xf numFmtId="49" fontId="103" fillId="0" borderId="0" xfId="205" applyNumberFormat="1" applyFont="1" applyFill="1" applyAlignment="1">
      <alignment horizontal="center"/>
    </xf>
    <xf numFmtId="0" fontId="103" fillId="0" borderId="17" xfId="205" applyNumberFormat="1" applyFont="1" applyFill="1" applyBorder="1" applyAlignment="1">
      <alignment horizontal="center"/>
    </xf>
    <xf numFmtId="49" fontId="103" fillId="0" borderId="17" xfId="205" applyNumberFormat="1" applyFont="1" applyFill="1" applyBorder="1" applyAlignment="1">
      <alignment horizontal="center"/>
    </xf>
    <xf numFmtId="0" fontId="103" fillId="0" borderId="0" xfId="205" applyNumberFormat="1" applyFont="1" applyFill="1" applyBorder="1" applyAlignment="1">
      <alignment horizontal="center"/>
    </xf>
    <xf numFmtId="0" fontId="103" fillId="0" borderId="0" xfId="196" applyFont="1" applyAlignment="1">
      <alignment horizontal="center"/>
    </xf>
    <xf numFmtId="37" fontId="103" fillId="0" borderId="0" xfId="196" applyNumberFormat="1" applyFont="1" applyAlignment="1">
      <alignment horizontal="center"/>
    </xf>
    <xf numFmtId="0" fontId="114" fillId="0" borderId="0" xfId="196" applyFont="1" applyAlignment="1">
      <alignment horizontal="center"/>
    </xf>
    <xf numFmtId="37" fontId="114" fillId="0" borderId="0" xfId="196" applyNumberFormat="1" applyFont="1" applyAlignment="1">
      <alignment horizontal="center"/>
    </xf>
    <xf numFmtId="0" fontId="117" fillId="0" borderId="0" xfId="196" applyFont="1" applyAlignment="1">
      <alignment horizontal="center"/>
    </xf>
    <xf numFmtId="0" fontId="80" fillId="0" borderId="0" xfId="122" applyFont="1" applyAlignment="1">
      <alignment horizontal="center"/>
    </xf>
    <xf numFmtId="0" fontId="93" fillId="44" borderId="0" xfId="177" applyFont="1" applyFill="1" applyAlignment="1">
      <alignment horizontal="left"/>
    </xf>
    <xf numFmtId="0" fontId="96" fillId="0" borderId="0" xfId="175" applyFont="1" applyAlignment="1">
      <alignment horizontal="center"/>
    </xf>
    <xf numFmtId="0" fontId="93" fillId="48" borderId="84" xfId="177" applyFont="1" applyFill="1" applyBorder="1" applyAlignment="1">
      <alignment horizontal="left" wrapText="1"/>
    </xf>
    <xf numFmtId="0" fontId="93" fillId="48" borderId="85" xfId="177" applyFont="1" applyFill="1" applyBorder="1" applyAlignment="1">
      <alignment horizontal="left" wrapText="1"/>
    </xf>
    <xf numFmtId="0" fontId="97" fillId="49" borderId="84" xfId="190" applyFont="1" applyFill="1" applyBorder="1" applyAlignment="1">
      <alignment horizontal="left"/>
    </xf>
    <xf numFmtId="0" fontId="97" fillId="49" borderId="85" xfId="190" applyFont="1" applyFill="1" applyBorder="1" applyAlignment="1">
      <alignment horizontal="left"/>
    </xf>
    <xf numFmtId="0" fontId="93" fillId="48" borderId="84" xfId="190" applyFont="1" applyFill="1" applyBorder="1" applyAlignment="1">
      <alignment horizontal="left"/>
    </xf>
    <xf numFmtId="0" fontId="93" fillId="48" borderId="85" xfId="190" applyFont="1" applyFill="1" applyBorder="1" applyAlignment="1">
      <alignment horizontal="left"/>
    </xf>
    <xf numFmtId="0" fontId="80" fillId="0" borderId="0" xfId="162" applyFont="1" applyAlignment="1">
      <alignment horizontal="center"/>
    </xf>
    <xf numFmtId="0" fontId="87" fillId="0" borderId="0" xfId="162" applyFont="1" applyAlignment="1">
      <alignment horizontal="center"/>
    </xf>
    <xf numFmtId="0" fontId="87" fillId="0" borderId="0" xfId="0" applyFont="1" applyAlignment="1">
      <alignment horizontal="center"/>
    </xf>
    <xf numFmtId="0" fontId="76" fillId="0" borderId="0" xfId="122" applyFont="1" applyAlignment="1">
      <alignment horizontal="center"/>
    </xf>
    <xf numFmtId="167" fontId="0" fillId="0" borderId="0" xfId="95" applyFont="1"/>
  </cellXfs>
  <cellStyles count="219">
    <cellStyle name="%" xfId="1" xr:uid="{00000000-0005-0000-0000-000000000000}"/>
    <cellStyle name="=C:\WINNT\SYSTEM32\COMMAND.COM" xfId="2" xr:uid="{00000000-0005-0000-0000-000001000000}"/>
    <cellStyle name="=C:\WINNT\SYSTEM32\COMMAND.COM 2" xfId="3" xr:uid="{00000000-0005-0000-0000-000002000000}"/>
    <cellStyle name="=C:\WINNT\SYSTEM32\COMMAND.COM 2 2 2" xfId="190" xr:uid="{C4E01BC7-138F-466E-A541-1AD891F8C691}"/>
    <cellStyle name="=C:\WINNT\SYSTEM32\COMMAND.COM 2 2 2 2" xfId="196" xr:uid="{FECE4D90-5694-41E1-9122-F077EC14761C}"/>
    <cellStyle name="=C:\WINNT\SYSTEM32\COMMAND.COM 3" xfId="177" xr:uid="{A3DC6988-BEC4-41A7-ACB8-0BF6E0AF6885}"/>
    <cellStyle name="=C:\WINNT\SYSTEM32\COMMAND.COM 6" xfId="206" xr:uid="{08B6EA7E-4BF0-42FF-9966-8C4E42EE539E}"/>
    <cellStyle name="20% - Énfasis1" xfId="4" builtinId="30" customBuiltin="1"/>
    <cellStyle name="20% - Énfasis2" xfId="5" builtinId="34" customBuiltin="1"/>
    <cellStyle name="20% - Énfasis3" xfId="6" builtinId="38" customBuiltin="1"/>
    <cellStyle name="20% - Énfasis4" xfId="7" builtinId="42" customBuiltin="1"/>
    <cellStyle name="20% - Énfasis5" xfId="8" builtinId="46" customBuiltin="1"/>
    <cellStyle name="20% - Énfasis6" xfId="9" builtinId="50" customBuiltin="1"/>
    <cellStyle name="40% - Énfasis1" xfId="10" builtinId="31" customBuiltin="1"/>
    <cellStyle name="40% - Énfasis2" xfId="11" builtinId="35" customBuiltin="1"/>
    <cellStyle name="40% - Énfasis3" xfId="12" builtinId="39" customBuiltin="1"/>
    <cellStyle name="40% - Énfasis4" xfId="13" builtinId="43" customBuiltin="1"/>
    <cellStyle name="40% - Énfasis5" xfId="14" builtinId="47" customBuiltin="1"/>
    <cellStyle name="40% - Énfasis6" xfId="15" builtinId="51" customBuiltin="1"/>
    <cellStyle name="60% - Énfasis1" xfId="16" builtinId="32" customBuiltin="1"/>
    <cellStyle name="60% - Énfasis2" xfId="17" builtinId="36" customBuiltin="1"/>
    <cellStyle name="60% - Énfasis3" xfId="18" builtinId="40" customBuiltin="1"/>
    <cellStyle name="60% - Énfasis4" xfId="19" builtinId="44" customBuiltin="1"/>
    <cellStyle name="60% - Énfasis5" xfId="20" builtinId="48" customBuiltin="1"/>
    <cellStyle name="60% - Énfasis6" xfId="21" builtinId="52" customBuiltin="1"/>
    <cellStyle name="A3 297 x 420 mm" xfId="22" xr:uid="{00000000-0005-0000-0000-000015000000}"/>
    <cellStyle name="AFE" xfId="23" xr:uid="{00000000-0005-0000-0000-000016000000}"/>
    <cellStyle name="Cálculo" xfId="24" builtinId="22" customBuiltin="1"/>
    <cellStyle name="Celda de comprobación" xfId="25" builtinId="23" customBuiltin="1"/>
    <cellStyle name="Celda vinculada" xfId="26" builtinId="24" customBuiltin="1"/>
    <cellStyle name="Column_Title" xfId="27" xr:uid="{00000000-0005-0000-0000-00001A000000}"/>
    <cellStyle name="Comma [0] 13" xfId="200" xr:uid="{8A404A60-3560-4270-93BD-A0752368A217}"/>
    <cellStyle name="Comma [0] 2" xfId="28" xr:uid="{00000000-0005-0000-0000-00001B000000}"/>
    <cellStyle name="Comma [0] 2 2" xfId="191" xr:uid="{EB393191-6759-40B0-A9F4-964691D75127}"/>
    <cellStyle name="Comma [0] 3" xfId="197" xr:uid="{8E2B9462-52FF-46B2-88BF-36AFB91393F1}"/>
    <cellStyle name="Comma [0] 7" xfId="194" xr:uid="{3AF47C94-BFDD-41DC-9007-43155D6A5204}"/>
    <cellStyle name="Comma [0]_Pasivo" xfId="29" xr:uid="{00000000-0005-0000-0000-00001C000000}"/>
    <cellStyle name="Comma 10 2" xfId="185" xr:uid="{7A84FEE3-9AF8-4976-AE91-05A440BDB25E}"/>
    <cellStyle name="Comma 2" xfId="30" xr:uid="{00000000-0005-0000-0000-00001D000000}"/>
    <cellStyle name="Comma 2 10" xfId="179" xr:uid="{D5437549-89DC-410E-9C89-BF0B6680DF06}"/>
    <cellStyle name="Comma 2 2" xfId="31" xr:uid="{00000000-0005-0000-0000-00001E000000}"/>
    <cellStyle name="Comma 2 2 2" xfId="32" xr:uid="{00000000-0005-0000-0000-00001F000000}"/>
    <cellStyle name="Comma 2 3" xfId="33" xr:uid="{00000000-0005-0000-0000-000020000000}"/>
    <cellStyle name="Comma 2 4" xfId="172" xr:uid="{D71C7B30-38F3-424A-8F3B-A360A2C27D0A}"/>
    <cellStyle name="Comma 3" xfId="34" xr:uid="{00000000-0005-0000-0000-000021000000}"/>
    <cellStyle name="Comma 3 2" xfId="166" xr:uid="{56698EA6-01F9-432B-9AB2-BB05FF43093B}"/>
    <cellStyle name="Comma 4" xfId="213" xr:uid="{43B7DFFD-161B-4E4A-8768-313D7E326EBC}"/>
    <cellStyle name="Comma_Tabla leasing agosto 2002" xfId="35" xr:uid="{00000000-0005-0000-0000-000022000000}"/>
    <cellStyle name="Comma0" xfId="36" xr:uid="{00000000-0005-0000-0000-000023000000}"/>
    <cellStyle name="Currency0" xfId="37" xr:uid="{00000000-0005-0000-0000-000024000000}"/>
    <cellStyle name="Date" xfId="38" xr:uid="{00000000-0005-0000-0000-000025000000}"/>
    <cellStyle name="Dia" xfId="39" xr:uid="{00000000-0005-0000-0000-000026000000}"/>
    <cellStyle name="Encabez1" xfId="40" xr:uid="{00000000-0005-0000-0000-000027000000}"/>
    <cellStyle name="Encabez2" xfId="41" xr:uid="{00000000-0005-0000-0000-000028000000}"/>
    <cellStyle name="Encabezado 4" xfId="42" builtinId="19" customBuiltin="1"/>
    <cellStyle name="Énfasis 1" xfId="43" xr:uid="{00000000-0005-0000-0000-00002A000000}"/>
    <cellStyle name="Énfasis 2" xfId="44" xr:uid="{00000000-0005-0000-0000-00002B000000}"/>
    <cellStyle name="Énfasis 3" xfId="45" xr:uid="{00000000-0005-0000-0000-00002C000000}"/>
    <cellStyle name="Énfasis1" xfId="46" builtinId="29" customBuiltin="1"/>
    <cellStyle name="Énfasis1 - 20%" xfId="47" xr:uid="{00000000-0005-0000-0000-00002E000000}"/>
    <cellStyle name="Énfasis1 - 40%" xfId="48" xr:uid="{00000000-0005-0000-0000-00002F000000}"/>
    <cellStyle name="Énfasis1 - 60%" xfId="49" xr:uid="{00000000-0005-0000-0000-000030000000}"/>
    <cellStyle name="Énfasis2" xfId="50" builtinId="33" customBuiltin="1"/>
    <cellStyle name="Énfasis2 - 20%" xfId="51" xr:uid="{00000000-0005-0000-0000-000032000000}"/>
    <cellStyle name="Énfasis2 - 40%" xfId="52" xr:uid="{00000000-0005-0000-0000-000033000000}"/>
    <cellStyle name="Énfasis2 - 60%" xfId="53" xr:uid="{00000000-0005-0000-0000-000034000000}"/>
    <cellStyle name="Énfasis3" xfId="54" builtinId="37" customBuiltin="1"/>
    <cellStyle name="Énfasis3 - 20%" xfId="55" xr:uid="{00000000-0005-0000-0000-000036000000}"/>
    <cellStyle name="Énfasis3 - 40%" xfId="56" xr:uid="{00000000-0005-0000-0000-000037000000}"/>
    <cellStyle name="Énfasis3 - 60%" xfId="57" xr:uid="{00000000-0005-0000-0000-000038000000}"/>
    <cellStyle name="Énfasis4" xfId="58" builtinId="41" customBuiltin="1"/>
    <cellStyle name="Énfasis4 - 20%" xfId="59" xr:uid="{00000000-0005-0000-0000-00003A000000}"/>
    <cellStyle name="Énfasis4 - 40%" xfId="60" xr:uid="{00000000-0005-0000-0000-00003B000000}"/>
    <cellStyle name="Énfasis4 - 60%" xfId="61" xr:uid="{00000000-0005-0000-0000-00003C000000}"/>
    <cellStyle name="Énfasis5" xfId="62" builtinId="45" customBuiltin="1"/>
    <cellStyle name="Énfasis5 - 20%" xfId="63" xr:uid="{00000000-0005-0000-0000-00003E000000}"/>
    <cellStyle name="Énfasis5 - 40%" xfId="64" xr:uid="{00000000-0005-0000-0000-00003F000000}"/>
    <cellStyle name="Énfasis5 - 60%" xfId="65" xr:uid="{00000000-0005-0000-0000-000040000000}"/>
    <cellStyle name="Énfasis6" xfId="66" builtinId="49" customBuiltin="1"/>
    <cellStyle name="Énfasis6 - 20%" xfId="67" xr:uid="{00000000-0005-0000-0000-000042000000}"/>
    <cellStyle name="Énfasis6 - 40%" xfId="68" xr:uid="{00000000-0005-0000-0000-000043000000}"/>
    <cellStyle name="Énfasis6 - 60%" xfId="69" xr:uid="{00000000-0005-0000-0000-000044000000}"/>
    <cellStyle name="Entrada" xfId="70" builtinId="20" customBuiltin="1"/>
    <cellStyle name="Euro" xfId="71" xr:uid="{00000000-0005-0000-0000-000046000000}"/>
    <cellStyle name="F2" xfId="72" xr:uid="{00000000-0005-0000-0000-000047000000}"/>
    <cellStyle name="F3" xfId="73" xr:uid="{00000000-0005-0000-0000-000048000000}"/>
    <cellStyle name="F4" xfId="74" xr:uid="{00000000-0005-0000-0000-000049000000}"/>
    <cellStyle name="F5" xfId="75" xr:uid="{00000000-0005-0000-0000-00004A000000}"/>
    <cellStyle name="F6" xfId="76" xr:uid="{00000000-0005-0000-0000-00004B000000}"/>
    <cellStyle name="F7" xfId="77" xr:uid="{00000000-0005-0000-0000-00004C000000}"/>
    <cellStyle name="F8" xfId="78" xr:uid="{00000000-0005-0000-0000-00004D000000}"/>
    <cellStyle name="Fecha" xfId="79" xr:uid="{00000000-0005-0000-0000-00004E000000}"/>
    <cellStyle name="Fijo" xfId="80" xr:uid="{00000000-0005-0000-0000-00004F000000}"/>
    <cellStyle name="Financiero" xfId="81" xr:uid="{00000000-0005-0000-0000-000050000000}"/>
    <cellStyle name="Fixed" xfId="82" xr:uid="{00000000-0005-0000-0000-000051000000}"/>
    <cellStyle name="Followed Hyperlink" xfId="83" xr:uid="{00000000-0005-0000-0000-000052000000}"/>
    <cellStyle name="Grey" xfId="84" xr:uid="{00000000-0005-0000-0000-000053000000}"/>
    <cellStyle name="Header1" xfId="85" xr:uid="{00000000-0005-0000-0000-000054000000}"/>
    <cellStyle name="Header2" xfId="86" xr:uid="{00000000-0005-0000-0000-000055000000}"/>
    <cellStyle name="Heading 1" xfId="87" xr:uid="{00000000-0005-0000-0000-000056000000}"/>
    <cellStyle name="Heading 2" xfId="88" xr:uid="{00000000-0005-0000-0000-000057000000}"/>
    <cellStyle name="Hyperlink" xfId="89" xr:uid="{00000000-0005-0000-0000-000058000000}"/>
    <cellStyle name="Incorrecto" xfId="90" builtinId="27" customBuiltin="1"/>
    <cellStyle name="Input [yellow]" xfId="91" xr:uid="{00000000-0005-0000-0000-00005A000000}"/>
    <cellStyle name="l]_x000d__x000a_Path=M:\RIOCEN01_x000d__x000a_Name=Carlos Emilio Brousse_x000d__x000a_DDEApps=nsf,nsg,nsh,ntf,ns2,ors,org_x000d__x000a_SmartIcons=Todos_x000d__x000a_" xfId="92" xr:uid="{00000000-0005-0000-0000-00005B000000}"/>
    <cellStyle name="Millares" xfId="93" builtinId="3"/>
    <cellStyle name="Millares (0)" xfId="94" xr:uid="{00000000-0005-0000-0000-00005D000000}"/>
    <cellStyle name="Millares [0]" xfId="95" builtinId="6"/>
    <cellStyle name="Millares [0] 2" xfId="176" xr:uid="{78CC0975-1CC7-4B3C-80A8-AE17BE12CD87}"/>
    <cellStyle name="Millares [0] 3" xfId="203" xr:uid="{A491ECE2-818E-413F-82EC-080AB71AC169}"/>
    <cellStyle name="Millares [0]_Capitales Propios" xfId="96" xr:uid="{00000000-0005-0000-0000-00005F000000}"/>
    <cellStyle name="Millares 18" xfId="97" xr:uid="{00000000-0005-0000-0000-000060000000}"/>
    <cellStyle name="Millares 18 2" xfId="163" xr:uid="{7D565D1F-DCC3-40B9-8673-5D93CB279BFA}"/>
    <cellStyle name="Millares 18 2 2" xfId="218" xr:uid="{0E2CE18A-9DB4-41A0-88A7-4A9213A0D4E2}"/>
    <cellStyle name="Millares 18 3" xfId="215" xr:uid="{B1CF7E6B-5D31-4DF3-B66F-C2CC30DECA3F}"/>
    <cellStyle name="Millares 18 4" xfId="214" xr:uid="{5D89F1D7-3EB3-4B65-A24A-61D8ECD755A4}"/>
    <cellStyle name="Millares 2" xfId="164" xr:uid="{B6B76DB2-5A18-4E56-BBB6-8788F6902EA5}"/>
    <cellStyle name="Millares 2 2 14" xfId="207" xr:uid="{797E7DDC-83E3-44A8-9067-9C8D7D3CEB34}"/>
    <cellStyle name="Millares 2 5" xfId="217" xr:uid="{2C86FE37-7DA9-4F3B-960C-4D355F8F9D89}"/>
    <cellStyle name="Millares 2 6 3" xfId="205" xr:uid="{C3A98E45-7381-4148-93F0-D465A60375D8}"/>
    <cellStyle name="Millares 3" xfId="170" xr:uid="{3A60C414-DA94-42AB-A34E-857F77FBB2F9}"/>
    <cellStyle name="Millares 4" xfId="211" xr:uid="{509407E2-F026-4ED8-95E3-8935A9A7DEB4}"/>
    <cellStyle name="Millares 4 2" xfId="98" xr:uid="{00000000-0005-0000-0000-000061000000}"/>
    <cellStyle name="Millares 9" xfId="216" xr:uid="{86DFD9BB-491C-4739-80C4-F405F3E924FC}"/>
    <cellStyle name="Millares 9 2" xfId="99" xr:uid="{00000000-0005-0000-0000-000062000000}"/>
    <cellStyle name="Millares_Capitales Propios 2" xfId="100" xr:uid="{00000000-0005-0000-0000-000063000000}"/>
    <cellStyle name="Millares_centro carol 3" xfId="101" xr:uid="{00000000-0005-0000-0000-000064000000}"/>
    <cellStyle name="Moeda [0]_Gráfico" xfId="102" xr:uid="{00000000-0005-0000-0000-000065000000}"/>
    <cellStyle name="Moeda_Gráfico" xfId="103" xr:uid="{00000000-0005-0000-0000-000066000000}"/>
    <cellStyle name="Moneda [0] 2" xfId="209" xr:uid="{D8FD896B-EBCB-4BD3-BACD-7B35F441861F}"/>
    <cellStyle name="Moneda0" xfId="104" xr:uid="{00000000-0005-0000-0000-000067000000}"/>
    <cellStyle name="Monetario" xfId="105" xr:uid="{00000000-0005-0000-0000-000068000000}"/>
    <cellStyle name="Monetario0" xfId="106" xr:uid="{00000000-0005-0000-0000-000069000000}"/>
    <cellStyle name="Neutral" xfId="107" builtinId="28" customBuiltin="1"/>
    <cellStyle name="No-definido" xfId="108" xr:uid="{00000000-0005-0000-0000-00006B000000}"/>
    <cellStyle name="Normal" xfId="0" builtinId="0"/>
    <cellStyle name="Normal - Style1" xfId="109" xr:uid="{00000000-0005-0000-0000-00006D000000}"/>
    <cellStyle name="Normal 10" xfId="110" xr:uid="{00000000-0005-0000-0000-00006E000000}"/>
    <cellStyle name="Normal 10 3" xfId="111" xr:uid="{00000000-0005-0000-0000-00006F000000}"/>
    <cellStyle name="Normal 11" xfId="112" xr:uid="{00000000-0005-0000-0000-000070000000}"/>
    <cellStyle name="Normal 11 2" xfId="113" xr:uid="{00000000-0005-0000-0000-000071000000}"/>
    <cellStyle name="Normal 11 2 2" xfId="173" xr:uid="{3E16E3D7-B1DC-42CD-919C-55F65E9A95A8}"/>
    <cellStyle name="Normal 12" xfId="114" xr:uid="{00000000-0005-0000-0000-000072000000}"/>
    <cellStyle name="Normal 12 2" xfId="115" xr:uid="{00000000-0005-0000-0000-000073000000}"/>
    <cellStyle name="Normal 2" xfId="116" xr:uid="{00000000-0005-0000-0000-000074000000}"/>
    <cellStyle name="Normal 2 2" xfId="117" xr:uid="{00000000-0005-0000-0000-000075000000}"/>
    <cellStyle name="Normal 2 2 2" xfId="167" xr:uid="{5D90D869-580A-4750-A6DE-209F43F4EE52}"/>
    <cellStyle name="Normal 2 2 2 2 2 3" xfId="180" xr:uid="{C8367605-3750-40F9-B83A-FFD32852B5D7}"/>
    <cellStyle name="Normal 2 2 2 7" xfId="202" xr:uid="{2F88AD5D-FAE3-472F-A17B-D17B4ADDD164}"/>
    <cellStyle name="Normal 2 3" xfId="118" xr:uid="{00000000-0005-0000-0000-000076000000}"/>
    <cellStyle name="Normal 2 3 2" xfId="119" xr:uid="{00000000-0005-0000-0000-000077000000}"/>
    <cellStyle name="Normal 2 3 2 2" xfId="120" xr:uid="{00000000-0005-0000-0000-000078000000}"/>
    <cellStyle name="Normal 2 3 3" xfId="168" xr:uid="{C890CCC2-CE7B-45C3-9F5B-411872907978}"/>
    <cellStyle name="Normal 224" xfId="208" xr:uid="{3980F398-9DB3-4DB8-A2FA-5A3E3680B36E}"/>
    <cellStyle name="Normal 247" xfId="201" xr:uid="{9C4B0476-4F17-431A-A65B-153D7E936670}"/>
    <cellStyle name="Normal 25" xfId="189" xr:uid="{66BB13C5-2761-4D3B-9A1D-F0FABBF68F6D}"/>
    <cellStyle name="Normal 27" xfId="178" xr:uid="{C9179778-CE43-4B18-B581-B445EC925B44}"/>
    <cellStyle name="Normal 3" xfId="169" xr:uid="{A8C1CCBD-B551-4149-9767-EA41BBA87B48}"/>
    <cellStyle name="Normal 3 2" xfId="121" xr:uid="{00000000-0005-0000-0000-000079000000}"/>
    <cellStyle name="Normal 3 3" xfId="186" xr:uid="{B53AAB54-3434-4F33-8B38-6431604A7A42}"/>
    <cellStyle name="Normal 34" xfId="188" xr:uid="{3C5F6124-1009-41E6-BBEE-43E36A46150F}"/>
    <cellStyle name="Normal 35" xfId="195" xr:uid="{297D1A7A-0356-4A0D-B9DF-9B03C0A82950}"/>
    <cellStyle name="Normal 4" xfId="175" xr:uid="{2230E5E9-79C2-4895-BA67-4DF91AF9923A}"/>
    <cellStyle name="Normal 45" xfId="198" xr:uid="{0D3A6981-FCA0-4CB5-ABC3-9C34724CB01D}"/>
    <cellStyle name="Normal 45 2" xfId="199" xr:uid="{B70DD42E-EC89-42EA-BE92-FD213688D66B}"/>
    <cellStyle name="Normal 49" xfId="193" xr:uid="{A55AD659-65E5-408E-BF26-AF020CECFA2E}"/>
    <cellStyle name="Normal 5" xfId="210" xr:uid="{95D37D21-B21B-4B7D-B215-D3655E38A650}"/>
    <cellStyle name="Normal 5 2 2" xfId="183" xr:uid="{15455548-BCBE-4E7E-9B95-878ACAC979CB}"/>
    <cellStyle name="Normal 57 2" xfId="122" xr:uid="{00000000-0005-0000-0000-00007A000000}"/>
    <cellStyle name="Normal 57 2 2" xfId="162" xr:uid="{10F7E52B-AB12-46E6-B24F-C0B7BBBBB30A}"/>
    <cellStyle name="Normal 57 2 3" xfId="212" xr:uid="{F741E6DD-5E08-42BE-9955-B8D559B848D7}"/>
    <cellStyle name="Normal 58" xfId="123" xr:uid="{00000000-0005-0000-0000-00007B000000}"/>
    <cellStyle name="Normal 58 2" xfId="171" xr:uid="{8ACB7BF5-6A26-4769-AB7F-A940CA0FEA11}"/>
    <cellStyle name="Normal 6" xfId="124" xr:uid="{00000000-0005-0000-0000-00007C000000}"/>
    <cellStyle name="Normal 6 2 2" xfId="125" xr:uid="{00000000-0005-0000-0000-00007D000000}"/>
    <cellStyle name="Normal 64 2" xfId="184" xr:uid="{2855C569-4CED-44FD-A74A-A1C4384E7CF9}"/>
    <cellStyle name="Normal 7" xfId="126" xr:uid="{00000000-0005-0000-0000-00007E000000}"/>
    <cellStyle name="Normal 8" xfId="187" xr:uid="{08AB8CF2-B970-440C-94FA-30F151D31376}"/>
    <cellStyle name="Normal 9" xfId="127" xr:uid="{00000000-0005-0000-0000-00007F000000}"/>
    <cellStyle name="Normal 9 2" xfId="128" xr:uid="{00000000-0005-0000-0000-000080000000}"/>
    <cellStyle name="Normal_(4) REGIONES RLI AT 2010 (5)" xfId="129" xr:uid="{00000000-0005-0000-0000-000081000000}"/>
    <cellStyle name="Normal_C.P.T. 31.12.97 LTDA" xfId="130" xr:uid="{00000000-0005-0000-0000-000082000000}"/>
    <cellStyle name="Normal_Patrimonio" xfId="131" xr:uid="{00000000-0005-0000-0000-000083000000}"/>
    <cellStyle name="Normal_R L I (Servicios Prosegur Ltda 12) 122009 2 (2)" xfId="132" xr:uid="{00000000-0005-0000-0000-000084000000}"/>
    <cellStyle name="Normal_Recuadro AT 2009" xfId="133" xr:uid="{00000000-0005-0000-0000-000085000000}"/>
    <cellStyle name="Normal_RLI AT2008 EXTA 2" xfId="134" xr:uid="{00000000-0005-0000-0000-000086000000}"/>
    <cellStyle name="Normal_RLI AT2009 CHILE  30-09-2009 (6)" xfId="135" xr:uid="{00000000-0005-0000-0000-000087000000}"/>
    <cellStyle name="Normal_RLI AT2009 MENSAJ  30-09-2009 I (3)" xfId="136" xr:uid="{00000000-0005-0000-0000-000088000000}"/>
    <cellStyle name="Normal_SHEET" xfId="137" xr:uid="{00000000-0005-0000-0000-000089000000}"/>
    <cellStyle name="Notas" xfId="138" builtinId="10" customBuiltin="1"/>
    <cellStyle name="Percent [2]" xfId="139" xr:uid="{00000000-0005-0000-0000-00008B000000}"/>
    <cellStyle name="Percent 2" xfId="140" xr:uid="{00000000-0005-0000-0000-00008C000000}"/>
    <cellStyle name="Percent 2 2" xfId="141" xr:uid="{00000000-0005-0000-0000-00008D000000}"/>
    <cellStyle name="Percent 2 2 2" xfId="181" xr:uid="{8B254E2C-26C1-4C76-912B-D1E7BD9C58C5}"/>
    <cellStyle name="Percent 35" xfId="192" xr:uid="{9048FCA9-FD56-46B1-9352-F254AA84958E}"/>
    <cellStyle name="Porcentaje" xfId="142" builtinId="5"/>
    <cellStyle name="Porcentaje 2" xfId="165" xr:uid="{40DB8A30-2314-4354-838B-A1BDC78CB279}"/>
    <cellStyle name="Porcentaje 3" xfId="174" xr:uid="{3C037FB8-D8A1-42F6-959B-5120ADB3208A}"/>
    <cellStyle name="Porcentaje 4" xfId="182" xr:uid="{3DDE107D-B500-4AC2-88EE-CEEB56C1E221}"/>
    <cellStyle name="Porcentaje 5" xfId="204" xr:uid="{D8528C60-88E8-4C0D-BEE8-D62A8DBD78CF}"/>
    <cellStyle name="Porcentual 2 3" xfId="143" xr:uid="{00000000-0005-0000-0000-00008F000000}"/>
    <cellStyle name="Punto" xfId="144" xr:uid="{00000000-0005-0000-0000-000090000000}"/>
    <cellStyle name="Punto0" xfId="145" xr:uid="{00000000-0005-0000-0000-000091000000}"/>
    <cellStyle name="Salida" xfId="146" builtinId="21" customBuiltin="1"/>
    <cellStyle name="Texto de advertencia" xfId="147" builtinId="11" customBuiltin="1"/>
    <cellStyle name="Texto explicativo" xfId="148" builtinId="53" customBuiltin="1"/>
    <cellStyle name="Título" xfId="149" builtinId="15" customBuiltin="1"/>
    <cellStyle name="Título 1" xfId="150" xr:uid="{00000000-0005-0000-0000-000096000000}"/>
    <cellStyle name="Título 2" xfId="151" builtinId="17" customBuiltin="1"/>
    <cellStyle name="Título 3" xfId="152" builtinId="18" customBuiltin="1"/>
    <cellStyle name="Título de hoja" xfId="153" xr:uid="{00000000-0005-0000-0000-000099000000}"/>
    <cellStyle name="Total" xfId="154" builtinId="25" customBuiltin="1"/>
    <cellStyle name="Tusental (0)_pldt" xfId="155" xr:uid="{00000000-0005-0000-0000-00009B000000}"/>
    <cellStyle name="Tusental_pldt" xfId="156" xr:uid="{00000000-0005-0000-0000-00009C000000}"/>
    <cellStyle name="Valuta (0)_pldt" xfId="157" xr:uid="{00000000-0005-0000-0000-00009D000000}"/>
    <cellStyle name="Valuta_pldt" xfId="158" xr:uid="{00000000-0005-0000-0000-00009E000000}"/>
    <cellStyle name="Währung" xfId="159" xr:uid="{00000000-0005-0000-0000-00009F000000}"/>
    <cellStyle name="콤마 [0]_95" xfId="160" xr:uid="{00000000-0005-0000-0000-0000A0000000}"/>
    <cellStyle name="콤마_95" xfId="161" xr:uid="{00000000-0005-0000-0000-0000A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43</xdr:row>
      <xdr:rowOff>0</xdr:rowOff>
    </xdr:from>
    <xdr:to>
      <xdr:col>19</xdr:col>
      <xdr:colOff>304800</xdr:colOff>
      <xdr:row>44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4864E714-12CC-4990-A536-D428BA22BB94}"/>
            </a:ext>
          </a:extLst>
        </xdr:cNvPr>
        <xdr:cNvSpPr>
          <a:spLocks noChangeAspect="1" noChangeArrowheads="1"/>
        </xdr:cNvSpPr>
      </xdr:nvSpPr>
      <xdr:spPr bwMode="auto">
        <a:xfrm>
          <a:off x="15043150" y="818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1238250</xdr:colOff>
      <xdr:row>264</xdr:row>
      <xdr:rowOff>121707</xdr:rowOff>
    </xdr:from>
    <xdr:to>
      <xdr:col>12</xdr:col>
      <xdr:colOff>419100</xdr:colOff>
      <xdr:row>268</xdr:row>
      <xdr:rowOff>47624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17DD0E-6567-4640-B831-99A708D73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48750007"/>
          <a:ext cx="2520950" cy="713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7"/>
  <sheetViews>
    <sheetView showGridLines="0" tabSelected="1" zoomScaleNormal="100" zoomScaleSheetLayoutView="80" workbookViewId="0">
      <selection activeCell="I43" sqref="I43"/>
    </sheetView>
  </sheetViews>
  <sheetFormatPr baseColWidth="10" defaultColWidth="11.453125" defaultRowHeight="12.5" x14ac:dyDescent="0.25"/>
  <cols>
    <col min="1" max="1" width="6.453125" style="214" customWidth="1"/>
    <col min="2" max="2" width="17.81640625" style="1022" customWidth="1"/>
    <col min="3" max="3" width="72.26953125" style="1022" customWidth="1"/>
    <col min="4" max="4" width="6.08984375" style="1022" customWidth="1"/>
    <col min="5" max="5" width="18.7265625" style="1002" customWidth="1"/>
    <col min="6" max="6" width="19.54296875" style="1003" customWidth="1"/>
    <col min="7" max="7" width="2.1796875" style="1004" customWidth="1"/>
    <col min="8" max="8" width="24.26953125" style="1004" customWidth="1"/>
    <col min="9" max="16384" width="11.453125" style="1004"/>
  </cols>
  <sheetData>
    <row r="1" spans="1:9" ht="18" customHeight="1" x14ac:dyDescent="0.3">
      <c r="A1" s="999"/>
      <c r="B1" s="1000"/>
      <c r="C1" s="1001"/>
      <c r="D1" s="1001"/>
    </row>
    <row r="2" spans="1:9" ht="18" customHeight="1" x14ac:dyDescent="0.35">
      <c r="A2" s="999"/>
      <c r="B2" s="1000"/>
      <c r="C2" s="983" t="s">
        <v>3</v>
      </c>
      <c r="D2" s="1005"/>
    </row>
    <row r="3" spans="1:9" s="1009" customFormat="1" ht="18" customHeight="1" x14ac:dyDescent="0.25">
      <c r="A3" s="1006"/>
      <c r="B3" s="1007"/>
      <c r="C3" s="1008"/>
      <c r="D3" s="1008"/>
      <c r="E3" s="1093"/>
      <c r="F3" s="1093"/>
    </row>
    <row r="4" spans="1:9" s="1009" customFormat="1" ht="18" customHeight="1" x14ac:dyDescent="0.25">
      <c r="A4" s="1010"/>
      <c r="E4" s="1011"/>
      <c r="F4" s="1012"/>
    </row>
    <row r="5" spans="1:9" s="1009" customFormat="1" ht="18" customHeight="1" x14ac:dyDescent="0.25">
      <c r="A5" s="1013"/>
      <c r="B5" s="997" t="s">
        <v>4</v>
      </c>
      <c r="C5" s="1102" t="s">
        <v>389</v>
      </c>
      <c r="D5" s="1103"/>
      <c r="E5" s="994" t="s">
        <v>5</v>
      </c>
      <c r="F5" s="995" t="s">
        <v>390</v>
      </c>
    </row>
    <row r="6" spans="1:9" s="1009" customFormat="1" ht="18" customHeight="1" x14ac:dyDescent="0.25">
      <c r="A6" s="1013"/>
      <c r="B6" s="998" t="s">
        <v>6</v>
      </c>
      <c r="C6" s="1102" t="s">
        <v>164</v>
      </c>
      <c r="D6" s="1103"/>
      <c r="E6" s="996" t="s">
        <v>7</v>
      </c>
      <c r="F6" s="995" t="s">
        <v>165</v>
      </c>
    </row>
    <row r="7" spans="1:9" s="1009" customFormat="1" ht="18" customHeight="1" x14ac:dyDescent="0.25">
      <c r="A7" s="985"/>
      <c r="B7" s="998" t="s">
        <v>8</v>
      </c>
      <c r="C7" s="1102" t="s">
        <v>815</v>
      </c>
      <c r="D7" s="1103"/>
      <c r="E7" s="996" t="s">
        <v>5</v>
      </c>
      <c r="F7" s="995" t="s">
        <v>1005</v>
      </c>
    </row>
    <row r="8" spans="1:9" s="1009" customFormat="1" ht="18" customHeight="1" x14ac:dyDescent="0.25">
      <c r="A8" s="986"/>
      <c r="B8" s="986"/>
      <c r="C8" s="1001"/>
      <c r="D8" s="1001"/>
      <c r="E8" s="1011"/>
      <c r="F8" s="1012"/>
    </row>
    <row r="9" spans="1:9" s="1009" customFormat="1" ht="18" customHeight="1" x14ac:dyDescent="0.3">
      <c r="A9" s="987"/>
      <c r="B9" s="988"/>
      <c r="C9" s="984" t="s">
        <v>10</v>
      </c>
      <c r="D9" s="1110">
        <v>45657</v>
      </c>
      <c r="E9" s="1111"/>
      <c r="F9" s="1112"/>
    </row>
    <row r="10" spans="1:9" s="1009" customFormat="1" ht="18" customHeight="1" x14ac:dyDescent="0.25">
      <c r="A10" s="989"/>
      <c r="B10" s="989"/>
      <c r="C10" s="1001"/>
      <c r="D10" s="1001"/>
      <c r="E10" s="1011"/>
      <c r="F10" s="1012"/>
    </row>
    <row r="11" spans="1:9" s="1005" customFormat="1" ht="18" customHeight="1" x14ac:dyDescent="0.35">
      <c r="A11" s="999"/>
      <c r="B11" s="990"/>
      <c r="C11" s="1094" t="s">
        <v>11</v>
      </c>
      <c r="D11" s="1095"/>
      <c r="E11" s="1096"/>
      <c r="F11" s="1097"/>
    </row>
    <row r="12" spans="1:9" ht="18" customHeight="1" x14ac:dyDescent="0.3">
      <c r="A12" s="807"/>
      <c r="B12" s="1014" t="s">
        <v>14</v>
      </c>
      <c r="C12" s="1098" t="s">
        <v>15</v>
      </c>
      <c r="D12" s="1099"/>
      <c r="E12" s="991" t="s">
        <v>16</v>
      </c>
      <c r="F12" s="1015" t="s">
        <v>17</v>
      </c>
      <c r="H12" s="1082" t="s">
        <v>1381</v>
      </c>
    </row>
    <row r="13" spans="1:9" ht="18" customHeight="1" x14ac:dyDescent="0.35">
      <c r="A13" s="807"/>
      <c r="B13" s="1016" t="s">
        <v>18</v>
      </c>
      <c r="C13" s="1104" t="s">
        <v>19</v>
      </c>
      <c r="D13" s="1105"/>
      <c r="E13" s="1106"/>
      <c r="F13" s="1017">
        <f>+'RLI AT 2025'!F89</f>
        <v>357532262.44658375</v>
      </c>
      <c r="H13" s="1003">
        <f>F13</f>
        <v>357532262.44658375</v>
      </c>
      <c r="I13" s="37" t="s">
        <v>1376</v>
      </c>
    </row>
    <row r="14" spans="1:9" ht="18" customHeight="1" x14ac:dyDescent="0.3">
      <c r="A14" s="807"/>
      <c r="B14" s="1016" t="s">
        <v>20</v>
      </c>
      <c r="C14" s="1107" t="s">
        <v>21</v>
      </c>
      <c r="D14" s="1108"/>
      <c r="E14" s="1108"/>
      <c r="F14" s="1109"/>
    </row>
    <row r="15" spans="1:9" s="1072" customFormat="1" ht="18" customHeight="1" x14ac:dyDescent="0.25">
      <c r="A15" s="1069"/>
      <c r="B15" s="1090"/>
      <c r="C15" s="1100" t="s">
        <v>22</v>
      </c>
      <c r="D15" s="1101"/>
      <c r="E15" s="1070">
        <f>+'Balance 2024'!M197</f>
        <v>872574913</v>
      </c>
      <c r="F15" s="1071"/>
      <c r="H15" s="1073">
        <f>+E15</f>
        <v>872574913</v>
      </c>
      <c r="I15" s="1074" t="s">
        <v>1375</v>
      </c>
    </row>
    <row r="16" spans="1:9" ht="18" customHeight="1" x14ac:dyDescent="0.25">
      <c r="A16" s="807"/>
      <c r="B16" s="1091"/>
      <c r="C16" s="1085" t="s">
        <v>23</v>
      </c>
      <c r="D16" s="1086"/>
      <c r="E16" s="1018">
        <v>0</v>
      </c>
      <c r="F16" s="1019"/>
      <c r="H16" s="1039">
        <f>+'Balance 2024'!M196</f>
        <v>27230015</v>
      </c>
    </row>
    <row r="17" spans="1:9" ht="18" customHeight="1" x14ac:dyDescent="0.25">
      <c r="A17" s="807"/>
      <c r="B17" s="1091"/>
      <c r="C17" s="1085" t="s">
        <v>24</v>
      </c>
      <c r="D17" s="1086"/>
      <c r="E17" s="1018">
        <v>0</v>
      </c>
      <c r="F17" s="1019"/>
    </row>
    <row r="18" spans="1:9" ht="18" customHeight="1" x14ac:dyDescent="0.25">
      <c r="A18" s="807"/>
      <c r="B18" s="1091"/>
      <c r="C18" s="1085" t="s">
        <v>25</v>
      </c>
      <c r="D18" s="1086"/>
      <c r="E18" s="1018">
        <v>0</v>
      </c>
      <c r="F18" s="1019"/>
    </row>
    <row r="19" spans="1:9" ht="18" customHeight="1" x14ac:dyDescent="0.25">
      <c r="A19" s="807"/>
      <c r="B19" s="1091"/>
      <c r="C19" s="1085" t="s">
        <v>26</v>
      </c>
      <c r="D19" s="1086"/>
      <c r="E19" s="1033">
        <f>-'RLI AT 2025'!F81-'RLI AT 2025'!F82</f>
        <v>199801834</v>
      </c>
      <c r="F19" s="1019"/>
      <c r="H19" s="1003">
        <f>E19</f>
        <v>199801834</v>
      </c>
    </row>
    <row r="20" spans="1:9" ht="18" customHeight="1" x14ac:dyDescent="0.25">
      <c r="A20" s="807"/>
      <c r="B20" s="1091"/>
      <c r="C20" s="1085" t="s">
        <v>27</v>
      </c>
      <c r="D20" s="1086"/>
      <c r="E20" s="1018">
        <v>0</v>
      </c>
      <c r="F20" s="1019"/>
    </row>
    <row r="21" spans="1:9" ht="18" customHeight="1" x14ac:dyDescent="0.25">
      <c r="A21" s="807"/>
      <c r="B21" s="1091"/>
      <c r="C21" s="1085" t="s">
        <v>28</v>
      </c>
      <c r="D21" s="1086"/>
      <c r="E21" s="1018">
        <v>0</v>
      </c>
      <c r="F21" s="1019"/>
    </row>
    <row r="22" spans="1:9" s="1072" customFormat="1" ht="18" customHeight="1" x14ac:dyDescent="0.25">
      <c r="A22" s="1069"/>
      <c r="B22" s="1091"/>
      <c r="C22" s="1100" t="s">
        <v>29</v>
      </c>
      <c r="D22" s="1101"/>
      <c r="E22" s="1070">
        <v>0</v>
      </c>
      <c r="F22" s="1071"/>
      <c r="H22" s="1073"/>
      <c r="I22" s="1074"/>
    </row>
    <row r="23" spans="1:9" ht="18" customHeight="1" x14ac:dyDescent="0.25">
      <c r="A23" s="807"/>
      <c r="B23" s="1091"/>
      <c r="C23" s="1085" t="s">
        <v>30</v>
      </c>
      <c r="D23" s="1086"/>
      <c r="E23" s="1018">
        <v>0</v>
      </c>
      <c r="F23" s="1019"/>
    </row>
    <row r="24" spans="1:9" ht="18" customHeight="1" x14ac:dyDescent="0.25">
      <c r="A24" s="807"/>
      <c r="B24" s="1092"/>
      <c r="C24" s="1085" t="s">
        <v>31</v>
      </c>
      <c r="D24" s="1086"/>
      <c r="E24" s="1018">
        <v>0</v>
      </c>
      <c r="F24" s="1019">
        <f>SUM(E15:E24)</f>
        <v>1072376747</v>
      </c>
    </row>
    <row r="25" spans="1:9" ht="18" customHeight="1" x14ac:dyDescent="0.3">
      <c r="A25" s="807"/>
      <c r="B25" s="1016" t="s">
        <v>32</v>
      </c>
      <c r="C25" s="1107" t="s">
        <v>33</v>
      </c>
      <c r="D25" s="1108"/>
      <c r="E25" s="1108"/>
      <c r="F25" s="1109"/>
      <c r="H25" s="1039"/>
    </row>
    <row r="26" spans="1:9" ht="18" customHeight="1" x14ac:dyDescent="0.25">
      <c r="A26" s="807"/>
      <c r="B26" s="1090"/>
      <c r="C26" s="1085" t="s">
        <v>34</v>
      </c>
      <c r="D26" s="1086"/>
      <c r="E26" s="1033">
        <f>+'RLI AT 2025'!F91</f>
        <v>96533711</v>
      </c>
      <c r="F26" s="1019"/>
      <c r="H26" s="1039">
        <f>-E26</f>
        <v>-96533711</v>
      </c>
    </row>
    <row r="27" spans="1:9" ht="18" customHeight="1" x14ac:dyDescent="0.25">
      <c r="A27" s="807"/>
      <c r="B27" s="1091"/>
      <c r="C27" s="1085" t="s">
        <v>27</v>
      </c>
      <c r="D27" s="1086"/>
      <c r="E27" s="1018">
        <v>0</v>
      </c>
      <c r="F27" s="1019"/>
      <c r="H27" s="1039"/>
    </row>
    <row r="28" spans="1:9" ht="18" customHeight="1" x14ac:dyDescent="0.25">
      <c r="A28" s="807"/>
      <c r="B28" s="1091"/>
      <c r="C28" s="1085" t="s">
        <v>35</v>
      </c>
      <c r="D28" s="1086"/>
      <c r="E28" s="1033">
        <f>+'RLI AT 2025'!F96</f>
        <v>16409357</v>
      </c>
      <c r="F28" s="1019"/>
      <c r="H28" s="1039">
        <f>-E28</f>
        <v>-16409357</v>
      </c>
    </row>
    <row r="29" spans="1:9" ht="18" customHeight="1" x14ac:dyDescent="0.25">
      <c r="A29" s="807"/>
      <c r="B29" s="1091"/>
      <c r="C29" s="1085" t="s">
        <v>36</v>
      </c>
      <c r="D29" s="1086"/>
      <c r="E29" s="1018">
        <v>0</v>
      </c>
      <c r="F29" s="1019"/>
      <c r="H29" s="1039"/>
    </row>
    <row r="30" spans="1:9" ht="18" customHeight="1" x14ac:dyDescent="0.25">
      <c r="A30" s="807"/>
      <c r="B30" s="1091"/>
      <c r="C30" s="1085" t="s">
        <v>37</v>
      </c>
      <c r="D30" s="1086"/>
      <c r="E30" s="1018">
        <v>0</v>
      </c>
      <c r="F30" s="1019"/>
      <c r="H30" s="1039"/>
    </row>
    <row r="31" spans="1:9" ht="18" customHeight="1" x14ac:dyDescent="0.25">
      <c r="A31" s="807"/>
      <c r="B31" s="1091"/>
      <c r="C31" s="1085" t="s">
        <v>38</v>
      </c>
      <c r="D31" s="1086"/>
      <c r="E31" s="1018">
        <v>0</v>
      </c>
      <c r="F31" s="1019"/>
      <c r="H31" s="1039"/>
    </row>
    <row r="32" spans="1:9" ht="18" customHeight="1" x14ac:dyDescent="0.25">
      <c r="A32" s="807"/>
      <c r="B32" s="1091"/>
      <c r="C32" s="1085" t="s">
        <v>39</v>
      </c>
      <c r="D32" s="1086"/>
      <c r="E32" s="1018">
        <v>0</v>
      </c>
      <c r="F32" s="1019"/>
      <c r="H32" s="1039"/>
    </row>
    <row r="33" spans="1:8" ht="18" customHeight="1" x14ac:dyDescent="0.25">
      <c r="A33" s="807"/>
      <c r="B33" s="1091"/>
      <c r="C33" s="1085" t="s">
        <v>40</v>
      </c>
      <c r="D33" s="1086"/>
      <c r="E33" s="1018">
        <v>0</v>
      </c>
      <c r="F33" s="1019"/>
      <c r="H33" s="1039"/>
    </row>
    <row r="34" spans="1:8" ht="18" customHeight="1" x14ac:dyDescent="0.25">
      <c r="A34" s="807"/>
      <c r="B34" s="1091"/>
      <c r="C34" s="1085" t="s">
        <v>41</v>
      </c>
      <c r="D34" s="1086"/>
      <c r="E34" s="1018">
        <v>0</v>
      </c>
      <c r="F34" s="1019"/>
    </row>
    <row r="35" spans="1:8" ht="18" customHeight="1" x14ac:dyDescent="0.25">
      <c r="A35" s="807"/>
      <c r="B35" s="1091"/>
      <c r="C35" s="1085" t="s">
        <v>42</v>
      </c>
      <c r="D35" s="1086"/>
      <c r="E35" s="1018">
        <v>0</v>
      </c>
      <c r="F35" s="1019"/>
    </row>
    <row r="36" spans="1:8" ht="18" customHeight="1" x14ac:dyDescent="0.25">
      <c r="A36" s="807"/>
      <c r="B36" s="1091"/>
      <c r="C36" s="1085" t="s">
        <v>43</v>
      </c>
      <c r="D36" s="1086"/>
      <c r="E36" s="1018">
        <v>0</v>
      </c>
      <c r="F36" s="1019"/>
    </row>
    <row r="37" spans="1:8" ht="18" customHeight="1" x14ac:dyDescent="0.25">
      <c r="A37" s="807"/>
      <c r="B37" s="1091"/>
      <c r="C37" s="1085" t="s">
        <v>44</v>
      </c>
      <c r="D37" s="1086"/>
      <c r="E37" s="1018">
        <v>0</v>
      </c>
      <c r="F37" s="1019"/>
    </row>
    <row r="38" spans="1:8" ht="18" customHeight="1" x14ac:dyDescent="0.25">
      <c r="A38" s="807"/>
      <c r="B38" s="1091"/>
      <c r="C38" s="1085" t="s">
        <v>45</v>
      </c>
      <c r="D38" s="1086"/>
      <c r="E38" s="1018">
        <v>0</v>
      </c>
      <c r="F38" s="1019"/>
    </row>
    <row r="39" spans="1:8" ht="18" customHeight="1" x14ac:dyDescent="0.25">
      <c r="A39" s="807"/>
      <c r="B39" s="1091"/>
      <c r="C39" s="1085" t="s">
        <v>46</v>
      </c>
      <c r="D39" s="1086"/>
      <c r="E39" s="1018">
        <v>0</v>
      </c>
      <c r="F39" s="1019"/>
    </row>
    <row r="40" spans="1:8" ht="18" customHeight="1" x14ac:dyDescent="0.25">
      <c r="A40" s="807"/>
      <c r="B40" s="1091"/>
      <c r="C40" s="1085" t="s">
        <v>47</v>
      </c>
      <c r="D40" s="1086"/>
      <c r="E40" s="1018">
        <v>0</v>
      </c>
      <c r="F40" s="1019"/>
    </row>
    <row r="41" spans="1:8" ht="18" customHeight="1" x14ac:dyDescent="0.25">
      <c r="A41" s="807"/>
      <c r="B41" s="1091"/>
      <c r="C41" s="1085" t="s">
        <v>48</v>
      </c>
      <c r="D41" s="1086"/>
      <c r="E41" s="1018">
        <v>0</v>
      </c>
      <c r="F41" s="1019"/>
    </row>
    <row r="42" spans="1:8" ht="18" customHeight="1" x14ac:dyDescent="0.25">
      <c r="A42" s="807"/>
      <c r="B42" s="1091"/>
      <c r="C42" s="1085" t="s">
        <v>49</v>
      </c>
      <c r="D42" s="1086"/>
      <c r="E42" s="1018">
        <v>0</v>
      </c>
      <c r="F42" s="1019"/>
    </row>
    <row r="43" spans="1:8" ht="18" customHeight="1" x14ac:dyDescent="0.25">
      <c r="A43" s="807"/>
      <c r="B43" s="1091"/>
      <c r="C43" s="1085" t="s">
        <v>50</v>
      </c>
      <c r="D43" s="1086"/>
      <c r="E43" s="1018">
        <v>0</v>
      </c>
      <c r="F43" s="1019"/>
    </row>
    <row r="44" spans="1:8" ht="18" customHeight="1" x14ac:dyDescent="0.25">
      <c r="A44" s="807"/>
      <c r="B44" s="1091"/>
      <c r="C44" s="1085" t="s">
        <v>51</v>
      </c>
      <c r="D44" s="1086"/>
      <c r="E44" s="1018">
        <v>0</v>
      </c>
      <c r="F44" s="1019"/>
      <c r="H44" s="1039">
        <f>+'RLI AT 2025'!F100</f>
        <v>-146477043</v>
      </c>
    </row>
    <row r="45" spans="1:8" ht="18" customHeight="1" x14ac:dyDescent="0.25">
      <c r="A45" s="807"/>
      <c r="B45" s="1092"/>
      <c r="C45" s="1085" t="s">
        <v>52</v>
      </c>
      <c r="D45" s="1086"/>
      <c r="E45" s="1018">
        <v>0</v>
      </c>
      <c r="F45" s="992">
        <f>SUM(E26:E45)</f>
        <v>112943068</v>
      </c>
    </row>
    <row r="46" spans="1:8" ht="18" customHeight="1" x14ac:dyDescent="0.3">
      <c r="A46" s="807"/>
      <c r="B46" s="1016" t="s">
        <v>53</v>
      </c>
      <c r="C46" s="1107" t="s">
        <v>54</v>
      </c>
      <c r="D46" s="1108"/>
      <c r="E46" s="1086"/>
      <c r="F46" s="1019">
        <f>(F13+F24-F45)</f>
        <v>1316965941.4465837</v>
      </c>
      <c r="H46" s="1078">
        <f>SUM(H13:H45)</f>
        <v>1197718913.4465837</v>
      </c>
    </row>
    <row r="47" spans="1:8" ht="18" customHeight="1" x14ac:dyDescent="0.3">
      <c r="A47" s="807"/>
      <c r="B47" s="1035" t="s">
        <v>55</v>
      </c>
      <c r="C47" s="1036" t="s">
        <v>56</v>
      </c>
      <c r="D47" s="1037" t="s">
        <v>57</v>
      </c>
      <c r="E47" s="1034">
        <f>+CAPITAL!F62</f>
        <v>5110315478.0128279</v>
      </c>
      <c r="F47" s="1038">
        <f>(E47*0.1)</f>
        <v>511031547.80128282</v>
      </c>
      <c r="H47" s="1039">
        <f>-ROUND(E47*0.1,0)</f>
        <v>-511031548</v>
      </c>
    </row>
    <row r="48" spans="1:8" ht="18" customHeight="1" x14ac:dyDescent="0.3">
      <c r="A48" s="807"/>
      <c r="B48" s="1020" t="s">
        <v>58</v>
      </c>
      <c r="C48" s="1087" t="s">
        <v>59</v>
      </c>
      <c r="D48" s="1088"/>
      <c r="E48" s="1089"/>
      <c r="F48" s="1021">
        <f>(F46-F47)</f>
        <v>805934393.64530087</v>
      </c>
      <c r="H48" s="1079">
        <f>+H46+H47</f>
        <v>686687365.44658375</v>
      </c>
    </row>
    <row r="49" spans="1:8" ht="13.5" thickBot="1" x14ac:dyDescent="0.35">
      <c r="A49" s="807"/>
      <c r="C49" s="214"/>
      <c r="D49" s="214"/>
      <c r="E49" s="1023"/>
      <c r="F49" s="1024"/>
      <c r="H49" s="1080"/>
    </row>
    <row r="50" spans="1:8" ht="13.5" thickBot="1" x14ac:dyDescent="0.35">
      <c r="A50" s="807"/>
      <c r="C50" s="1025" t="s">
        <v>483</v>
      </c>
      <c r="D50" s="1026"/>
      <c r="E50" s="1027">
        <v>0.3</v>
      </c>
      <c r="F50" s="993">
        <f>+IF(F48&gt;=0,F48*E50,0)</f>
        <v>241780318.09359026</v>
      </c>
      <c r="H50" s="1081">
        <f>ROUND(H48*E50,0)</f>
        <v>206006210</v>
      </c>
    </row>
    <row r="51" spans="1:8" s="220" customFormat="1" x14ac:dyDescent="0.25">
      <c r="A51" s="214"/>
      <c r="B51" s="214"/>
      <c r="C51" s="214"/>
      <c r="D51" s="214"/>
      <c r="E51" s="1028"/>
      <c r="F51" s="119"/>
    </row>
    <row r="52" spans="1:8" s="220" customFormat="1" x14ac:dyDescent="0.25">
      <c r="A52" s="214"/>
      <c r="B52" s="214"/>
      <c r="C52" s="214"/>
      <c r="D52" s="214"/>
      <c r="E52" s="1028"/>
      <c r="F52" s="119"/>
    </row>
    <row r="53" spans="1:8" s="220" customFormat="1" x14ac:dyDescent="0.25">
      <c r="A53" s="249"/>
      <c r="B53" s="214"/>
      <c r="C53" s="214"/>
      <c r="D53" s="214"/>
      <c r="E53" s="1028"/>
      <c r="F53" s="119"/>
    </row>
    <row r="54" spans="1:8" s="783" customFormat="1" ht="15.5" x14ac:dyDescent="0.35">
      <c r="A54" s="808"/>
      <c r="B54" s="999"/>
      <c r="C54" s="1031"/>
      <c r="D54" s="1029"/>
      <c r="E54" s="1084"/>
      <c r="F54" s="799"/>
    </row>
    <row r="55" spans="1:8" s="1030" customFormat="1" ht="15.5" x14ac:dyDescent="0.35">
      <c r="A55" s="999"/>
      <c r="B55" s="801"/>
      <c r="C55" s="1032" t="s">
        <v>1373</v>
      </c>
      <c r="D55" s="1029"/>
      <c r="E55" s="1084"/>
      <c r="F55" s="802"/>
    </row>
    <row r="56" spans="1:8" s="783" customFormat="1" ht="18" x14ac:dyDescent="0.4">
      <c r="A56" s="808"/>
      <c r="B56" s="803"/>
      <c r="C56" s="1083" t="s">
        <v>1374</v>
      </c>
      <c r="D56" s="804"/>
      <c r="E56" s="805"/>
      <c r="F56" s="806"/>
    </row>
    <row r="57" spans="1:8" s="783" customFormat="1" ht="18" x14ac:dyDescent="0.4">
      <c r="A57" s="808"/>
      <c r="B57" s="803"/>
      <c r="C57" s="1083"/>
      <c r="D57" s="804"/>
      <c r="E57" s="805"/>
      <c r="F57" s="806"/>
    </row>
    <row r="58" spans="1:8" s="783" customFormat="1" ht="18" x14ac:dyDescent="0.4">
      <c r="A58" s="808"/>
      <c r="B58" s="803"/>
      <c r="C58" s="804"/>
      <c r="D58" s="804"/>
      <c r="E58" s="805"/>
      <c r="F58" s="806"/>
    </row>
    <row r="59" spans="1:8" s="783" customFormat="1" ht="18" x14ac:dyDescent="0.4">
      <c r="A59" s="808"/>
      <c r="B59" s="803"/>
      <c r="C59" s="804"/>
      <c r="D59" s="804"/>
      <c r="E59" s="805"/>
      <c r="F59" s="806"/>
    </row>
    <row r="60" spans="1:8" s="783" customFormat="1" ht="18" x14ac:dyDescent="0.4">
      <c r="A60" s="808"/>
      <c r="B60" s="803"/>
      <c r="C60" s="804"/>
      <c r="D60" s="804"/>
      <c r="E60" s="805"/>
      <c r="F60" s="806"/>
    </row>
    <row r="61" spans="1:8" s="783" customFormat="1" ht="18" x14ac:dyDescent="0.4">
      <c r="A61" s="808"/>
      <c r="B61" s="803"/>
      <c r="C61" s="804"/>
      <c r="D61" s="804"/>
      <c r="E61" s="805"/>
      <c r="F61" s="806"/>
    </row>
    <row r="62" spans="1:8" s="783" customFormat="1" ht="18" x14ac:dyDescent="0.4">
      <c r="A62" s="808"/>
      <c r="B62" s="803"/>
      <c r="C62" s="804"/>
      <c r="D62" s="804"/>
      <c r="E62" s="805"/>
      <c r="F62" s="806"/>
    </row>
    <row r="63" spans="1:8" s="783" customFormat="1" ht="18" x14ac:dyDescent="0.4">
      <c r="A63" s="808"/>
      <c r="B63" s="803"/>
      <c r="C63" s="804"/>
      <c r="D63" s="804"/>
      <c r="E63" s="805"/>
      <c r="F63" s="806"/>
    </row>
    <row r="64" spans="1:8" s="783" customFormat="1" ht="18" x14ac:dyDescent="0.4">
      <c r="A64" s="808"/>
      <c r="B64" s="803"/>
      <c r="C64" s="804"/>
      <c r="D64" s="804"/>
      <c r="E64" s="805"/>
      <c r="F64" s="806"/>
    </row>
    <row r="65" spans="1:6" s="783" customFormat="1" ht="18" x14ac:dyDescent="0.4">
      <c r="A65" s="808"/>
      <c r="B65" s="803"/>
      <c r="C65" s="804"/>
      <c r="D65" s="804"/>
      <c r="E65" s="805"/>
      <c r="F65" s="806"/>
    </row>
    <row r="66" spans="1:6" s="783" customFormat="1" ht="18" x14ac:dyDescent="0.4">
      <c r="A66" s="808"/>
      <c r="B66" s="803"/>
      <c r="C66" s="804"/>
      <c r="D66" s="804"/>
      <c r="E66" s="805"/>
      <c r="F66" s="806"/>
    </row>
    <row r="67" spans="1:6" s="783" customFormat="1" ht="18" x14ac:dyDescent="0.4">
      <c r="A67" s="808"/>
      <c r="B67" s="803"/>
      <c r="C67" s="804"/>
      <c r="D67" s="804"/>
      <c r="E67" s="805"/>
      <c r="F67" s="806"/>
    </row>
    <row r="68" spans="1:6" s="783" customFormat="1" ht="18" x14ac:dyDescent="0.4">
      <c r="A68" s="808"/>
      <c r="B68" s="803"/>
      <c r="C68" s="804"/>
      <c r="D68" s="804"/>
      <c r="E68" s="805"/>
      <c r="F68" s="806"/>
    </row>
    <row r="69" spans="1:6" s="783" customFormat="1" ht="18" x14ac:dyDescent="0.4">
      <c r="A69" s="808"/>
      <c r="B69" s="803"/>
      <c r="C69" s="804"/>
      <c r="D69" s="804"/>
      <c r="E69" s="805"/>
      <c r="F69" s="806"/>
    </row>
    <row r="70" spans="1:6" s="783" customFormat="1" ht="18" x14ac:dyDescent="0.4">
      <c r="A70" s="808"/>
      <c r="B70" s="803"/>
      <c r="C70" s="804"/>
      <c r="D70" s="804"/>
      <c r="E70" s="805"/>
      <c r="F70" s="806"/>
    </row>
    <row r="71" spans="1:6" s="783" customFormat="1" ht="18" x14ac:dyDescent="0.4">
      <c r="A71" s="808"/>
      <c r="B71" s="803"/>
      <c r="C71" s="804"/>
      <c r="D71" s="804"/>
      <c r="E71" s="805"/>
      <c r="F71" s="806"/>
    </row>
    <row r="72" spans="1:6" s="783" customFormat="1" ht="18" x14ac:dyDescent="0.4">
      <c r="A72" s="808"/>
      <c r="B72" s="803"/>
      <c r="C72" s="804"/>
      <c r="D72" s="804"/>
      <c r="E72" s="805"/>
      <c r="F72" s="806"/>
    </row>
    <row r="73" spans="1:6" s="783" customFormat="1" ht="18" x14ac:dyDescent="0.4">
      <c r="A73" s="808"/>
      <c r="B73" s="803"/>
      <c r="C73" s="804"/>
      <c r="D73" s="804"/>
      <c r="E73" s="805"/>
      <c r="F73" s="806"/>
    </row>
    <row r="74" spans="1:6" s="783" customFormat="1" ht="18" x14ac:dyDescent="0.4">
      <c r="A74" s="808"/>
      <c r="B74" s="803"/>
      <c r="C74" s="804"/>
      <c r="D74" s="804"/>
      <c r="E74" s="805"/>
      <c r="F74" s="806"/>
    </row>
    <row r="75" spans="1:6" s="783" customFormat="1" ht="18" x14ac:dyDescent="0.4">
      <c r="A75" s="808"/>
      <c r="B75" s="803"/>
      <c r="C75" s="804"/>
      <c r="D75" s="804"/>
      <c r="E75" s="805"/>
      <c r="F75" s="806"/>
    </row>
    <row r="76" spans="1:6" s="783" customFormat="1" ht="18" x14ac:dyDescent="0.4">
      <c r="A76" s="808"/>
      <c r="B76" s="803"/>
      <c r="C76" s="804"/>
      <c r="D76" s="804"/>
      <c r="E76" s="805"/>
      <c r="F76" s="806"/>
    </row>
    <row r="77" spans="1:6" s="783" customFormat="1" ht="18" x14ac:dyDescent="0.4">
      <c r="A77" s="808"/>
      <c r="B77" s="803"/>
      <c r="C77" s="804"/>
      <c r="D77" s="804"/>
      <c r="E77" s="805"/>
      <c r="F77" s="806"/>
    </row>
    <row r="78" spans="1:6" s="783" customFormat="1" ht="18" x14ac:dyDescent="0.4">
      <c r="A78" s="808"/>
      <c r="B78" s="803"/>
      <c r="C78" s="804"/>
      <c r="D78" s="804"/>
      <c r="E78" s="805"/>
      <c r="F78" s="806"/>
    </row>
    <row r="79" spans="1:6" s="783" customFormat="1" ht="18" x14ac:dyDescent="0.4">
      <c r="A79" s="808"/>
      <c r="B79" s="803"/>
      <c r="C79" s="804"/>
      <c r="D79" s="804"/>
      <c r="E79" s="805"/>
      <c r="F79" s="806"/>
    </row>
    <row r="80" spans="1:6" s="220" customFormat="1" x14ac:dyDescent="0.25">
      <c r="A80" s="214"/>
      <c r="B80" s="214"/>
      <c r="C80" s="214"/>
      <c r="D80" s="214"/>
      <c r="E80" s="1028"/>
      <c r="F80" s="119"/>
    </row>
    <row r="81" spans="1:6" s="220" customFormat="1" x14ac:dyDescent="0.25">
      <c r="A81" s="214"/>
      <c r="B81" s="214"/>
      <c r="C81" s="214"/>
      <c r="D81" s="214"/>
      <c r="E81" s="1028"/>
      <c r="F81" s="119"/>
    </row>
    <row r="82" spans="1:6" s="220" customFormat="1" x14ac:dyDescent="0.25">
      <c r="A82" s="214"/>
      <c r="B82" s="214"/>
      <c r="C82" s="214"/>
      <c r="D82" s="214"/>
      <c r="E82" s="1028"/>
      <c r="F82" s="119"/>
    </row>
    <row r="83" spans="1:6" s="220" customFormat="1" x14ac:dyDescent="0.25">
      <c r="A83" s="214"/>
      <c r="B83" s="214"/>
      <c r="C83" s="214"/>
      <c r="D83" s="214"/>
      <c r="E83" s="1028"/>
      <c r="F83" s="119"/>
    </row>
    <row r="84" spans="1:6" s="220" customFormat="1" x14ac:dyDescent="0.25">
      <c r="A84" s="214"/>
      <c r="B84" s="214"/>
      <c r="C84" s="214"/>
      <c r="D84" s="214"/>
      <c r="E84" s="1028"/>
      <c r="F84" s="119"/>
    </row>
    <row r="85" spans="1:6" s="220" customFormat="1" x14ac:dyDescent="0.25">
      <c r="A85" s="214"/>
      <c r="B85" s="214"/>
      <c r="C85" s="214"/>
      <c r="D85" s="214"/>
      <c r="E85" s="1028"/>
      <c r="F85" s="119"/>
    </row>
    <row r="86" spans="1:6" s="220" customFormat="1" x14ac:dyDescent="0.25">
      <c r="A86" s="214"/>
      <c r="B86" s="214"/>
      <c r="C86" s="214"/>
      <c r="D86" s="214"/>
      <c r="E86" s="1028"/>
      <c r="F86" s="119"/>
    </row>
    <row r="87" spans="1:6" s="220" customFormat="1" x14ac:dyDescent="0.25">
      <c r="A87" s="214"/>
      <c r="B87" s="214"/>
      <c r="C87" s="214"/>
      <c r="D87" s="214"/>
      <c r="E87" s="1028"/>
      <c r="F87" s="119"/>
    </row>
    <row r="88" spans="1:6" s="220" customFormat="1" x14ac:dyDescent="0.25">
      <c r="A88" s="214"/>
      <c r="B88" s="214"/>
      <c r="C88" s="214"/>
      <c r="D88" s="214"/>
      <c r="E88" s="1028"/>
      <c r="F88" s="119"/>
    </row>
    <row r="89" spans="1:6" s="220" customFormat="1" x14ac:dyDescent="0.25">
      <c r="A89" s="214"/>
      <c r="B89" s="214"/>
      <c r="C89" s="214"/>
      <c r="D89" s="214"/>
      <c r="E89" s="1028"/>
      <c r="F89" s="119"/>
    </row>
    <row r="90" spans="1:6" s="220" customFormat="1" x14ac:dyDescent="0.25">
      <c r="A90" s="214"/>
      <c r="B90" s="214"/>
      <c r="C90" s="214"/>
      <c r="D90" s="214"/>
      <c r="E90" s="1028"/>
      <c r="F90" s="119"/>
    </row>
    <row r="91" spans="1:6" s="220" customFormat="1" x14ac:dyDescent="0.25">
      <c r="A91" s="214"/>
      <c r="B91" s="214"/>
      <c r="C91" s="214"/>
      <c r="D91" s="214"/>
      <c r="E91" s="1028"/>
      <c r="F91" s="119"/>
    </row>
    <row r="92" spans="1:6" s="220" customFormat="1" x14ac:dyDescent="0.25">
      <c r="A92" s="214"/>
      <c r="B92" s="214"/>
      <c r="C92" s="214"/>
      <c r="D92" s="214"/>
      <c r="E92" s="1028"/>
      <c r="F92" s="119"/>
    </row>
    <row r="93" spans="1:6" s="220" customFormat="1" x14ac:dyDescent="0.25">
      <c r="A93" s="214"/>
      <c r="B93" s="214"/>
      <c r="C93" s="214"/>
      <c r="D93" s="214"/>
      <c r="E93" s="1028"/>
      <c r="F93" s="119"/>
    </row>
    <row r="94" spans="1:6" s="220" customFormat="1" x14ac:dyDescent="0.25">
      <c r="A94" s="214"/>
      <c r="B94" s="214"/>
      <c r="C94" s="214"/>
      <c r="D94" s="214"/>
      <c r="E94" s="1028"/>
      <c r="F94" s="119"/>
    </row>
    <row r="95" spans="1:6" s="220" customFormat="1" x14ac:dyDescent="0.25">
      <c r="A95" s="214"/>
      <c r="B95" s="214"/>
      <c r="C95" s="214"/>
      <c r="D95" s="214"/>
      <c r="E95" s="1028"/>
      <c r="F95" s="119"/>
    </row>
    <row r="96" spans="1:6" s="220" customFormat="1" x14ac:dyDescent="0.25">
      <c r="A96" s="214"/>
      <c r="B96" s="214"/>
      <c r="C96" s="214"/>
      <c r="D96" s="214"/>
      <c r="E96" s="1028"/>
      <c r="F96" s="119"/>
    </row>
    <row r="97" spans="1:6" s="220" customFormat="1" x14ac:dyDescent="0.25">
      <c r="A97" s="214"/>
      <c r="B97" s="214"/>
      <c r="C97" s="214"/>
      <c r="D97" s="214"/>
      <c r="E97" s="1028"/>
      <c r="F97" s="119"/>
    </row>
    <row r="98" spans="1:6" s="220" customFormat="1" x14ac:dyDescent="0.25">
      <c r="A98" s="214"/>
      <c r="B98" s="214"/>
      <c r="C98" s="214"/>
      <c r="D98" s="214"/>
      <c r="E98" s="1028"/>
      <c r="F98" s="119"/>
    </row>
    <row r="99" spans="1:6" s="220" customFormat="1" x14ac:dyDescent="0.25">
      <c r="A99" s="214"/>
      <c r="B99" s="214"/>
      <c r="C99" s="214"/>
      <c r="D99" s="214"/>
      <c r="E99" s="1028"/>
      <c r="F99" s="119"/>
    </row>
    <row r="100" spans="1:6" s="220" customFormat="1" x14ac:dyDescent="0.25">
      <c r="A100" s="214"/>
      <c r="B100" s="214"/>
      <c r="C100" s="214"/>
      <c r="D100" s="214"/>
      <c r="E100" s="1028"/>
      <c r="F100" s="119"/>
    </row>
    <row r="101" spans="1:6" s="220" customFormat="1" x14ac:dyDescent="0.25">
      <c r="A101" s="214"/>
      <c r="B101" s="214"/>
      <c r="C101" s="214"/>
      <c r="D101" s="214"/>
      <c r="E101" s="1028"/>
      <c r="F101" s="119"/>
    </row>
    <row r="102" spans="1:6" s="220" customFormat="1" x14ac:dyDescent="0.25">
      <c r="A102" s="214"/>
      <c r="B102" s="214"/>
      <c r="C102" s="214"/>
      <c r="D102" s="214"/>
      <c r="E102" s="1028"/>
      <c r="F102" s="119"/>
    </row>
    <row r="103" spans="1:6" s="220" customFormat="1" x14ac:dyDescent="0.25">
      <c r="A103" s="214"/>
      <c r="B103" s="214"/>
      <c r="C103" s="214"/>
      <c r="D103" s="214"/>
      <c r="E103" s="1028"/>
      <c r="F103" s="119"/>
    </row>
    <row r="104" spans="1:6" s="220" customFormat="1" x14ac:dyDescent="0.25">
      <c r="A104" s="214"/>
      <c r="B104" s="214"/>
      <c r="C104" s="214"/>
      <c r="D104" s="214"/>
      <c r="E104" s="1028"/>
      <c r="F104" s="119"/>
    </row>
    <row r="105" spans="1:6" s="220" customFormat="1" x14ac:dyDescent="0.25">
      <c r="A105" s="214"/>
      <c r="B105" s="214"/>
      <c r="C105" s="214"/>
      <c r="D105" s="214"/>
      <c r="E105" s="1028"/>
      <c r="F105" s="119"/>
    </row>
    <row r="106" spans="1:6" s="220" customFormat="1" x14ac:dyDescent="0.25">
      <c r="A106" s="214"/>
      <c r="B106" s="214"/>
      <c r="C106" s="214"/>
      <c r="D106" s="214"/>
      <c r="E106" s="1028"/>
      <c r="F106" s="119"/>
    </row>
    <row r="107" spans="1:6" s="220" customFormat="1" x14ac:dyDescent="0.25">
      <c r="A107" s="214"/>
      <c r="B107" s="214"/>
      <c r="C107" s="214"/>
      <c r="D107" s="214"/>
      <c r="E107" s="1028"/>
      <c r="F107" s="119"/>
    </row>
    <row r="108" spans="1:6" s="220" customFormat="1" x14ac:dyDescent="0.25">
      <c r="A108" s="214"/>
      <c r="B108" s="214"/>
      <c r="C108" s="214"/>
      <c r="D108" s="214"/>
      <c r="E108" s="1028"/>
      <c r="F108" s="119"/>
    </row>
    <row r="109" spans="1:6" s="220" customFormat="1" x14ac:dyDescent="0.25">
      <c r="A109" s="214"/>
      <c r="B109" s="214"/>
      <c r="C109" s="214"/>
      <c r="D109" s="214"/>
      <c r="E109" s="1028"/>
      <c r="F109" s="119"/>
    </row>
    <row r="110" spans="1:6" s="220" customFormat="1" x14ac:dyDescent="0.25">
      <c r="A110" s="214"/>
      <c r="B110" s="214"/>
      <c r="C110" s="214"/>
      <c r="D110" s="214"/>
      <c r="E110" s="1028"/>
      <c r="F110" s="119"/>
    </row>
    <row r="117" spans="4:4" x14ac:dyDescent="0.25">
      <c r="D117" s="1022" t="s">
        <v>61</v>
      </c>
    </row>
  </sheetData>
  <mergeCells count="46">
    <mergeCell ref="C14:F14"/>
    <mergeCell ref="C25:F25"/>
    <mergeCell ref="C46:E46"/>
    <mergeCell ref="D9:F9"/>
    <mergeCell ref="C15:D15"/>
    <mergeCell ref="C40:D40"/>
    <mergeCell ref="E3:F3"/>
    <mergeCell ref="C11:F11"/>
    <mergeCell ref="B15:B24"/>
    <mergeCell ref="C16:D16"/>
    <mergeCell ref="C12:D12"/>
    <mergeCell ref="C24:D24"/>
    <mergeCell ref="C17:D17"/>
    <mergeCell ref="C18:D18"/>
    <mergeCell ref="C21:D21"/>
    <mergeCell ref="C19:D19"/>
    <mergeCell ref="C20:D20"/>
    <mergeCell ref="C22:D22"/>
    <mergeCell ref="C5:D5"/>
    <mergeCell ref="C6:D6"/>
    <mergeCell ref="C7:D7"/>
    <mergeCell ref="C13:E13"/>
    <mergeCell ref="B26:B45"/>
    <mergeCell ref="C45:D45"/>
    <mergeCell ref="C28:D28"/>
    <mergeCell ref="C26:D26"/>
    <mergeCell ref="C27:D27"/>
    <mergeCell ref="C34:D34"/>
    <mergeCell ref="C35:D35"/>
    <mergeCell ref="C36:D36"/>
    <mergeCell ref="C37:D37"/>
    <mergeCell ref="C38:D38"/>
    <mergeCell ref="C56:C57"/>
    <mergeCell ref="E54:E55"/>
    <mergeCell ref="C23:D23"/>
    <mergeCell ref="C31:D31"/>
    <mergeCell ref="C43:D43"/>
    <mergeCell ref="C29:D29"/>
    <mergeCell ref="C44:D44"/>
    <mergeCell ref="C32:D32"/>
    <mergeCell ref="C42:D42"/>
    <mergeCell ref="C39:D39"/>
    <mergeCell ref="C41:D41"/>
    <mergeCell ref="C33:D33"/>
    <mergeCell ref="C30:D30"/>
    <mergeCell ref="C48:E48"/>
  </mergeCells>
  <phoneticPr fontId="0" type="noConversion"/>
  <printOptions horizontalCentered="1" verticalCentered="1"/>
  <pageMargins left="0.15748031496062992" right="0.27559055118110237" top="0.35433070866141736" bottom="0.43307086614173229" header="0" footer="0.27559055118110237"/>
  <pageSetup paperSize="120" scale="67" orientation="portrait" r:id="rId1"/>
  <headerFooter alignWithMargins="0">
    <oddFooter>&amp;C_x000D_&amp;1#&amp;"Calibri"&amp;10&amp;K000000 Clasificación: Confidencial</oddFooter>
  </headerFooter>
  <ignoredErrors>
    <ignoredError sqref="H13:H14 F45:F48 E15 E47 H15:H21 H23:H28 H44:H45 H49:H50 H46:H48" unlocked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E8B2-266F-4330-B5C0-099B7FDEE08F}">
  <sheetPr>
    <tabColor rgb="FF92D050"/>
  </sheetPr>
  <dimension ref="A1:E96"/>
  <sheetViews>
    <sheetView topLeftCell="A57" zoomScaleNormal="100" workbookViewId="0">
      <selection activeCell="C65" sqref="C65"/>
    </sheetView>
  </sheetViews>
  <sheetFormatPr baseColWidth="10" defaultColWidth="10.81640625" defaultRowHeight="15.5" x14ac:dyDescent="0.35"/>
  <cols>
    <col min="1" max="1" width="68.54296875" style="708" customWidth="1"/>
    <col min="2" max="2" width="20.54296875" style="708" bestFit="1" customWidth="1"/>
    <col min="3" max="3" width="25.1796875" style="708" bestFit="1" customWidth="1"/>
    <col min="4" max="4" width="13.453125" style="708" bestFit="1" customWidth="1"/>
    <col min="5" max="5" width="11.81640625" style="709" bestFit="1" customWidth="1"/>
    <col min="6" max="16384" width="10.81640625" style="709"/>
  </cols>
  <sheetData>
    <row r="1" spans="1:5" x14ac:dyDescent="0.35">
      <c r="A1" s="707" t="s">
        <v>389</v>
      </c>
    </row>
    <row r="3" spans="1:5" x14ac:dyDescent="0.35">
      <c r="A3" s="310" t="s">
        <v>1075</v>
      </c>
      <c r="B3" s="710"/>
      <c r="C3" s="710"/>
    </row>
    <row r="4" spans="1:5" x14ac:dyDescent="0.35">
      <c r="A4" s="352"/>
      <c r="B4" s="711"/>
      <c r="C4" s="711"/>
    </row>
    <row r="5" spans="1:5" x14ac:dyDescent="0.35">
      <c r="A5" s="711"/>
      <c r="B5" s="711"/>
      <c r="C5" s="712" t="s">
        <v>485</v>
      </c>
    </row>
    <row r="6" spans="1:5" x14ac:dyDescent="0.35">
      <c r="A6" s="713" t="s">
        <v>533</v>
      </c>
      <c r="B6" s="309"/>
      <c r="C6" s="714">
        <v>14777945277</v>
      </c>
    </row>
    <row r="7" spans="1:5" x14ac:dyDescent="0.35">
      <c r="A7" s="711"/>
      <c r="B7" s="309"/>
      <c r="C7" s="715"/>
    </row>
    <row r="8" spans="1:5" x14ac:dyDescent="0.35">
      <c r="A8" s="713" t="s">
        <v>67</v>
      </c>
      <c r="B8" s="716"/>
      <c r="C8" s="717">
        <f>SUM(B9:B22)</f>
        <v>-4370079728</v>
      </c>
    </row>
    <row r="9" spans="1:5" x14ac:dyDescent="0.35">
      <c r="A9" s="711" t="s">
        <v>534</v>
      </c>
      <c r="B9" s="718">
        <v>-2348056082</v>
      </c>
      <c r="C9" s="717"/>
      <c r="D9" s="708" t="s">
        <v>1076</v>
      </c>
      <c r="E9" s="709" t="b">
        <v>1</v>
      </c>
    </row>
    <row r="10" spans="1:5" x14ac:dyDescent="0.35">
      <c r="A10" s="711" t="s">
        <v>1077</v>
      </c>
      <c r="B10" s="718">
        <v>0</v>
      </c>
      <c r="C10" s="717"/>
      <c r="D10" s="708" t="s">
        <v>1076</v>
      </c>
      <c r="E10" s="709" t="b">
        <v>1</v>
      </c>
    </row>
    <row r="11" spans="1:5" x14ac:dyDescent="0.35">
      <c r="A11" s="719" t="s">
        <v>1078</v>
      </c>
      <c r="B11" s="716"/>
      <c r="C11" s="717"/>
      <c r="D11" s="708" t="s">
        <v>1076</v>
      </c>
      <c r="E11" s="709" t="b">
        <v>1</v>
      </c>
    </row>
    <row r="12" spans="1:5" x14ac:dyDescent="0.35">
      <c r="A12" s="711" t="s">
        <v>408</v>
      </c>
      <c r="B12" s="718">
        <v>0</v>
      </c>
      <c r="C12" s="717"/>
      <c r="D12" s="708" t="s">
        <v>1076</v>
      </c>
      <c r="E12" s="709" t="b">
        <v>1</v>
      </c>
    </row>
    <row r="13" spans="1:5" x14ac:dyDescent="0.35">
      <c r="A13" s="711" t="s">
        <v>734</v>
      </c>
      <c r="B13" s="718">
        <v>-3182521</v>
      </c>
      <c r="C13" s="717"/>
      <c r="D13" s="708" t="s">
        <v>1076</v>
      </c>
      <c r="E13" s="709" t="b">
        <v>1</v>
      </c>
    </row>
    <row r="14" spans="1:5" x14ac:dyDescent="0.35">
      <c r="A14" s="711" t="s">
        <v>817</v>
      </c>
      <c r="B14" s="718">
        <v>-6838701</v>
      </c>
      <c r="C14" s="717"/>
      <c r="E14" s="709" t="b">
        <v>1</v>
      </c>
    </row>
    <row r="15" spans="1:5" x14ac:dyDescent="0.35">
      <c r="A15" s="711" t="s">
        <v>77</v>
      </c>
      <c r="B15" s="718">
        <v>-1071890752</v>
      </c>
      <c r="C15" s="717"/>
      <c r="D15" s="708" t="s">
        <v>1079</v>
      </c>
      <c r="E15" s="709" t="b">
        <v>1</v>
      </c>
    </row>
    <row r="16" spans="1:5" x14ac:dyDescent="0.35">
      <c r="A16" s="711" t="s">
        <v>181</v>
      </c>
      <c r="B16" s="718">
        <v>-92434448</v>
      </c>
      <c r="C16" s="717"/>
      <c r="D16" s="708" t="s">
        <v>1079</v>
      </c>
      <c r="E16" s="709" t="b">
        <v>1</v>
      </c>
    </row>
    <row r="17" spans="1:5" x14ac:dyDescent="0.35">
      <c r="A17" s="711" t="s">
        <v>1080</v>
      </c>
      <c r="B17" s="718">
        <v>-417032786</v>
      </c>
      <c r="C17" s="717"/>
      <c r="E17" s="709" t="b">
        <v>1</v>
      </c>
    </row>
    <row r="18" spans="1:5" x14ac:dyDescent="0.35">
      <c r="A18" s="711" t="s">
        <v>1081</v>
      </c>
      <c r="B18" s="718">
        <v>371360461</v>
      </c>
      <c r="C18" s="717"/>
      <c r="E18" s="709" t="b">
        <v>1</v>
      </c>
    </row>
    <row r="19" spans="1:5" x14ac:dyDescent="0.35">
      <c r="A19" s="711" t="s">
        <v>788</v>
      </c>
      <c r="B19" s="718">
        <v>-660315548</v>
      </c>
      <c r="C19" s="717"/>
      <c r="D19" s="708" t="s">
        <v>1076</v>
      </c>
      <c r="E19" s="709" t="b">
        <v>1</v>
      </c>
    </row>
    <row r="20" spans="1:5" x14ac:dyDescent="0.35">
      <c r="A20" s="711" t="s">
        <v>1082</v>
      </c>
      <c r="B20" s="720">
        <v>-37154295</v>
      </c>
      <c r="C20" s="717"/>
      <c r="D20" s="708" t="s">
        <v>1076</v>
      </c>
      <c r="E20" s="709" t="b">
        <v>0</v>
      </c>
    </row>
    <row r="21" spans="1:5" x14ac:dyDescent="0.35">
      <c r="A21" s="318" t="s">
        <v>1083</v>
      </c>
      <c r="B21" s="716">
        <v>0</v>
      </c>
      <c r="C21" s="717"/>
      <c r="D21" s="708" t="s">
        <v>1079</v>
      </c>
      <c r="E21" s="709" t="b">
        <v>1</v>
      </c>
    </row>
    <row r="22" spans="1:5" x14ac:dyDescent="0.35">
      <c r="A22" s="711" t="s">
        <v>367</v>
      </c>
      <c r="B22" s="721">
        <v>-104535056</v>
      </c>
      <c r="C22" s="717"/>
      <c r="D22" s="708" t="s">
        <v>1079</v>
      </c>
      <c r="E22" s="709" t="b">
        <v>1</v>
      </c>
    </row>
    <row r="23" spans="1:5" x14ac:dyDescent="0.35">
      <c r="C23" s="711"/>
      <c r="E23" s="709" t="b">
        <v>1</v>
      </c>
    </row>
    <row r="24" spans="1:5" x14ac:dyDescent="0.35">
      <c r="A24" s="713" t="s">
        <v>365</v>
      </c>
      <c r="B24" s="711"/>
      <c r="C24" s="722">
        <f>SUM(B25:B27)</f>
        <v>326626910.70588797</v>
      </c>
      <c r="E24" s="709" t="b">
        <v>1</v>
      </c>
    </row>
    <row r="25" spans="1:5" x14ac:dyDescent="0.35">
      <c r="A25" s="711" t="s">
        <v>539</v>
      </c>
      <c r="B25" s="718">
        <v>10267228.705888001</v>
      </c>
      <c r="C25" s="722"/>
      <c r="D25" s="708" t="s">
        <v>1076</v>
      </c>
      <c r="E25" s="709" t="b">
        <v>1</v>
      </c>
    </row>
    <row r="26" spans="1:5" x14ac:dyDescent="0.35">
      <c r="A26" s="711" t="s">
        <v>1084</v>
      </c>
      <c r="B26" s="718">
        <v>315082850</v>
      </c>
      <c r="C26" s="723"/>
      <c r="D26" s="708" t="s">
        <v>1079</v>
      </c>
      <c r="E26" s="709" t="b">
        <v>1</v>
      </c>
    </row>
    <row r="27" spans="1:5" x14ac:dyDescent="0.35">
      <c r="A27" s="711" t="s">
        <v>1085</v>
      </c>
      <c r="B27" s="724">
        <v>1276832</v>
      </c>
      <c r="C27" s="723"/>
      <c r="D27" s="708" t="s">
        <v>1076</v>
      </c>
      <c r="E27" s="709" t="b">
        <v>1</v>
      </c>
    </row>
    <row r="28" spans="1:5" ht="16" thickBot="1" x14ac:dyDescent="0.4">
      <c r="A28" s="711"/>
      <c r="B28" s="723"/>
      <c r="C28" s="711"/>
      <c r="E28" s="709" t="b">
        <v>1</v>
      </c>
    </row>
    <row r="29" spans="1:5" ht="16" thickBot="1" x14ac:dyDescent="0.4">
      <c r="A29" s="725" t="s">
        <v>401</v>
      </c>
      <c r="B29" s="368"/>
      <c r="C29" s="726">
        <f>SUM(C6:C28)</f>
        <v>10734492459.705889</v>
      </c>
      <c r="E29" s="709" t="b">
        <v>1</v>
      </c>
    </row>
    <row r="30" spans="1:5" x14ac:dyDescent="0.35">
      <c r="A30" s="723"/>
      <c r="B30" s="388"/>
      <c r="C30" s="711"/>
      <c r="E30" s="709" t="b">
        <v>1</v>
      </c>
    </row>
    <row r="31" spans="1:5" x14ac:dyDescent="0.35">
      <c r="A31" s="723" t="s">
        <v>542</v>
      </c>
      <c r="B31" s="716"/>
      <c r="C31" s="717">
        <f>SUM(B34:B63)</f>
        <v>-5826002293</v>
      </c>
      <c r="E31" s="709" t="b">
        <v>1</v>
      </c>
    </row>
    <row r="32" spans="1:5" x14ac:dyDescent="0.35">
      <c r="B32" s="716"/>
      <c r="E32" s="709" t="b">
        <v>1</v>
      </c>
    </row>
    <row r="33" spans="1:5" x14ac:dyDescent="0.35">
      <c r="A33" s="722" t="s">
        <v>67</v>
      </c>
      <c r="C33" s="716"/>
      <c r="E33" s="709" t="b">
        <v>1</v>
      </c>
    </row>
    <row r="34" spans="1:5" x14ac:dyDescent="0.35">
      <c r="A34" s="708" t="s">
        <v>543</v>
      </c>
      <c r="B34" s="727">
        <v>-13648352264</v>
      </c>
      <c r="C34" s="716"/>
      <c r="E34" s="709" t="b">
        <v>1</v>
      </c>
    </row>
    <row r="35" spans="1:5" x14ac:dyDescent="0.35">
      <c r="A35" s="723" t="s">
        <v>1086</v>
      </c>
      <c r="B35" s="728"/>
      <c r="C35" s="711"/>
      <c r="D35" s="708" t="s">
        <v>1079</v>
      </c>
      <c r="E35" s="709" t="b">
        <v>1</v>
      </c>
    </row>
    <row r="36" spans="1:5" x14ac:dyDescent="0.35">
      <c r="A36" s="722"/>
      <c r="B36" s="729"/>
      <c r="C36" s="711"/>
      <c r="E36" s="709" t="b">
        <v>1</v>
      </c>
    </row>
    <row r="37" spans="1:5" x14ac:dyDescent="0.35">
      <c r="A37" s="722" t="s">
        <v>365</v>
      </c>
      <c r="B37" s="729"/>
      <c r="C37" s="711"/>
      <c r="E37" s="709" t="b">
        <v>1</v>
      </c>
    </row>
    <row r="38" spans="1:5" x14ac:dyDescent="0.35">
      <c r="A38" s="723" t="s">
        <v>176</v>
      </c>
      <c r="B38" s="718">
        <v>266999316</v>
      </c>
      <c r="C38" s="711"/>
      <c r="D38" s="708" t="s">
        <v>1076</v>
      </c>
      <c r="E38" s="709" t="b">
        <v>1</v>
      </c>
    </row>
    <row r="39" spans="1:5" x14ac:dyDescent="0.35">
      <c r="A39" s="723" t="s">
        <v>178</v>
      </c>
      <c r="B39" s="718">
        <v>3569161087</v>
      </c>
      <c r="C39" s="711"/>
      <c r="D39" s="708" t="s">
        <v>1076</v>
      </c>
      <c r="E39" s="709" t="b">
        <v>1</v>
      </c>
    </row>
    <row r="40" spans="1:5" x14ac:dyDescent="0.35">
      <c r="A40" s="723" t="s">
        <v>1087</v>
      </c>
      <c r="B40" s="718">
        <v>767769684</v>
      </c>
      <c r="C40" s="711"/>
      <c r="D40" s="708" t="s">
        <v>1076</v>
      </c>
      <c r="E40" s="709" t="b">
        <v>1</v>
      </c>
    </row>
    <row r="41" spans="1:5" x14ac:dyDescent="0.35">
      <c r="A41" s="723" t="s">
        <v>179</v>
      </c>
      <c r="B41" s="718">
        <v>0</v>
      </c>
      <c r="C41" s="711"/>
      <c r="D41" s="708" t="s">
        <v>1079</v>
      </c>
      <c r="E41" s="709" t="b">
        <v>1</v>
      </c>
    </row>
    <row r="42" spans="1:5" x14ac:dyDescent="0.35">
      <c r="A42" s="723" t="s">
        <v>180</v>
      </c>
      <c r="B42" s="718">
        <v>0</v>
      </c>
      <c r="C42" s="711"/>
      <c r="D42" s="708" t="s">
        <v>1079</v>
      </c>
      <c r="E42" s="709" t="b">
        <v>1</v>
      </c>
    </row>
    <row r="43" spans="1:5" x14ac:dyDescent="0.35">
      <c r="A43" s="723" t="s">
        <v>1088</v>
      </c>
      <c r="B43" s="718">
        <v>20980007</v>
      </c>
      <c r="C43" s="711"/>
      <c r="D43" s="708" t="s">
        <v>1079</v>
      </c>
      <c r="E43" s="709" t="b">
        <v>1</v>
      </c>
    </row>
    <row r="44" spans="1:5" x14ac:dyDescent="0.35">
      <c r="A44" s="723" t="s">
        <v>693</v>
      </c>
      <c r="B44" s="718">
        <v>44157637</v>
      </c>
      <c r="C44" s="711"/>
      <c r="D44" s="708" t="s">
        <v>1079</v>
      </c>
      <c r="E44" s="709" t="b">
        <v>1</v>
      </c>
    </row>
    <row r="45" spans="1:5" x14ac:dyDescent="0.35">
      <c r="A45" s="723" t="s">
        <v>368</v>
      </c>
      <c r="B45" s="718">
        <v>811915358</v>
      </c>
      <c r="C45" s="711"/>
      <c r="D45" s="708" t="s">
        <v>1079</v>
      </c>
      <c r="E45" s="709" t="b">
        <v>1</v>
      </c>
    </row>
    <row r="46" spans="1:5" x14ac:dyDescent="0.35">
      <c r="A46" s="723" t="s">
        <v>1089</v>
      </c>
      <c r="B46" s="718">
        <v>60033935</v>
      </c>
      <c r="C46" s="711"/>
      <c r="D46" s="708" t="s">
        <v>1079</v>
      </c>
      <c r="E46" s="709" t="b">
        <v>1</v>
      </c>
    </row>
    <row r="47" spans="1:5" x14ac:dyDescent="0.35">
      <c r="A47" s="723" t="s">
        <v>224</v>
      </c>
      <c r="B47" s="718">
        <v>1329624035</v>
      </c>
      <c r="C47" s="711"/>
      <c r="D47" s="708" t="s">
        <v>1079</v>
      </c>
      <c r="E47" s="709" t="b">
        <v>1</v>
      </c>
    </row>
    <row r="48" spans="1:5" x14ac:dyDescent="0.35">
      <c r="A48" s="723" t="s">
        <v>369</v>
      </c>
      <c r="B48" s="718">
        <v>113857468</v>
      </c>
      <c r="C48" s="711"/>
      <c r="D48" s="708" t="s">
        <v>1079</v>
      </c>
      <c r="E48" s="709" t="b">
        <v>1</v>
      </c>
    </row>
    <row r="49" spans="1:5" x14ac:dyDescent="0.35">
      <c r="A49" s="723" t="s">
        <v>226</v>
      </c>
      <c r="B49" s="718">
        <v>0</v>
      </c>
      <c r="C49" s="711"/>
      <c r="D49" s="708" t="s">
        <v>1079</v>
      </c>
      <c r="E49" s="709" t="b">
        <v>1</v>
      </c>
    </row>
    <row r="50" spans="1:5" x14ac:dyDescent="0.35">
      <c r="A50" s="723" t="s">
        <v>1090</v>
      </c>
      <c r="B50" s="718">
        <v>162821289</v>
      </c>
      <c r="C50" s="711"/>
      <c r="D50" s="708" t="s">
        <v>1079</v>
      </c>
      <c r="E50" s="709" t="b">
        <v>1</v>
      </c>
    </row>
    <row r="51" spans="1:5" x14ac:dyDescent="0.35">
      <c r="A51" s="723" t="s">
        <v>223</v>
      </c>
      <c r="B51" s="716">
        <v>0</v>
      </c>
      <c r="C51" s="711"/>
      <c r="D51" s="708" t="s">
        <v>1079</v>
      </c>
      <c r="E51" s="709" t="b">
        <v>1</v>
      </c>
    </row>
    <row r="52" spans="1:5" x14ac:dyDescent="0.35">
      <c r="A52" s="723" t="s">
        <v>499</v>
      </c>
      <c r="B52" s="718">
        <v>0</v>
      </c>
      <c r="C52" s="711"/>
      <c r="D52" s="708" t="s">
        <v>1079</v>
      </c>
      <c r="E52" s="709" t="b">
        <v>1</v>
      </c>
    </row>
    <row r="53" spans="1:5" x14ac:dyDescent="0.35">
      <c r="A53" s="723" t="s">
        <v>1057</v>
      </c>
      <c r="B53" s="730">
        <v>555290140</v>
      </c>
      <c r="C53" s="711"/>
      <c r="D53" s="708" t="s">
        <v>1079</v>
      </c>
      <c r="E53" s="709" t="b">
        <v>1</v>
      </c>
    </row>
    <row r="54" spans="1:5" x14ac:dyDescent="0.35">
      <c r="A54" s="723" t="s">
        <v>1091</v>
      </c>
      <c r="B54" s="718">
        <v>5138669</v>
      </c>
      <c r="C54" s="711"/>
      <c r="D54" s="708" t="s">
        <v>1079</v>
      </c>
      <c r="E54" s="709" t="b">
        <v>1</v>
      </c>
    </row>
    <row r="55" spans="1:5" x14ac:dyDescent="0.35">
      <c r="A55" s="723" t="s">
        <v>1092</v>
      </c>
      <c r="B55" s="718">
        <v>1869559</v>
      </c>
      <c r="C55" s="711"/>
      <c r="E55" s="709" t="b">
        <v>1</v>
      </c>
    </row>
    <row r="56" spans="1:5" x14ac:dyDescent="0.35">
      <c r="A56" s="723" t="s">
        <v>1093</v>
      </c>
      <c r="B56" s="718">
        <v>0</v>
      </c>
      <c r="C56" s="711"/>
      <c r="D56" s="708" t="s">
        <v>1079</v>
      </c>
      <c r="E56" s="709" t="b">
        <v>1</v>
      </c>
    </row>
    <row r="57" spans="1:5" x14ac:dyDescent="0.35">
      <c r="A57" s="723" t="s">
        <v>237</v>
      </c>
      <c r="B57" s="718">
        <v>7703476</v>
      </c>
      <c r="C57" s="711"/>
      <c r="D57" s="708" t="s">
        <v>1076</v>
      </c>
      <c r="E57" s="709" t="b">
        <v>1</v>
      </c>
    </row>
    <row r="58" spans="1:5" x14ac:dyDescent="0.35">
      <c r="A58" s="708" t="s">
        <v>245</v>
      </c>
      <c r="B58" s="718">
        <v>28224465</v>
      </c>
      <c r="C58" s="711"/>
      <c r="D58" s="708" t="s">
        <v>1076</v>
      </c>
      <c r="E58" s="709" t="b">
        <v>1</v>
      </c>
    </row>
    <row r="59" spans="1:5" x14ac:dyDescent="0.35">
      <c r="A59" s="708" t="s">
        <v>1094</v>
      </c>
      <c r="B59" s="718">
        <v>55011596</v>
      </c>
      <c r="C59" s="711"/>
      <c r="E59" s="709" t="b">
        <v>1</v>
      </c>
    </row>
    <row r="60" spans="1:5" x14ac:dyDescent="0.35">
      <c r="A60" s="731" t="s">
        <v>1095</v>
      </c>
      <c r="B60" s="716">
        <v>0</v>
      </c>
      <c r="C60" s="711"/>
      <c r="D60" s="708" t="s">
        <v>1079</v>
      </c>
      <c r="E60" s="709" t="b">
        <v>1</v>
      </c>
    </row>
    <row r="61" spans="1:5" x14ac:dyDescent="0.35">
      <c r="A61" s="708" t="s">
        <v>743</v>
      </c>
      <c r="B61" s="718">
        <v>9340211</v>
      </c>
      <c r="C61" s="711"/>
      <c r="D61" s="708" t="s">
        <v>1079</v>
      </c>
      <c r="E61" s="709" t="b">
        <v>1</v>
      </c>
    </row>
    <row r="62" spans="1:5" x14ac:dyDescent="0.35">
      <c r="A62" s="723" t="s">
        <v>256</v>
      </c>
      <c r="B62" s="718">
        <v>4632995</v>
      </c>
      <c r="C62" s="711"/>
      <c r="D62" s="708" t="s">
        <v>1079</v>
      </c>
      <c r="E62" s="709" t="b">
        <v>1</v>
      </c>
    </row>
    <row r="63" spans="1:5" x14ac:dyDescent="0.35">
      <c r="A63" s="723" t="s">
        <v>257</v>
      </c>
      <c r="B63" s="721">
        <v>7819044</v>
      </c>
      <c r="C63" s="711"/>
      <c r="D63" s="708" t="s">
        <v>1079</v>
      </c>
      <c r="E63" s="709" t="b">
        <v>1</v>
      </c>
    </row>
    <row r="64" spans="1:5" ht="16" thickBot="1" x14ac:dyDescent="0.4">
      <c r="A64" s="732"/>
      <c r="B64" s="388"/>
      <c r="C64" s="711"/>
    </row>
    <row r="65" spans="1:5" ht="16" thickBot="1" x14ac:dyDescent="0.4">
      <c r="A65" s="725" t="s">
        <v>1096</v>
      </c>
      <c r="B65" s="368"/>
      <c r="C65" s="726">
        <f>SUM(C29:C64)</f>
        <v>4908490166.7058887</v>
      </c>
      <c r="D65" s="733">
        <v>4908490167</v>
      </c>
      <c r="E65" s="709" t="s">
        <v>1097</v>
      </c>
    </row>
    <row r="66" spans="1:5" x14ac:dyDescent="0.35">
      <c r="A66" s="734"/>
      <c r="B66" s="309"/>
      <c r="C66" s="309"/>
      <c r="D66" s="735">
        <f>+C65-D65</f>
        <v>-0.29411125183105469</v>
      </c>
    </row>
    <row r="67" spans="1:5" x14ac:dyDescent="0.35">
      <c r="A67" s="734"/>
      <c r="B67" s="309"/>
      <c r="C67" s="309"/>
    </row>
    <row r="68" spans="1:5" x14ac:dyDescent="0.35">
      <c r="A68" s="736" t="s">
        <v>1098</v>
      </c>
      <c r="B68" s="737"/>
      <c r="C68" s="737"/>
    </row>
    <row r="69" spans="1:5" x14ac:dyDescent="0.35">
      <c r="A69" s="738"/>
      <c r="B69" s="737"/>
      <c r="C69" s="737"/>
    </row>
    <row r="70" spans="1:5" x14ac:dyDescent="0.35">
      <c r="A70" s="708" t="s">
        <v>1099</v>
      </c>
      <c r="C70" s="739">
        <v>3079333027.4758873</v>
      </c>
    </row>
    <row r="71" spans="1:5" x14ac:dyDescent="0.35">
      <c r="C71" s="739"/>
    </row>
    <row r="72" spans="1:5" x14ac:dyDescent="0.35">
      <c r="A72" s="708" t="s">
        <v>1100</v>
      </c>
      <c r="C72" s="739">
        <v>-18993034</v>
      </c>
    </row>
    <row r="73" spans="1:5" x14ac:dyDescent="0.35">
      <c r="A73" s="708" t="s">
        <v>1101</v>
      </c>
      <c r="C73" s="739"/>
    </row>
    <row r="74" spans="1:5" x14ac:dyDescent="0.35">
      <c r="A74" s="708" t="s">
        <v>1102</v>
      </c>
      <c r="C74" s="739"/>
    </row>
    <row r="75" spans="1:5" x14ac:dyDescent="0.35">
      <c r="A75" s="708" t="s">
        <v>1103</v>
      </c>
      <c r="C75" s="739">
        <v>85841464</v>
      </c>
    </row>
    <row r="76" spans="1:5" x14ac:dyDescent="0.35">
      <c r="A76" s="708" t="s">
        <v>1104</v>
      </c>
      <c r="C76" s="739"/>
    </row>
    <row r="77" spans="1:5" x14ac:dyDescent="0.35">
      <c r="A77" s="708" t="s">
        <v>1105</v>
      </c>
      <c r="C77" s="739">
        <v>-3050</v>
      </c>
    </row>
    <row r="78" spans="1:5" x14ac:dyDescent="0.35">
      <c r="A78" s="708" t="s">
        <v>1106</v>
      </c>
      <c r="C78" s="739">
        <v>0</v>
      </c>
    </row>
    <row r="79" spans="1:5" x14ac:dyDescent="0.35">
      <c r="A79" s="708" t="s">
        <v>1107</v>
      </c>
      <c r="C79" s="739">
        <v>-2188938.4848852148</v>
      </c>
    </row>
    <row r="80" spans="1:5" x14ac:dyDescent="0.35">
      <c r="A80" s="708" t="s">
        <v>181</v>
      </c>
      <c r="C80" s="739">
        <v>0</v>
      </c>
    </row>
    <row r="81" spans="1:3" x14ac:dyDescent="0.35">
      <c r="A81" s="708" t="s">
        <v>1108</v>
      </c>
      <c r="C81" s="739">
        <v>-4573017</v>
      </c>
    </row>
    <row r="82" spans="1:3" x14ac:dyDescent="0.35">
      <c r="A82" s="708" t="s">
        <v>1109</v>
      </c>
      <c r="C82" s="739">
        <v>-180770195</v>
      </c>
    </row>
    <row r="83" spans="1:3" x14ac:dyDescent="0.35">
      <c r="A83" s="708" t="s">
        <v>1110</v>
      </c>
      <c r="C83" s="739"/>
    </row>
    <row r="84" spans="1:3" x14ac:dyDescent="0.35">
      <c r="A84" s="708" t="s">
        <v>1111</v>
      </c>
      <c r="C84" s="739"/>
    </row>
    <row r="85" spans="1:3" x14ac:dyDescent="0.35">
      <c r="A85" s="708" t="s">
        <v>1112</v>
      </c>
      <c r="C85" s="739">
        <v>1582477424.9720175</v>
      </c>
    </row>
    <row r="86" spans="1:3" x14ac:dyDescent="0.35">
      <c r="A86" s="708" t="s">
        <v>1113</v>
      </c>
      <c r="C86" s="739">
        <v>0</v>
      </c>
    </row>
    <row r="87" spans="1:3" x14ac:dyDescent="0.35">
      <c r="A87" s="708" t="s">
        <v>1114</v>
      </c>
      <c r="C87" s="739">
        <v>-24119504</v>
      </c>
    </row>
    <row r="88" spans="1:3" x14ac:dyDescent="0.35">
      <c r="A88" s="740" t="s">
        <v>1115</v>
      </c>
      <c r="C88" s="739">
        <v>-1999462659.57725</v>
      </c>
    </row>
    <row r="89" spans="1:3" x14ac:dyDescent="0.35">
      <c r="C89" s="739"/>
    </row>
    <row r="90" spans="1:3" x14ac:dyDescent="0.35">
      <c r="A90" s="740" t="s">
        <v>1116</v>
      </c>
      <c r="C90" s="739">
        <v>2517541518.3857694</v>
      </c>
    </row>
    <row r="91" spans="1:3" x14ac:dyDescent="0.35">
      <c r="A91" s="741"/>
      <c r="C91" s="739"/>
    </row>
    <row r="92" spans="1:3" x14ac:dyDescent="0.35">
      <c r="A92" s="740" t="s">
        <v>1117</v>
      </c>
      <c r="C92" s="739">
        <v>2517541519.0939999</v>
      </c>
    </row>
    <row r="93" spans="1:3" ht="16" thickBot="1" x14ac:dyDescent="0.4">
      <c r="A93" s="741"/>
      <c r="C93" s="742"/>
    </row>
    <row r="94" spans="1:3" ht="16" thickBot="1" x14ac:dyDescent="0.4">
      <c r="A94" s="743" t="s">
        <v>1118</v>
      </c>
      <c r="B94" s="744"/>
      <c r="C94" s="745">
        <v>-0.70823049545288086</v>
      </c>
    </row>
    <row r="95" spans="1:3" x14ac:dyDescent="0.35">
      <c r="C95" s="746"/>
    </row>
    <row r="96" spans="1:3" x14ac:dyDescent="0.35">
      <c r="C96" s="746"/>
    </row>
  </sheetData>
  <autoFilter ref="A3:D92" xr:uid="{DCC1FB1C-9654-41C6-B025-6956E3B1C966}"/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2CBD-6E83-44F4-B5CF-4E26D9F7B467}">
  <sheetPr>
    <tabColor rgb="FF00B050"/>
    <pageSetUpPr fitToPage="1"/>
  </sheetPr>
  <dimension ref="A1:O282"/>
  <sheetViews>
    <sheetView showGridLines="0" view="pageBreakPreview" topLeftCell="A169" zoomScale="60" zoomScaleNormal="100" workbookViewId="0">
      <selection activeCell="H180" sqref="H180"/>
    </sheetView>
  </sheetViews>
  <sheetFormatPr baseColWidth="10" defaultColWidth="11.453125" defaultRowHeight="15.5" x14ac:dyDescent="0.35"/>
  <cols>
    <col min="1" max="1" width="18.453125" style="632" bestFit="1" customWidth="1"/>
    <col min="2" max="2" width="38" style="632" customWidth="1"/>
    <col min="3" max="3" width="19.26953125" style="632" hidden="1" customWidth="1"/>
    <col min="4" max="4" width="15.453125" style="632" hidden="1" customWidth="1"/>
    <col min="5" max="5" width="19.7265625" style="632" hidden="1" customWidth="1"/>
    <col min="6" max="6" width="19.1796875" style="632" hidden="1" customWidth="1"/>
    <col min="7" max="8" width="26.54296875" style="632" bestFit="1" customWidth="1"/>
    <col min="9" max="9" width="22.54296875" style="632" bestFit="1" customWidth="1"/>
    <col min="10" max="11" width="24.81640625" style="632" bestFit="1" customWidth="1"/>
    <col min="12" max="12" width="23" style="632" bestFit="1" customWidth="1"/>
    <col min="13" max="14" width="25.453125" style="632" bestFit="1" customWidth="1"/>
    <col min="15" max="15" width="22" style="632" bestFit="1" customWidth="1"/>
    <col min="16" max="16384" width="11.453125" style="632"/>
  </cols>
  <sheetData>
    <row r="1" spans="1:14" x14ac:dyDescent="0.35">
      <c r="A1" s="1190" t="s">
        <v>389</v>
      </c>
      <c r="B1" s="1190"/>
      <c r="C1" s="1190"/>
      <c r="D1" s="1190"/>
      <c r="E1" s="1190"/>
      <c r="F1" s="1190"/>
      <c r="G1" s="1190"/>
      <c r="H1" s="1190"/>
      <c r="I1" s="1190"/>
      <c r="J1" s="1190"/>
      <c r="K1" s="1190"/>
      <c r="L1" s="1190"/>
      <c r="M1" s="1190"/>
      <c r="N1" s="1190"/>
    </row>
    <row r="2" spans="1:14" x14ac:dyDescent="0.35">
      <c r="A2" s="1190" t="s">
        <v>1006</v>
      </c>
      <c r="B2" s="1190"/>
      <c r="C2" s="1190"/>
      <c r="D2" s="1190"/>
      <c r="E2" s="1190"/>
      <c r="F2" s="1190"/>
      <c r="G2" s="1190"/>
      <c r="H2" s="1190"/>
      <c r="I2" s="1190"/>
      <c r="J2" s="1190"/>
      <c r="K2" s="1190"/>
      <c r="L2" s="1190"/>
      <c r="M2" s="1190"/>
      <c r="N2" s="1190"/>
    </row>
    <row r="3" spans="1:14" x14ac:dyDescent="0.35">
      <c r="A3" s="1190" t="s">
        <v>676</v>
      </c>
      <c r="B3" s="1190"/>
      <c r="C3" s="1190"/>
      <c r="D3" s="1190"/>
      <c r="E3" s="1190"/>
      <c r="F3" s="1190"/>
      <c r="G3" s="1190"/>
      <c r="H3" s="1190"/>
      <c r="I3" s="1190"/>
      <c r="J3" s="1190"/>
      <c r="K3" s="1190"/>
      <c r="L3" s="1190"/>
      <c r="M3" s="1190"/>
      <c r="N3" s="1190"/>
    </row>
    <row r="4" spans="1:14" x14ac:dyDescent="0.35">
      <c r="A4" s="631"/>
      <c r="B4" s="631"/>
      <c r="C4" s="631"/>
      <c r="D4" s="631"/>
      <c r="E4" s="631"/>
      <c r="F4" s="631"/>
      <c r="G4" s="631"/>
      <c r="H4" s="631"/>
      <c r="I4" s="631"/>
      <c r="J4" s="631"/>
      <c r="K4" s="631"/>
      <c r="L4" s="631"/>
      <c r="M4" s="631"/>
      <c r="N4" s="631"/>
    </row>
    <row r="5" spans="1:14" x14ac:dyDescent="0.35">
      <c r="A5" s="633" t="s">
        <v>69</v>
      </c>
      <c r="B5" s="634" t="s">
        <v>167</v>
      </c>
      <c r="C5" s="635" t="s">
        <v>677</v>
      </c>
      <c r="D5" s="635" t="s">
        <v>678</v>
      </c>
      <c r="E5" s="635" t="s">
        <v>679</v>
      </c>
      <c r="F5" s="635" t="s">
        <v>680</v>
      </c>
      <c r="G5" s="636" t="s">
        <v>678</v>
      </c>
      <c r="H5" s="636" t="s">
        <v>679</v>
      </c>
      <c r="I5" s="636" t="s">
        <v>681</v>
      </c>
      <c r="J5" s="636" t="s">
        <v>682</v>
      </c>
      <c r="K5" s="634" t="s">
        <v>563</v>
      </c>
      <c r="L5" s="634" t="s">
        <v>564</v>
      </c>
      <c r="M5" s="634" t="s">
        <v>565</v>
      </c>
      <c r="N5" s="634" t="s">
        <v>566</v>
      </c>
    </row>
    <row r="6" spans="1:14" x14ac:dyDescent="0.35">
      <c r="A6" s="637">
        <v>1000000</v>
      </c>
      <c r="B6" s="635" t="s">
        <v>176</v>
      </c>
      <c r="C6" s="638">
        <v>-266999316</v>
      </c>
      <c r="D6" s="635">
        <v>0</v>
      </c>
      <c r="E6" s="635">
        <v>0</v>
      </c>
      <c r="F6" s="638">
        <v>-266999316</v>
      </c>
      <c r="G6" s="639">
        <f>+D6+IF(C6&gt;0,C6,0)</f>
        <v>0</v>
      </c>
      <c r="H6" s="639">
        <f>+E6-IF(C6&lt;0,C6,0)</f>
        <v>266999316</v>
      </c>
      <c r="I6" s="639">
        <f>+IF(F6&gt;0,F6,0)</f>
        <v>0</v>
      </c>
      <c r="J6" s="639">
        <f>+IF(F6&lt;0,-F6,0)</f>
        <v>266999316</v>
      </c>
      <c r="K6" s="639">
        <f t="shared" ref="K6:K74" si="0">+IF(F6&gt;0,F6,0)</f>
        <v>0</v>
      </c>
      <c r="L6" s="639">
        <f>+IF(F6&lt;0,-F6,0)</f>
        <v>266999316</v>
      </c>
      <c r="M6" s="639">
        <v>0</v>
      </c>
      <c r="N6" s="639">
        <v>0</v>
      </c>
    </row>
    <row r="7" spans="1:14" x14ac:dyDescent="0.35">
      <c r="A7" s="637">
        <v>1000002</v>
      </c>
      <c r="B7" s="635" t="s">
        <v>177</v>
      </c>
      <c r="C7" s="638">
        <v>-767769684</v>
      </c>
      <c r="D7" s="635">
        <v>0</v>
      </c>
      <c r="E7" s="635">
        <v>0</v>
      </c>
      <c r="F7" s="638">
        <v>-767769684</v>
      </c>
      <c r="G7" s="639">
        <f t="shared" ref="G7:G70" si="1">+D7+IF(C7&gt;0,C7,0)</f>
        <v>0</v>
      </c>
      <c r="H7" s="639">
        <f t="shared" ref="H7:H70" si="2">+E7-IF(C7&lt;0,C7,0)</f>
        <v>767769684</v>
      </c>
      <c r="I7" s="639">
        <f t="shared" ref="I7:I70" si="3">+IF(F7&gt;0,F7,0)</f>
        <v>0</v>
      </c>
      <c r="J7" s="639">
        <f t="shared" ref="J7:J70" si="4">+IF(F7&lt;0,-F7,0)</f>
        <v>767769684</v>
      </c>
      <c r="K7" s="639">
        <f t="shared" si="0"/>
        <v>0</v>
      </c>
      <c r="L7" s="639">
        <f t="shared" ref="L7:L75" si="5">+IF(F7&lt;0,-F7,0)</f>
        <v>767769684</v>
      </c>
      <c r="M7" s="639">
        <v>0</v>
      </c>
      <c r="N7" s="639">
        <v>0</v>
      </c>
    </row>
    <row r="8" spans="1:14" x14ac:dyDescent="0.35">
      <c r="A8" s="637">
        <v>1193010</v>
      </c>
      <c r="B8" s="635" t="s">
        <v>734</v>
      </c>
      <c r="C8" s="640">
        <v>3182521</v>
      </c>
      <c r="D8" s="635">
        <v>0</v>
      </c>
      <c r="E8" s="635">
        <v>0</v>
      </c>
      <c r="F8" s="638">
        <v>3182521</v>
      </c>
      <c r="G8" s="639">
        <f t="shared" si="1"/>
        <v>3182521</v>
      </c>
      <c r="H8" s="639">
        <f t="shared" si="2"/>
        <v>0</v>
      </c>
      <c r="I8" s="639">
        <f t="shared" si="3"/>
        <v>3182521</v>
      </c>
      <c r="J8" s="639">
        <f t="shared" si="4"/>
        <v>0</v>
      </c>
      <c r="K8" s="639">
        <f t="shared" si="0"/>
        <v>3182521</v>
      </c>
      <c r="L8" s="639">
        <f t="shared" si="5"/>
        <v>0</v>
      </c>
      <c r="M8" s="639">
        <v>0</v>
      </c>
      <c r="N8" s="639">
        <v>0</v>
      </c>
    </row>
    <row r="9" spans="1:14" x14ac:dyDescent="0.35">
      <c r="A9" s="637">
        <v>1193012</v>
      </c>
      <c r="B9" s="635" t="s">
        <v>817</v>
      </c>
      <c r="C9" s="640">
        <v>6838701</v>
      </c>
      <c r="D9" s="638">
        <v>0</v>
      </c>
      <c r="E9" s="635">
        <v>0</v>
      </c>
      <c r="F9" s="638">
        <v>6838701</v>
      </c>
      <c r="G9" s="639">
        <f t="shared" si="1"/>
        <v>6838701</v>
      </c>
      <c r="H9" s="639">
        <f t="shared" si="2"/>
        <v>0</v>
      </c>
      <c r="I9" s="639">
        <f t="shared" si="3"/>
        <v>6838701</v>
      </c>
      <c r="J9" s="639">
        <f t="shared" si="4"/>
        <v>0</v>
      </c>
      <c r="K9" s="639">
        <f t="shared" si="0"/>
        <v>6838701</v>
      </c>
      <c r="L9" s="639">
        <f t="shared" si="5"/>
        <v>0</v>
      </c>
      <c r="M9" s="639">
        <v>0</v>
      </c>
      <c r="N9" s="639">
        <v>0</v>
      </c>
    </row>
    <row r="10" spans="1:14" x14ac:dyDescent="0.35">
      <c r="A10" s="637">
        <v>1200000</v>
      </c>
      <c r="B10" s="635" t="s">
        <v>178</v>
      </c>
      <c r="C10" s="638">
        <v>-2907624250</v>
      </c>
      <c r="D10" s="638">
        <v>0</v>
      </c>
      <c r="E10" s="638">
        <v>35287794</v>
      </c>
      <c r="F10" s="638">
        <v>-2942912044</v>
      </c>
      <c r="G10" s="639">
        <f t="shared" si="1"/>
        <v>0</v>
      </c>
      <c r="H10" s="639">
        <f t="shared" si="2"/>
        <v>2942912044</v>
      </c>
      <c r="I10" s="639">
        <f t="shared" si="3"/>
        <v>0</v>
      </c>
      <c r="J10" s="639">
        <f t="shared" si="4"/>
        <v>2942912044</v>
      </c>
      <c r="K10" s="639">
        <f t="shared" si="0"/>
        <v>0</v>
      </c>
      <c r="L10" s="639">
        <f t="shared" si="5"/>
        <v>2942912044</v>
      </c>
      <c r="M10" s="639">
        <v>0</v>
      </c>
      <c r="N10" s="639">
        <v>0</v>
      </c>
    </row>
    <row r="11" spans="1:14" x14ac:dyDescent="0.35">
      <c r="A11" s="637">
        <v>1290000</v>
      </c>
      <c r="B11" s="635" t="s">
        <v>408</v>
      </c>
      <c r="C11" s="638">
        <v>-35287794</v>
      </c>
      <c r="D11" s="635">
        <v>35287794</v>
      </c>
      <c r="E11" s="635">
        <v>0</v>
      </c>
      <c r="F11" s="638">
        <v>0</v>
      </c>
      <c r="G11" s="639">
        <f t="shared" si="1"/>
        <v>35287794</v>
      </c>
      <c r="H11" s="639">
        <f t="shared" si="2"/>
        <v>35287794</v>
      </c>
      <c r="I11" s="639">
        <f t="shared" si="3"/>
        <v>0</v>
      </c>
      <c r="J11" s="639">
        <f t="shared" si="4"/>
        <v>0</v>
      </c>
      <c r="K11" s="639">
        <f t="shared" si="0"/>
        <v>0</v>
      </c>
      <c r="L11" s="639">
        <f t="shared" si="5"/>
        <v>0</v>
      </c>
      <c r="M11" s="639">
        <v>0</v>
      </c>
      <c r="N11" s="639">
        <v>0</v>
      </c>
    </row>
    <row r="12" spans="1:14" x14ac:dyDescent="0.35">
      <c r="A12" s="637">
        <v>1420000</v>
      </c>
      <c r="B12" s="635" t="s">
        <v>683</v>
      </c>
      <c r="C12" s="638">
        <v>-260938350</v>
      </c>
      <c r="D12" s="638">
        <v>334262425</v>
      </c>
      <c r="E12" s="635">
        <v>394892281</v>
      </c>
      <c r="F12" s="638">
        <v>-321568206</v>
      </c>
      <c r="G12" s="639">
        <f t="shared" si="1"/>
        <v>334262425</v>
      </c>
      <c r="H12" s="639">
        <f t="shared" si="2"/>
        <v>655830631</v>
      </c>
      <c r="I12" s="639">
        <f t="shared" si="3"/>
        <v>0</v>
      </c>
      <c r="J12" s="639">
        <f t="shared" si="4"/>
        <v>321568206</v>
      </c>
      <c r="K12" s="639">
        <f t="shared" si="0"/>
        <v>0</v>
      </c>
      <c r="L12" s="639">
        <f t="shared" si="5"/>
        <v>321568206</v>
      </c>
      <c r="M12" s="639">
        <v>0</v>
      </c>
      <c r="N12" s="639">
        <v>0</v>
      </c>
    </row>
    <row r="13" spans="1:14" x14ac:dyDescent="0.35">
      <c r="A13" s="637">
        <v>1423000</v>
      </c>
      <c r="B13" s="635" t="s">
        <v>669</v>
      </c>
      <c r="C13" s="638">
        <v>-29478641</v>
      </c>
      <c r="D13" s="638">
        <v>369329932</v>
      </c>
      <c r="E13" s="638">
        <v>370237695</v>
      </c>
      <c r="F13" s="638">
        <v>-30386404</v>
      </c>
      <c r="G13" s="639">
        <f t="shared" si="1"/>
        <v>369329932</v>
      </c>
      <c r="H13" s="639">
        <f t="shared" si="2"/>
        <v>399716336</v>
      </c>
      <c r="I13" s="639">
        <f t="shared" si="3"/>
        <v>0</v>
      </c>
      <c r="J13" s="639">
        <f t="shared" si="4"/>
        <v>30386404</v>
      </c>
      <c r="K13" s="639">
        <f t="shared" si="0"/>
        <v>0</v>
      </c>
      <c r="L13" s="639">
        <f t="shared" si="5"/>
        <v>30386404</v>
      </c>
      <c r="M13" s="639">
        <v>0</v>
      </c>
      <c r="N13" s="639">
        <v>0</v>
      </c>
    </row>
    <row r="14" spans="1:14" x14ac:dyDescent="0.35">
      <c r="A14" s="637">
        <v>1707600</v>
      </c>
      <c r="B14" s="635" t="s">
        <v>818</v>
      </c>
      <c r="C14" s="638">
        <v>2010109</v>
      </c>
      <c r="D14" s="638">
        <v>887187229</v>
      </c>
      <c r="E14" s="638">
        <v>937888012</v>
      </c>
      <c r="F14" s="638">
        <v>-48690674</v>
      </c>
      <c r="G14" s="639">
        <f t="shared" si="1"/>
        <v>889197338</v>
      </c>
      <c r="H14" s="639">
        <f t="shared" si="2"/>
        <v>937888012</v>
      </c>
      <c r="I14" s="639">
        <f t="shared" si="3"/>
        <v>0</v>
      </c>
      <c r="J14" s="639">
        <f t="shared" si="4"/>
        <v>48690674</v>
      </c>
      <c r="K14" s="639">
        <f t="shared" si="0"/>
        <v>0</v>
      </c>
      <c r="L14" s="639">
        <f t="shared" si="5"/>
        <v>48690674</v>
      </c>
      <c r="M14" s="639">
        <v>0</v>
      </c>
      <c r="N14" s="639">
        <v>0</v>
      </c>
    </row>
    <row r="15" spans="1:14" x14ac:dyDescent="0.35">
      <c r="A15" s="637">
        <v>2121000</v>
      </c>
      <c r="B15" s="635" t="s">
        <v>409</v>
      </c>
      <c r="C15" s="638">
        <v>3088812</v>
      </c>
      <c r="D15" s="635">
        <v>0</v>
      </c>
      <c r="E15" s="635">
        <v>0</v>
      </c>
      <c r="F15" s="638">
        <v>3088812</v>
      </c>
      <c r="G15" s="639">
        <f t="shared" si="1"/>
        <v>3088812</v>
      </c>
      <c r="H15" s="639">
        <f t="shared" si="2"/>
        <v>0</v>
      </c>
      <c r="I15" s="639">
        <f t="shared" si="3"/>
        <v>3088812</v>
      </c>
      <c r="J15" s="639">
        <f t="shared" si="4"/>
        <v>0</v>
      </c>
      <c r="K15" s="639">
        <f t="shared" si="0"/>
        <v>3088812</v>
      </c>
      <c r="L15" s="639">
        <f t="shared" si="5"/>
        <v>0</v>
      </c>
      <c r="M15" s="639">
        <v>0</v>
      </c>
      <c r="N15" s="639">
        <v>0</v>
      </c>
    </row>
    <row r="16" spans="1:14" x14ac:dyDescent="0.35">
      <c r="A16" s="637">
        <v>2150000</v>
      </c>
      <c r="B16" s="635" t="s">
        <v>181</v>
      </c>
      <c r="C16" s="638">
        <v>47656932</v>
      </c>
      <c r="D16" s="638">
        <v>32261684</v>
      </c>
      <c r="E16" s="635">
        <v>0</v>
      </c>
      <c r="F16" s="638">
        <v>79918616</v>
      </c>
      <c r="G16" s="639">
        <f t="shared" si="1"/>
        <v>79918616</v>
      </c>
      <c r="H16" s="639">
        <f t="shared" si="2"/>
        <v>0</v>
      </c>
      <c r="I16" s="639">
        <f t="shared" si="3"/>
        <v>79918616</v>
      </c>
      <c r="J16" s="639">
        <f t="shared" si="4"/>
        <v>0</v>
      </c>
      <c r="K16" s="639">
        <f t="shared" si="0"/>
        <v>79918616</v>
      </c>
      <c r="L16" s="639">
        <f t="shared" si="5"/>
        <v>0</v>
      </c>
      <c r="M16" s="639">
        <v>0</v>
      </c>
      <c r="N16" s="639">
        <v>0</v>
      </c>
    </row>
    <row r="17" spans="1:14" x14ac:dyDescent="0.35">
      <c r="A17" s="637">
        <v>2160000</v>
      </c>
      <c r="B17" s="635" t="s">
        <v>969</v>
      </c>
      <c r="C17" s="638">
        <v>0</v>
      </c>
      <c r="D17" s="635">
        <v>13115236</v>
      </c>
      <c r="E17" s="635">
        <v>13115236</v>
      </c>
      <c r="F17" s="638">
        <v>0</v>
      </c>
      <c r="G17" s="639">
        <f t="shared" si="1"/>
        <v>13115236</v>
      </c>
      <c r="H17" s="639">
        <f t="shared" si="2"/>
        <v>13115236</v>
      </c>
      <c r="I17" s="639">
        <f t="shared" si="3"/>
        <v>0</v>
      </c>
      <c r="J17" s="639">
        <f t="shared" si="4"/>
        <v>0</v>
      </c>
      <c r="K17" s="639">
        <f t="shared" si="0"/>
        <v>0</v>
      </c>
      <c r="L17" s="639">
        <f t="shared" si="5"/>
        <v>0</v>
      </c>
      <c r="M17" s="639">
        <v>0</v>
      </c>
      <c r="N17" s="639">
        <v>0</v>
      </c>
    </row>
    <row r="18" spans="1:14" x14ac:dyDescent="0.35">
      <c r="A18" s="637">
        <v>2210600</v>
      </c>
      <c r="B18" s="635" t="s">
        <v>819</v>
      </c>
      <c r="C18" s="638">
        <v>166373532</v>
      </c>
      <c r="D18" s="635">
        <v>231605103</v>
      </c>
      <c r="E18" s="635">
        <v>104027542</v>
      </c>
      <c r="F18" s="638">
        <v>293951093</v>
      </c>
      <c r="G18" s="639">
        <f t="shared" si="1"/>
        <v>397978635</v>
      </c>
      <c r="H18" s="639">
        <f t="shared" si="2"/>
        <v>104027542</v>
      </c>
      <c r="I18" s="639">
        <f t="shared" si="3"/>
        <v>293951093</v>
      </c>
      <c r="J18" s="639">
        <f t="shared" si="4"/>
        <v>0</v>
      </c>
      <c r="K18" s="639">
        <f t="shared" si="0"/>
        <v>293951093</v>
      </c>
      <c r="L18" s="639">
        <f t="shared" si="5"/>
        <v>0</v>
      </c>
      <c r="M18" s="639">
        <v>0</v>
      </c>
      <c r="N18" s="639">
        <v>0</v>
      </c>
    </row>
    <row r="19" spans="1:14" x14ac:dyDescent="0.35">
      <c r="A19" s="637">
        <v>2210700</v>
      </c>
      <c r="B19" s="635" t="s">
        <v>880</v>
      </c>
      <c r="C19" s="638">
        <v>-8532804</v>
      </c>
      <c r="D19" s="635">
        <v>0</v>
      </c>
      <c r="E19" s="635">
        <v>0</v>
      </c>
      <c r="F19" s="638">
        <v>-8532804</v>
      </c>
      <c r="G19" s="639">
        <f t="shared" si="1"/>
        <v>0</v>
      </c>
      <c r="H19" s="639">
        <f t="shared" si="2"/>
        <v>8532804</v>
      </c>
      <c r="I19" s="639">
        <f t="shared" si="3"/>
        <v>0</v>
      </c>
      <c r="J19" s="639">
        <f t="shared" si="4"/>
        <v>8532804</v>
      </c>
      <c r="K19" s="639">
        <f t="shared" si="0"/>
        <v>0</v>
      </c>
      <c r="L19" s="639">
        <f t="shared" si="5"/>
        <v>8532804</v>
      </c>
      <c r="M19" s="639">
        <v>0</v>
      </c>
      <c r="N19" s="639">
        <v>0</v>
      </c>
    </row>
    <row r="20" spans="1:14" x14ac:dyDescent="0.35">
      <c r="A20" s="637">
        <v>2230000</v>
      </c>
      <c r="B20" s="635" t="s">
        <v>182</v>
      </c>
      <c r="C20" s="638">
        <v>16936540</v>
      </c>
      <c r="D20" s="635">
        <v>0</v>
      </c>
      <c r="E20" s="635">
        <v>0</v>
      </c>
      <c r="F20" s="638">
        <v>16936540</v>
      </c>
      <c r="G20" s="639">
        <f t="shared" si="1"/>
        <v>16936540</v>
      </c>
      <c r="H20" s="639">
        <f t="shared" si="2"/>
        <v>0</v>
      </c>
      <c r="I20" s="639">
        <f t="shared" si="3"/>
        <v>16936540</v>
      </c>
      <c r="J20" s="639">
        <f t="shared" si="4"/>
        <v>0</v>
      </c>
      <c r="K20" s="639">
        <f t="shared" si="0"/>
        <v>16936540</v>
      </c>
      <c r="L20" s="639">
        <f t="shared" si="5"/>
        <v>0</v>
      </c>
      <c r="M20" s="639">
        <v>0</v>
      </c>
      <c r="N20" s="639">
        <v>0</v>
      </c>
    </row>
    <row r="21" spans="1:14" x14ac:dyDescent="0.35">
      <c r="A21" s="637">
        <v>2240000</v>
      </c>
      <c r="B21" s="635" t="s">
        <v>183</v>
      </c>
      <c r="C21" s="638">
        <v>250000</v>
      </c>
      <c r="D21" s="635">
        <v>0</v>
      </c>
      <c r="E21" s="635">
        <v>0</v>
      </c>
      <c r="F21" s="638">
        <v>250000</v>
      </c>
      <c r="G21" s="639">
        <f t="shared" si="1"/>
        <v>250000</v>
      </c>
      <c r="H21" s="639">
        <f t="shared" si="2"/>
        <v>0</v>
      </c>
      <c r="I21" s="639">
        <f t="shared" si="3"/>
        <v>250000</v>
      </c>
      <c r="J21" s="639">
        <f t="shared" si="4"/>
        <v>0</v>
      </c>
      <c r="K21" s="639">
        <f t="shared" si="0"/>
        <v>250000</v>
      </c>
      <c r="L21" s="639">
        <f t="shared" si="5"/>
        <v>0</v>
      </c>
      <c r="M21" s="639">
        <v>0</v>
      </c>
      <c r="N21" s="639">
        <v>0</v>
      </c>
    </row>
    <row r="22" spans="1:14" x14ac:dyDescent="0.35">
      <c r="A22" s="637">
        <v>2250000</v>
      </c>
      <c r="B22" s="635" t="s">
        <v>184</v>
      </c>
      <c r="C22" s="638">
        <v>188037577</v>
      </c>
      <c r="D22" s="638">
        <v>0</v>
      </c>
      <c r="E22" s="635">
        <v>0</v>
      </c>
      <c r="F22" s="638">
        <v>188037577</v>
      </c>
      <c r="G22" s="639">
        <f t="shared" si="1"/>
        <v>188037577</v>
      </c>
      <c r="H22" s="639">
        <f t="shared" si="2"/>
        <v>0</v>
      </c>
      <c r="I22" s="639">
        <f t="shared" si="3"/>
        <v>188037577</v>
      </c>
      <c r="J22" s="639">
        <f t="shared" si="4"/>
        <v>0</v>
      </c>
      <c r="K22" s="639">
        <f t="shared" si="0"/>
        <v>188037577</v>
      </c>
      <c r="L22" s="639">
        <f t="shared" si="5"/>
        <v>0</v>
      </c>
      <c r="M22" s="639">
        <v>0</v>
      </c>
      <c r="N22" s="639">
        <v>0</v>
      </c>
    </row>
    <row r="23" spans="1:14" x14ac:dyDescent="0.35">
      <c r="A23" s="637">
        <v>2250009</v>
      </c>
      <c r="B23" s="635" t="s">
        <v>70</v>
      </c>
      <c r="C23" s="638">
        <v>115070385</v>
      </c>
      <c r="D23" s="635">
        <v>0</v>
      </c>
      <c r="E23" s="635">
        <v>0</v>
      </c>
      <c r="F23" s="638">
        <v>115070385</v>
      </c>
      <c r="G23" s="639">
        <f t="shared" si="1"/>
        <v>115070385</v>
      </c>
      <c r="H23" s="639">
        <f t="shared" si="2"/>
        <v>0</v>
      </c>
      <c r="I23" s="639">
        <f t="shared" si="3"/>
        <v>115070385</v>
      </c>
      <c r="J23" s="639">
        <f t="shared" si="4"/>
        <v>0</v>
      </c>
      <c r="K23" s="639">
        <f t="shared" si="0"/>
        <v>115070385</v>
      </c>
      <c r="L23" s="639">
        <f t="shared" si="5"/>
        <v>0</v>
      </c>
      <c r="M23" s="639">
        <v>0</v>
      </c>
      <c r="N23" s="639">
        <v>0</v>
      </c>
    </row>
    <row r="24" spans="1:14" x14ac:dyDescent="0.35">
      <c r="A24" s="637">
        <v>2250010</v>
      </c>
      <c r="B24" s="635" t="s">
        <v>185</v>
      </c>
      <c r="C24" s="638">
        <v>258527610</v>
      </c>
      <c r="D24" s="635">
        <v>0</v>
      </c>
      <c r="E24" s="635">
        <v>0</v>
      </c>
      <c r="F24" s="638">
        <v>258527610</v>
      </c>
      <c r="G24" s="639">
        <f t="shared" si="1"/>
        <v>258527610</v>
      </c>
      <c r="H24" s="639">
        <f t="shared" si="2"/>
        <v>0</v>
      </c>
      <c r="I24" s="639">
        <f t="shared" si="3"/>
        <v>258527610</v>
      </c>
      <c r="J24" s="639">
        <f t="shared" si="4"/>
        <v>0</v>
      </c>
      <c r="K24" s="639">
        <f t="shared" si="0"/>
        <v>258527610</v>
      </c>
      <c r="L24" s="639">
        <f t="shared" si="5"/>
        <v>0</v>
      </c>
      <c r="M24" s="639">
        <v>0</v>
      </c>
      <c r="N24" s="639">
        <v>0</v>
      </c>
    </row>
    <row r="25" spans="1:14" x14ac:dyDescent="0.35">
      <c r="A25" s="637">
        <v>2260000</v>
      </c>
      <c r="B25" s="635" t="s">
        <v>186</v>
      </c>
      <c r="C25" s="638">
        <v>41250234</v>
      </c>
      <c r="D25" s="635">
        <v>717000</v>
      </c>
      <c r="E25" s="635">
        <v>0</v>
      </c>
      <c r="F25" s="638">
        <v>41967234</v>
      </c>
      <c r="G25" s="639">
        <f t="shared" si="1"/>
        <v>41967234</v>
      </c>
      <c r="H25" s="639">
        <f t="shared" si="2"/>
        <v>0</v>
      </c>
      <c r="I25" s="639">
        <f t="shared" si="3"/>
        <v>41967234</v>
      </c>
      <c r="J25" s="639">
        <f t="shared" si="4"/>
        <v>0</v>
      </c>
      <c r="K25" s="639">
        <f t="shared" si="0"/>
        <v>41967234</v>
      </c>
      <c r="L25" s="639">
        <f t="shared" si="5"/>
        <v>0</v>
      </c>
      <c r="M25" s="639">
        <v>0</v>
      </c>
      <c r="N25" s="639">
        <v>0</v>
      </c>
    </row>
    <row r="26" spans="1:14" x14ac:dyDescent="0.35">
      <c r="A26" s="637">
        <v>2270000</v>
      </c>
      <c r="B26" s="635" t="s">
        <v>187</v>
      </c>
      <c r="C26" s="638">
        <v>193181909</v>
      </c>
      <c r="D26" s="638">
        <v>43394320</v>
      </c>
      <c r="E26" s="635">
        <v>1234000</v>
      </c>
      <c r="F26" s="638">
        <v>235342229</v>
      </c>
      <c r="G26" s="639">
        <f t="shared" si="1"/>
        <v>236576229</v>
      </c>
      <c r="H26" s="639">
        <f t="shared" si="2"/>
        <v>1234000</v>
      </c>
      <c r="I26" s="639">
        <f t="shared" si="3"/>
        <v>235342229</v>
      </c>
      <c r="J26" s="639">
        <f t="shared" si="4"/>
        <v>0</v>
      </c>
      <c r="K26" s="639">
        <f t="shared" si="0"/>
        <v>235342229</v>
      </c>
      <c r="L26" s="639">
        <f t="shared" si="5"/>
        <v>0</v>
      </c>
      <c r="M26" s="639">
        <v>0</v>
      </c>
      <c r="N26" s="639">
        <v>0</v>
      </c>
    </row>
    <row r="27" spans="1:14" x14ac:dyDescent="0.35">
      <c r="A27" s="637">
        <v>2280000</v>
      </c>
      <c r="B27" s="635" t="s">
        <v>188</v>
      </c>
      <c r="C27" s="638">
        <v>7925000</v>
      </c>
      <c r="D27" s="635">
        <v>0</v>
      </c>
      <c r="E27" s="635">
        <v>0</v>
      </c>
      <c r="F27" s="638">
        <v>7925000</v>
      </c>
      <c r="G27" s="639">
        <f t="shared" si="1"/>
        <v>7925000</v>
      </c>
      <c r="H27" s="639">
        <f t="shared" si="2"/>
        <v>0</v>
      </c>
      <c r="I27" s="639">
        <f t="shared" si="3"/>
        <v>7925000</v>
      </c>
      <c r="J27" s="639">
        <f t="shared" si="4"/>
        <v>0</v>
      </c>
      <c r="K27" s="639">
        <f t="shared" si="0"/>
        <v>7925000</v>
      </c>
      <c r="L27" s="639">
        <f t="shared" si="5"/>
        <v>0</v>
      </c>
      <c r="M27" s="639">
        <v>0</v>
      </c>
      <c r="N27" s="639">
        <v>0</v>
      </c>
    </row>
    <row r="28" spans="1:14" x14ac:dyDescent="0.35">
      <c r="A28" s="637">
        <v>2280002</v>
      </c>
      <c r="B28" s="635" t="s">
        <v>189</v>
      </c>
      <c r="C28" s="638">
        <v>49962016</v>
      </c>
      <c r="D28" s="638">
        <v>0</v>
      </c>
      <c r="E28" s="635">
        <v>9363901</v>
      </c>
      <c r="F28" s="638">
        <v>40598115</v>
      </c>
      <c r="G28" s="639">
        <f t="shared" si="1"/>
        <v>49962016</v>
      </c>
      <c r="H28" s="639">
        <f t="shared" si="2"/>
        <v>9363901</v>
      </c>
      <c r="I28" s="639">
        <f t="shared" si="3"/>
        <v>40598115</v>
      </c>
      <c r="J28" s="639">
        <f t="shared" si="4"/>
        <v>0</v>
      </c>
      <c r="K28" s="639">
        <f t="shared" si="0"/>
        <v>40598115</v>
      </c>
      <c r="L28" s="639">
        <f t="shared" si="5"/>
        <v>0</v>
      </c>
      <c r="M28" s="639">
        <v>0</v>
      </c>
      <c r="N28" s="639">
        <v>0</v>
      </c>
    </row>
    <row r="29" spans="1:14" x14ac:dyDescent="0.35">
      <c r="A29" s="637">
        <v>2280600</v>
      </c>
      <c r="B29" s="635" t="s">
        <v>820</v>
      </c>
      <c r="C29" s="638">
        <v>131614497</v>
      </c>
      <c r="D29" s="638">
        <v>0</v>
      </c>
      <c r="E29" s="638">
        <v>0</v>
      </c>
      <c r="F29" s="638">
        <v>131614497</v>
      </c>
      <c r="G29" s="639">
        <f t="shared" si="1"/>
        <v>131614497</v>
      </c>
      <c r="H29" s="639">
        <f t="shared" si="2"/>
        <v>0</v>
      </c>
      <c r="I29" s="639">
        <f t="shared" si="3"/>
        <v>131614497</v>
      </c>
      <c r="J29" s="639">
        <f t="shared" si="4"/>
        <v>0</v>
      </c>
      <c r="K29" s="639">
        <f t="shared" si="0"/>
        <v>131614497</v>
      </c>
      <c r="L29" s="639">
        <f t="shared" si="5"/>
        <v>0</v>
      </c>
      <c r="M29" s="639">
        <v>0</v>
      </c>
      <c r="N29" s="639">
        <v>0</v>
      </c>
    </row>
    <row r="30" spans="1:14" x14ac:dyDescent="0.35">
      <c r="A30" s="637">
        <v>2292000</v>
      </c>
      <c r="B30" s="635" t="s">
        <v>191</v>
      </c>
      <c r="C30" s="638">
        <v>2874434</v>
      </c>
      <c r="D30" s="638">
        <v>0</v>
      </c>
      <c r="E30" s="638">
        <v>0</v>
      </c>
      <c r="F30" s="638">
        <v>2874434</v>
      </c>
      <c r="G30" s="639">
        <f t="shared" si="1"/>
        <v>2874434</v>
      </c>
      <c r="H30" s="639">
        <f t="shared" si="2"/>
        <v>0</v>
      </c>
      <c r="I30" s="639">
        <f t="shared" si="3"/>
        <v>2874434</v>
      </c>
      <c r="J30" s="639">
        <f t="shared" si="4"/>
        <v>0</v>
      </c>
      <c r="K30" s="639">
        <f t="shared" si="0"/>
        <v>2874434</v>
      </c>
      <c r="L30" s="639">
        <f t="shared" si="5"/>
        <v>0</v>
      </c>
      <c r="M30" s="639">
        <v>0</v>
      </c>
      <c r="N30" s="639">
        <v>0</v>
      </c>
    </row>
    <row r="31" spans="1:14" x14ac:dyDescent="0.35">
      <c r="A31" s="637">
        <v>2310001</v>
      </c>
      <c r="B31" s="635" t="s">
        <v>185</v>
      </c>
      <c r="C31" s="638">
        <v>0</v>
      </c>
      <c r="D31" s="638">
        <v>133698238</v>
      </c>
      <c r="E31" s="635">
        <v>0</v>
      </c>
      <c r="F31" s="638">
        <v>133698238</v>
      </c>
      <c r="G31" s="639">
        <f t="shared" si="1"/>
        <v>133698238</v>
      </c>
      <c r="H31" s="639">
        <f t="shared" si="2"/>
        <v>0</v>
      </c>
      <c r="I31" s="639">
        <f t="shared" si="3"/>
        <v>133698238</v>
      </c>
      <c r="J31" s="639">
        <f t="shared" si="4"/>
        <v>0</v>
      </c>
      <c r="K31" s="639">
        <f t="shared" si="0"/>
        <v>133698238</v>
      </c>
      <c r="L31" s="639">
        <f t="shared" si="5"/>
        <v>0</v>
      </c>
      <c r="M31" s="639">
        <v>0</v>
      </c>
      <c r="N31" s="639">
        <v>0</v>
      </c>
    </row>
    <row r="32" spans="1:14" x14ac:dyDescent="0.35">
      <c r="A32" s="637">
        <v>2311000</v>
      </c>
      <c r="B32" s="635" t="s">
        <v>411</v>
      </c>
      <c r="C32" s="638">
        <v>0</v>
      </c>
      <c r="D32" s="638">
        <v>97894528</v>
      </c>
      <c r="E32" s="635">
        <v>11590105</v>
      </c>
      <c r="F32" s="638">
        <v>86304423</v>
      </c>
      <c r="G32" s="639">
        <f t="shared" si="1"/>
        <v>97894528</v>
      </c>
      <c r="H32" s="639">
        <f t="shared" si="2"/>
        <v>11590105</v>
      </c>
      <c r="I32" s="639">
        <f t="shared" si="3"/>
        <v>86304423</v>
      </c>
      <c r="J32" s="639">
        <f t="shared" si="4"/>
        <v>0</v>
      </c>
      <c r="K32" s="639">
        <f t="shared" si="0"/>
        <v>86304423</v>
      </c>
      <c r="L32" s="639">
        <f t="shared" si="5"/>
        <v>0</v>
      </c>
      <c r="M32" s="639">
        <v>0</v>
      </c>
      <c r="N32" s="639">
        <v>0</v>
      </c>
    </row>
    <row r="33" spans="1:14" x14ac:dyDescent="0.35">
      <c r="A33" s="637">
        <v>2320000</v>
      </c>
      <c r="B33" s="635" t="s">
        <v>570</v>
      </c>
      <c r="C33" s="638">
        <v>0</v>
      </c>
      <c r="D33" s="638">
        <v>11320010</v>
      </c>
      <c r="E33" s="638">
        <v>11320010</v>
      </c>
      <c r="F33" s="638">
        <v>0</v>
      </c>
      <c r="G33" s="639">
        <f t="shared" si="1"/>
        <v>11320010</v>
      </c>
      <c r="H33" s="639">
        <f t="shared" si="2"/>
        <v>11320010</v>
      </c>
      <c r="I33" s="639">
        <f t="shared" si="3"/>
        <v>0</v>
      </c>
      <c r="J33" s="639">
        <f t="shared" si="4"/>
        <v>0</v>
      </c>
      <c r="K33" s="639">
        <f t="shared" si="0"/>
        <v>0</v>
      </c>
      <c r="L33" s="639">
        <f t="shared" si="5"/>
        <v>0</v>
      </c>
      <c r="M33" s="639">
        <v>0</v>
      </c>
      <c r="N33" s="639">
        <v>0</v>
      </c>
    </row>
    <row r="34" spans="1:14" x14ac:dyDescent="0.35">
      <c r="A34" s="637">
        <v>2340003</v>
      </c>
      <c r="B34" s="635" t="s">
        <v>1007</v>
      </c>
      <c r="C34" s="638">
        <v>0</v>
      </c>
      <c r="D34" s="638">
        <v>24446010</v>
      </c>
      <c r="E34" s="638">
        <v>2310000</v>
      </c>
      <c r="F34" s="638">
        <v>22136010</v>
      </c>
      <c r="G34" s="639">
        <f t="shared" si="1"/>
        <v>24446010</v>
      </c>
      <c r="H34" s="639">
        <f t="shared" si="2"/>
        <v>2310000</v>
      </c>
      <c r="I34" s="639">
        <f t="shared" si="3"/>
        <v>22136010</v>
      </c>
      <c r="J34" s="639">
        <f t="shared" si="4"/>
        <v>0</v>
      </c>
      <c r="K34" s="639">
        <f t="shared" si="0"/>
        <v>22136010</v>
      </c>
      <c r="L34" s="639">
        <f t="shared" si="5"/>
        <v>0</v>
      </c>
      <c r="M34" s="639">
        <v>0</v>
      </c>
      <c r="N34" s="639">
        <v>0</v>
      </c>
    </row>
    <row r="35" spans="1:14" x14ac:dyDescent="0.35">
      <c r="A35" s="637">
        <v>2390000</v>
      </c>
      <c r="B35" s="635" t="s">
        <v>193</v>
      </c>
      <c r="C35" s="638">
        <v>0</v>
      </c>
      <c r="D35" s="635">
        <v>132952055</v>
      </c>
      <c r="E35" s="638">
        <v>132952055</v>
      </c>
      <c r="F35" s="638">
        <v>0</v>
      </c>
      <c r="G35" s="639">
        <f t="shared" si="1"/>
        <v>132952055</v>
      </c>
      <c r="H35" s="639">
        <f t="shared" si="2"/>
        <v>132952055</v>
      </c>
      <c r="I35" s="639">
        <f t="shared" si="3"/>
        <v>0</v>
      </c>
      <c r="J35" s="639">
        <f t="shared" si="4"/>
        <v>0</v>
      </c>
      <c r="K35" s="639">
        <f t="shared" si="0"/>
        <v>0</v>
      </c>
      <c r="L35" s="639">
        <f t="shared" si="5"/>
        <v>0</v>
      </c>
      <c r="M35" s="639">
        <v>0</v>
      </c>
      <c r="N35" s="639">
        <v>0</v>
      </c>
    </row>
    <row r="36" spans="1:14" x14ac:dyDescent="0.35">
      <c r="A36" s="637">
        <v>2390001</v>
      </c>
      <c r="B36" s="635" t="s">
        <v>193</v>
      </c>
      <c r="C36" s="638">
        <v>0</v>
      </c>
      <c r="D36" s="638">
        <v>479438085</v>
      </c>
      <c r="E36" s="638">
        <v>479438085</v>
      </c>
      <c r="F36" s="638">
        <v>0</v>
      </c>
      <c r="G36" s="639">
        <f t="shared" si="1"/>
        <v>479438085</v>
      </c>
      <c r="H36" s="639">
        <f t="shared" si="2"/>
        <v>479438085</v>
      </c>
      <c r="I36" s="639">
        <f t="shared" si="3"/>
        <v>0</v>
      </c>
      <c r="J36" s="639">
        <f t="shared" si="4"/>
        <v>0</v>
      </c>
      <c r="K36" s="639">
        <f t="shared" si="0"/>
        <v>0</v>
      </c>
      <c r="L36" s="639">
        <f t="shared" si="5"/>
        <v>0</v>
      </c>
      <c r="M36" s="639">
        <v>0</v>
      </c>
      <c r="N36" s="639">
        <v>0</v>
      </c>
    </row>
    <row r="37" spans="1:14" x14ac:dyDescent="0.35">
      <c r="A37" s="637">
        <v>2391001</v>
      </c>
      <c r="B37" s="635" t="s">
        <v>413</v>
      </c>
      <c r="C37" s="638">
        <v>0</v>
      </c>
      <c r="D37" s="635">
        <v>504194445</v>
      </c>
      <c r="E37" s="638">
        <v>504194445</v>
      </c>
      <c r="F37" s="638">
        <v>0</v>
      </c>
      <c r="G37" s="639">
        <f t="shared" si="1"/>
        <v>504194445</v>
      </c>
      <c r="H37" s="639">
        <f t="shared" si="2"/>
        <v>504194445</v>
      </c>
      <c r="I37" s="639">
        <f t="shared" si="3"/>
        <v>0</v>
      </c>
      <c r="J37" s="639">
        <f t="shared" si="4"/>
        <v>0</v>
      </c>
      <c r="K37" s="639">
        <f t="shared" si="0"/>
        <v>0</v>
      </c>
      <c r="L37" s="639">
        <f t="shared" si="5"/>
        <v>0</v>
      </c>
      <c r="M37" s="639">
        <v>0</v>
      </c>
      <c r="N37" s="639">
        <v>0</v>
      </c>
    </row>
    <row r="38" spans="1:14" x14ac:dyDescent="0.35">
      <c r="A38" s="637">
        <v>2401100</v>
      </c>
      <c r="B38" s="635" t="s">
        <v>414</v>
      </c>
      <c r="C38" s="638">
        <v>2649406782</v>
      </c>
      <c r="D38" s="635">
        <v>0</v>
      </c>
      <c r="E38" s="638">
        <v>301350700</v>
      </c>
      <c r="F38" s="638">
        <v>2348056082</v>
      </c>
      <c r="G38" s="639">
        <f t="shared" si="1"/>
        <v>2649406782</v>
      </c>
      <c r="H38" s="639">
        <f t="shared" si="2"/>
        <v>301350700</v>
      </c>
      <c r="I38" s="639">
        <f t="shared" si="3"/>
        <v>2348056082</v>
      </c>
      <c r="J38" s="639">
        <f t="shared" si="4"/>
        <v>0</v>
      </c>
      <c r="K38" s="639">
        <f t="shared" si="0"/>
        <v>2348056082</v>
      </c>
      <c r="L38" s="639">
        <f t="shared" si="5"/>
        <v>0</v>
      </c>
      <c r="M38" s="639">
        <v>0</v>
      </c>
      <c r="N38" s="639">
        <v>0</v>
      </c>
    </row>
    <row r="39" spans="1:14" x14ac:dyDescent="0.35">
      <c r="A39" s="637">
        <v>2602000</v>
      </c>
      <c r="B39" s="635" t="s">
        <v>686</v>
      </c>
      <c r="C39" s="638">
        <v>4121901</v>
      </c>
      <c r="D39" s="635">
        <v>6906530</v>
      </c>
      <c r="E39" s="638">
        <v>3409028</v>
      </c>
      <c r="F39" s="638">
        <v>7619403</v>
      </c>
      <c r="G39" s="639">
        <f t="shared" si="1"/>
        <v>11028431</v>
      </c>
      <c r="H39" s="639">
        <f t="shared" si="2"/>
        <v>3409028</v>
      </c>
      <c r="I39" s="639">
        <f t="shared" si="3"/>
        <v>7619403</v>
      </c>
      <c r="J39" s="639">
        <f t="shared" si="4"/>
        <v>0</v>
      </c>
      <c r="K39" s="639">
        <f t="shared" si="0"/>
        <v>7619403</v>
      </c>
      <c r="L39" s="639">
        <f t="shared" si="5"/>
        <v>0</v>
      </c>
      <c r="M39" s="639">
        <v>0</v>
      </c>
      <c r="N39" s="639">
        <v>0</v>
      </c>
    </row>
    <row r="40" spans="1:14" x14ac:dyDescent="0.35">
      <c r="A40" s="637">
        <v>2812002</v>
      </c>
      <c r="B40" s="635" t="s">
        <v>415</v>
      </c>
      <c r="C40" s="638">
        <v>-1219545</v>
      </c>
      <c r="D40" s="635">
        <v>0</v>
      </c>
      <c r="E40" s="638">
        <v>0</v>
      </c>
      <c r="F40" s="638">
        <v>-1219545</v>
      </c>
      <c r="G40" s="639">
        <f t="shared" si="1"/>
        <v>0</v>
      </c>
      <c r="H40" s="639">
        <f t="shared" si="2"/>
        <v>1219545</v>
      </c>
      <c r="I40" s="639">
        <f t="shared" si="3"/>
        <v>0</v>
      </c>
      <c r="J40" s="639">
        <f t="shared" si="4"/>
        <v>1219545</v>
      </c>
      <c r="K40" s="639">
        <f t="shared" si="0"/>
        <v>0</v>
      </c>
      <c r="L40" s="639">
        <f t="shared" si="5"/>
        <v>1219545</v>
      </c>
      <c r="M40" s="639">
        <v>0</v>
      </c>
      <c r="N40" s="639">
        <v>0</v>
      </c>
    </row>
    <row r="41" spans="1:14" x14ac:dyDescent="0.35">
      <c r="A41" s="637">
        <v>2815000</v>
      </c>
      <c r="B41" s="635" t="s">
        <v>195</v>
      </c>
      <c r="C41" s="638">
        <v>-47474272</v>
      </c>
      <c r="D41" s="635">
        <v>0</v>
      </c>
      <c r="E41" s="638">
        <v>4370054</v>
      </c>
      <c r="F41" s="638">
        <v>-51844326</v>
      </c>
      <c r="G41" s="639">
        <f t="shared" si="1"/>
        <v>0</v>
      </c>
      <c r="H41" s="639">
        <f t="shared" si="2"/>
        <v>51844326</v>
      </c>
      <c r="I41" s="639">
        <f t="shared" si="3"/>
        <v>0</v>
      </c>
      <c r="J41" s="639">
        <f t="shared" si="4"/>
        <v>51844326</v>
      </c>
      <c r="K41" s="639">
        <f t="shared" si="0"/>
        <v>0</v>
      </c>
      <c r="L41" s="639">
        <f t="shared" si="5"/>
        <v>51844326</v>
      </c>
      <c r="M41" s="639">
        <v>0</v>
      </c>
      <c r="N41" s="639">
        <v>0</v>
      </c>
    </row>
    <row r="42" spans="1:14" x14ac:dyDescent="0.35">
      <c r="A42" s="637">
        <v>2821600</v>
      </c>
      <c r="B42" s="635" t="s">
        <v>821</v>
      </c>
      <c r="C42" s="638">
        <v>-156379276</v>
      </c>
      <c r="D42" s="635">
        <v>5616805</v>
      </c>
      <c r="E42" s="638">
        <v>60868331</v>
      </c>
      <c r="F42" s="638">
        <v>-211630802</v>
      </c>
      <c r="G42" s="639">
        <f t="shared" si="1"/>
        <v>5616805</v>
      </c>
      <c r="H42" s="639">
        <f t="shared" si="2"/>
        <v>217247607</v>
      </c>
      <c r="I42" s="639">
        <f t="shared" si="3"/>
        <v>0</v>
      </c>
      <c r="J42" s="639">
        <f t="shared" si="4"/>
        <v>211630802</v>
      </c>
      <c r="K42" s="639">
        <f t="shared" si="0"/>
        <v>0</v>
      </c>
      <c r="L42" s="639">
        <f t="shared" si="5"/>
        <v>211630802</v>
      </c>
      <c r="M42" s="639">
        <v>0</v>
      </c>
      <c r="N42" s="639">
        <v>0</v>
      </c>
    </row>
    <row r="43" spans="1:14" x14ac:dyDescent="0.35">
      <c r="A43" s="637">
        <v>2821700</v>
      </c>
      <c r="B43" s="635" t="s">
        <v>821</v>
      </c>
      <c r="C43" s="638">
        <v>2576905</v>
      </c>
      <c r="D43" s="635">
        <v>1717937</v>
      </c>
      <c r="E43" s="638">
        <v>0</v>
      </c>
      <c r="F43" s="638">
        <v>4294842</v>
      </c>
      <c r="G43" s="639">
        <f t="shared" si="1"/>
        <v>4294842</v>
      </c>
      <c r="H43" s="639">
        <f t="shared" si="2"/>
        <v>0</v>
      </c>
      <c r="I43" s="639">
        <f t="shared" si="3"/>
        <v>4294842</v>
      </c>
      <c r="J43" s="639">
        <f t="shared" si="4"/>
        <v>0</v>
      </c>
      <c r="K43" s="639">
        <f t="shared" si="0"/>
        <v>4294842</v>
      </c>
      <c r="L43" s="639">
        <f t="shared" si="5"/>
        <v>0</v>
      </c>
      <c r="M43" s="639">
        <v>0</v>
      </c>
      <c r="N43" s="639">
        <v>0</v>
      </c>
    </row>
    <row r="44" spans="1:14" x14ac:dyDescent="0.35">
      <c r="A44" s="637">
        <v>2823000</v>
      </c>
      <c r="B44" s="635" t="s">
        <v>196</v>
      </c>
      <c r="C44" s="638">
        <v>-14638342</v>
      </c>
      <c r="D44" s="635">
        <v>0</v>
      </c>
      <c r="E44" s="638">
        <v>431386</v>
      </c>
      <c r="F44" s="638">
        <v>-15069728</v>
      </c>
      <c r="G44" s="639">
        <f t="shared" si="1"/>
        <v>0</v>
      </c>
      <c r="H44" s="639">
        <f t="shared" si="2"/>
        <v>15069728</v>
      </c>
      <c r="I44" s="639">
        <f t="shared" si="3"/>
        <v>0</v>
      </c>
      <c r="J44" s="639">
        <f t="shared" si="4"/>
        <v>15069728</v>
      </c>
      <c r="K44" s="639">
        <f t="shared" si="0"/>
        <v>0</v>
      </c>
      <c r="L44" s="639">
        <f t="shared" si="5"/>
        <v>15069728</v>
      </c>
      <c r="M44" s="639">
        <v>0</v>
      </c>
      <c r="N44" s="639">
        <v>0</v>
      </c>
    </row>
    <row r="45" spans="1:14" x14ac:dyDescent="0.35">
      <c r="A45" s="637">
        <v>2824000</v>
      </c>
      <c r="B45" s="635" t="s">
        <v>197</v>
      </c>
      <c r="C45" s="638">
        <v>-250000</v>
      </c>
      <c r="D45" s="635">
        <v>0</v>
      </c>
      <c r="E45" s="635">
        <v>0</v>
      </c>
      <c r="F45" s="638">
        <v>-250000</v>
      </c>
      <c r="G45" s="639">
        <f t="shared" si="1"/>
        <v>0</v>
      </c>
      <c r="H45" s="639">
        <f t="shared" si="2"/>
        <v>250000</v>
      </c>
      <c r="I45" s="639">
        <f t="shared" si="3"/>
        <v>0</v>
      </c>
      <c r="J45" s="639">
        <f t="shared" si="4"/>
        <v>250000</v>
      </c>
      <c r="K45" s="639">
        <f t="shared" si="0"/>
        <v>0</v>
      </c>
      <c r="L45" s="639">
        <f t="shared" si="5"/>
        <v>250000</v>
      </c>
      <c r="M45" s="639">
        <v>0</v>
      </c>
      <c r="N45" s="639">
        <v>0</v>
      </c>
    </row>
    <row r="46" spans="1:14" x14ac:dyDescent="0.35">
      <c r="A46" s="637">
        <v>2825000</v>
      </c>
      <c r="B46" s="635" t="s">
        <v>198</v>
      </c>
      <c r="C46" s="638">
        <v>-109163130</v>
      </c>
      <c r="D46" s="635">
        <v>0</v>
      </c>
      <c r="E46" s="638">
        <v>13843430</v>
      </c>
      <c r="F46" s="638">
        <v>-123006560</v>
      </c>
      <c r="G46" s="639">
        <f t="shared" si="1"/>
        <v>0</v>
      </c>
      <c r="H46" s="639">
        <f t="shared" si="2"/>
        <v>123006560</v>
      </c>
      <c r="I46" s="639">
        <f t="shared" si="3"/>
        <v>0</v>
      </c>
      <c r="J46" s="639">
        <f t="shared" si="4"/>
        <v>123006560</v>
      </c>
      <c r="K46" s="639">
        <f t="shared" si="0"/>
        <v>0</v>
      </c>
      <c r="L46" s="639">
        <f t="shared" si="5"/>
        <v>123006560</v>
      </c>
      <c r="M46" s="639">
        <v>0</v>
      </c>
      <c r="N46" s="639">
        <v>0</v>
      </c>
    </row>
    <row r="47" spans="1:14" x14ac:dyDescent="0.35">
      <c r="A47" s="637">
        <v>2825009</v>
      </c>
      <c r="B47" s="635" t="s">
        <v>73</v>
      </c>
      <c r="C47" s="638">
        <v>-87088736</v>
      </c>
      <c r="D47" s="638">
        <v>0</v>
      </c>
      <c r="E47" s="638">
        <v>5856080</v>
      </c>
      <c r="F47" s="638">
        <v>-92944816</v>
      </c>
      <c r="G47" s="639">
        <f t="shared" si="1"/>
        <v>0</v>
      </c>
      <c r="H47" s="639">
        <f t="shared" si="2"/>
        <v>92944816</v>
      </c>
      <c r="I47" s="639">
        <f t="shared" si="3"/>
        <v>0</v>
      </c>
      <c r="J47" s="639">
        <f t="shared" si="4"/>
        <v>92944816</v>
      </c>
      <c r="K47" s="639">
        <f t="shared" si="0"/>
        <v>0</v>
      </c>
      <c r="L47" s="639">
        <f t="shared" si="5"/>
        <v>92944816</v>
      </c>
      <c r="M47" s="639">
        <v>0</v>
      </c>
      <c r="N47" s="639">
        <v>0</v>
      </c>
    </row>
    <row r="48" spans="1:14" x14ac:dyDescent="0.35">
      <c r="A48" s="637">
        <v>2825010</v>
      </c>
      <c r="B48" s="635" t="s">
        <v>74</v>
      </c>
      <c r="C48" s="638">
        <v>-258527610</v>
      </c>
      <c r="D48" s="638">
        <v>0</v>
      </c>
      <c r="E48" s="638">
        <v>0</v>
      </c>
      <c r="F48" s="638">
        <v>-258527610</v>
      </c>
      <c r="G48" s="639">
        <f t="shared" si="1"/>
        <v>0</v>
      </c>
      <c r="H48" s="639">
        <f t="shared" si="2"/>
        <v>258527610</v>
      </c>
      <c r="I48" s="639">
        <f t="shared" si="3"/>
        <v>0</v>
      </c>
      <c r="J48" s="639">
        <f t="shared" si="4"/>
        <v>258527610</v>
      </c>
      <c r="K48" s="639">
        <f t="shared" si="0"/>
        <v>0</v>
      </c>
      <c r="L48" s="639">
        <f t="shared" si="5"/>
        <v>258527610</v>
      </c>
      <c r="M48" s="639">
        <v>0</v>
      </c>
      <c r="N48" s="639">
        <v>0</v>
      </c>
    </row>
    <row r="49" spans="1:14" x14ac:dyDescent="0.35">
      <c r="A49" s="637">
        <v>2826000</v>
      </c>
      <c r="B49" s="635" t="s">
        <v>199</v>
      </c>
      <c r="C49" s="638">
        <v>-27680042</v>
      </c>
      <c r="D49" s="638">
        <v>0</v>
      </c>
      <c r="E49" s="638">
        <v>3028043</v>
      </c>
      <c r="F49" s="638">
        <v>-30708085</v>
      </c>
      <c r="G49" s="639">
        <f t="shared" si="1"/>
        <v>0</v>
      </c>
      <c r="H49" s="639">
        <f t="shared" si="2"/>
        <v>30708085</v>
      </c>
      <c r="I49" s="639">
        <f t="shared" si="3"/>
        <v>0</v>
      </c>
      <c r="J49" s="639">
        <f t="shared" si="4"/>
        <v>30708085</v>
      </c>
      <c r="K49" s="639">
        <f t="shared" si="0"/>
        <v>0</v>
      </c>
      <c r="L49" s="639">
        <f t="shared" si="5"/>
        <v>30708085</v>
      </c>
      <c r="M49" s="639">
        <v>0</v>
      </c>
      <c r="N49" s="639">
        <v>0</v>
      </c>
    </row>
    <row r="50" spans="1:14" x14ac:dyDescent="0.35">
      <c r="A50" s="637">
        <v>2827000</v>
      </c>
      <c r="B50" s="635" t="s">
        <v>72</v>
      </c>
      <c r="C50" s="638">
        <v>-160281221</v>
      </c>
      <c r="D50" s="638">
        <v>0</v>
      </c>
      <c r="E50" s="638">
        <v>20030017</v>
      </c>
      <c r="F50" s="638">
        <v>-180311238</v>
      </c>
      <c r="G50" s="639">
        <f t="shared" si="1"/>
        <v>0</v>
      </c>
      <c r="H50" s="639">
        <f t="shared" si="2"/>
        <v>180311238</v>
      </c>
      <c r="I50" s="639">
        <f t="shared" si="3"/>
        <v>0</v>
      </c>
      <c r="J50" s="639">
        <f t="shared" si="4"/>
        <v>180311238</v>
      </c>
      <c r="K50" s="639">
        <f t="shared" si="0"/>
        <v>0</v>
      </c>
      <c r="L50" s="639">
        <f t="shared" si="5"/>
        <v>180311238</v>
      </c>
      <c r="M50" s="639">
        <v>0</v>
      </c>
      <c r="N50" s="639">
        <v>0</v>
      </c>
    </row>
    <row r="51" spans="1:14" x14ac:dyDescent="0.35">
      <c r="A51" s="637">
        <v>2828000</v>
      </c>
      <c r="B51" s="635" t="s">
        <v>200</v>
      </c>
      <c r="C51" s="638">
        <v>-7925000</v>
      </c>
      <c r="D51" s="635">
        <v>0</v>
      </c>
      <c r="E51" s="638">
        <v>0</v>
      </c>
      <c r="F51" s="638">
        <v>-7925000</v>
      </c>
      <c r="G51" s="639">
        <f t="shared" si="1"/>
        <v>0</v>
      </c>
      <c r="H51" s="639">
        <f t="shared" si="2"/>
        <v>7925000</v>
      </c>
      <c r="I51" s="639">
        <f t="shared" si="3"/>
        <v>0</v>
      </c>
      <c r="J51" s="639">
        <f t="shared" si="4"/>
        <v>7925000</v>
      </c>
      <c r="K51" s="639">
        <f t="shared" si="0"/>
        <v>0</v>
      </c>
      <c r="L51" s="639">
        <f t="shared" si="5"/>
        <v>7925000</v>
      </c>
      <c r="M51" s="639">
        <v>0</v>
      </c>
      <c r="N51" s="639">
        <v>0</v>
      </c>
    </row>
    <row r="52" spans="1:14" x14ac:dyDescent="0.35">
      <c r="A52" s="637">
        <v>2828002</v>
      </c>
      <c r="B52" s="635" t="s">
        <v>201</v>
      </c>
      <c r="C52" s="638">
        <v>-41605526</v>
      </c>
      <c r="D52" s="638">
        <v>9363901</v>
      </c>
      <c r="E52" s="638">
        <v>4083047</v>
      </c>
      <c r="F52" s="638">
        <v>-36324672</v>
      </c>
      <c r="G52" s="639">
        <f t="shared" si="1"/>
        <v>9363901</v>
      </c>
      <c r="H52" s="639">
        <f t="shared" si="2"/>
        <v>45688573</v>
      </c>
      <c r="I52" s="639">
        <f t="shared" si="3"/>
        <v>0</v>
      </c>
      <c r="J52" s="639">
        <f t="shared" si="4"/>
        <v>36324672</v>
      </c>
      <c r="K52" s="639">
        <f t="shared" si="0"/>
        <v>0</v>
      </c>
      <c r="L52" s="639">
        <f t="shared" si="5"/>
        <v>36324672</v>
      </c>
      <c r="M52" s="639">
        <v>0</v>
      </c>
      <c r="N52" s="639">
        <v>0</v>
      </c>
    </row>
    <row r="53" spans="1:14" x14ac:dyDescent="0.35">
      <c r="A53" s="637">
        <v>2828600</v>
      </c>
      <c r="B53" s="635" t="s">
        <v>822</v>
      </c>
      <c r="C53" s="638">
        <v>-116188417</v>
      </c>
      <c r="D53" s="638">
        <v>4167394</v>
      </c>
      <c r="E53" s="638">
        <v>19593176</v>
      </c>
      <c r="F53" s="638">
        <v>-131614199</v>
      </c>
      <c r="G53" s="639">
        <f t="shared" si="1"/>
        <v>4167394</v>
      </c>
      <c r="H53" s="639">
        <f t="shared" si="2"/>
        <v>135781593</v>
      </c>
      <c r="I53" s="639">
        <f t="shared" si="3"/>
        <v>0</v>
      </c>
      <c r="J53" s="639">
        <f t="shared" si="4"/>
        <v>131614199</v>
      </c>
      <c r="K53" s="639">
        <f t="shared" si="0"/>
        <v>0</v>
      </c>
      <c r="L53" s="639">
        <f t="shared" si="5"/>
        <v>131614199</v>
      </c>
      <c r="M53" s="639">
        <v>0</v>
      </c>
      <c r="N53" s="639">
        <v>0</v>
      </c>
    </row>
    <row r="54" spans="1:14" x14ac:dyDescent="0.35">
      <c r="A54" s="637">
        <v>2829200</v>
      </c>
      <c r="B54" s="635" t="s">
        <v>71</v>
      </c>
      <c r="C54" s="638">
        <v>-2800617</v>
      </c>
      <c r="D54" s="638">
        <v>0</v>
      </c>
      <c r="E54" s="638">
        <v>73817</v>
      </c>
      <c r="F54" s="638">
        <v>-2874434</v>
      </c>
      <c r="G54" s="639">
        <f t="shared" si="1"/>
        <v>0</v>
      </c>
      <c r="H54" s="639">
        <f t="shared" si="2"/>
        <v>2874434</v>
      </c>
      <c r="I54" s="639">
        <f t="shared" si="3"/>
        <v>0</v>
      </c>
      <c r="J54" s="639">
        <f t="shared" si="4"/>
        <v>2874434</v>
      </c>
      <c r="K54" s="639">
        <f t="shared" si="0"/>
        <v>0</v>
      </c>
      <c r="L54" s="639">
        <f t="shared" si="5"/>
        <v>2874434</v>
      </c>
      <c r="M54" s="639">
        <v>0</v>
      </c>
      <c r="N54" s="639">
        <v>0</v>
      </c>
    </row>
    <row r="55" spans="1:14" x14ac:dyDescent="0.35">
      <c r="A55" s="637">
        <v>3000000</v>
      </c>
      <c r="B55" s="635" t="s">
        <v>203</v>
      </c>
      <c r="C55" s="638">
        <v>102534659</v>
      </c>
      <c r="D55" s="638">
        <v>561763579</v>
      </c>
      <c r="E55" s="638">
        <v>551812326</v>
      </c>
      <c r="F55" s="638">
        <v>112485912</v>
      </c>
      <c r="G55" s="639">
        <f t="shared" si="1"/>
        <v>664298238</v>
      </c>
      <c r="H55" s="639">
        <f t="shared" si="2"/>
        <v>551812326</v>
      </c>
      <c r="I55" s="639">
        <f t="shared" si="3"/>
        <v>112485912</v>
      </c>
      <c r="J55" s="639">
        <f t="shared" si="4"/>
        <v>0</v>
      </c>
      <c r="K55" s="639">
        <f t="shared" si="0"/>
        <v>112485912</v>
      </c>
      <c r="L55" s="639">
        <f t="shared" si="5"/>
        <v>0</v>
      </c>
      <c r="M55" s="639">
        <v>0</v>
      </c>
      <c r="N55" s="639">
        <v>0</v>
      </c>
    </row>
    <row r="56" spans="1:14" x14ac:dyDescent="0.35">
      <c r="A56" s="637">
        <v>3000001</v>
      </c>
      <c r="B56" s="635" t="s">
        <v>204</v>
      </c>
      <c r="C56" s="638">
        <v>24900</v>
      </c>
      <c r="D56" s="638">
        <v>2350165469</v>
      </c>
      <c r="E56" s="638">
        <v>2350190369</v>
      </c>
      <c r="F56" s="638">
        <v>0</v>
      </c>
      <c r="G56" s="639">
        <f t="shared" si="1"/>
        <v>2350190369</v>
      </c>
      <c r="H56" s="639">
        <f t="shared" si="2"/>
        <v>2350190369</v>
      </c>
      <c r="I56" s="639">
        <f t="shared" si="3"/>
        <v>0</v>
      </c>
      <c r="J56" s="639">
        <f t="shared" si="4"/>
        <v>0</v>
      </c>
      <c r="K56" s="639">
        <f t="shared" si="0"/>
        <v>0</v>
      </c>
      <c r="L56" s="639">
        <f t="shared" si="5"/>
        <v>0</v>
      </c>
      <c r="M56" s="639">
        <v>0</v>
      </c>
      <c r="N56" s="639">
        <v>0</v>
      </c>
    </row>
    <row r="57" spans="1:14" x14ac:dyDescent="0.35">
      <c r="A57" s="637">
        <v>3900000</v>
      </c>
      <c r="B57" s="635" t="s">
        <v>823</v>
      </c>
      <c r="C57" s="638">
        <v>-13511171</v>
      </c>
      <c r="D57" s="638">
        <v>117403300</v>
      </c>
      <c r="E57" s="638">
        <v>104836025</v>
      </c>
      <c r="F57" s="638">
        <v>-943896</v>
      </c>
      <c r="G57" s="639">
        <f t="shared" si="1"/>
        <v>117403300</v>
      </c>
      <c r="H57" s="639">
        <f t="shared" si="2"/>
        <v>118347196</v>
      </c>
      <c r="I57" s="639">
        <f t="shared" si="3"/>
        <v>0</v>
      </c>
      <c r="J57" s="639">
        <f t="shared" si="4"/>
        <v>943896</v>
      </c>
      <c r="K57" s="639">
        <f t="shared" si="0"/>
        <v>0</v>
      </c>
      <c r="L57" s="639">
        <f t="shared" si="5"/>
        <v>943896</v>
      </c>
      <c r="M57" s="639">
        <v>0</v>
      </c>
      <c r="N57" s="639">
        <v>0</v>
      </c>
    </row>
    <row r="58" spans="1:14" x14ac:dyDescent="0.35">
      <c r="A58" s="637">
        <v>4020100</v>
      </c>
      <c r="B58" s="635" t="s">
        <v>687</v>
      </c>
      <c r="C58" s="638">
        <v>-630140974</v>
      </c>
      <c r="D58" s="638">
        <v>5612062977</v>
      </c>
      <c r="E58" s="638">
        <v>6190750931</v>
      </c>
      <c r="F58" s="638">
        <v>-1208828928</v>
      </c>
      <c r="G58" s="639">
        <f t="shared" si="1"/>
        <v>5612062977</v>
      </c>
      <c r="H58" s="639">
        <f t="shared" si="2"/>
        <v>6820891905</v>
      </c>
      <c r="I58" s="639">
        <f t="shared" si="3"/>
        <v>0</v>
      </c>
      <c r="J58" s="639">
        <f t="shared" si="4"/>
        <v>1208828928</v>
      </c>
      <c r="K58" s="639">
        <f t="shared" si="0"/>
        <v>0</v>
      </c>
      <c r="L58" s="639">
        <f t="shared" si="5"/>
        <v>1208828928</v>
      </c>
      <c r="M58" s="639">
        <v>0</v>
      </c>
      <c r="N58" s="639">
        <v>0</v>
      </c>
    </row>
    <row r="59" spans="1:14" x14ac:dyDescent="0.35">
      <c r="A59" s="637">
        <v>4023100</v>
      </c>
      <c r="B59" s="635" t="s">
        <v>688</v>
      </c>
      <c r="C59" s="638">
        <v>-142362932</v>
      </c>
      <c r="D59" s="638">
        <v>1727270705</v>
      </c>
      <c r="E59" s="638">
        <v>1957573862</v>
      </c>
      <c r="F59" s="638">
        <v>-372666089</v>
      </c>
      <c r="G59" s="639">
        <f t="shared" si="1"/>
        <v>1727270705</v>
      </c>
      <c r="H59" s="639">
        <f t="shared" si="2"/>
        <v>2099936794</v>
      </c>
      <c r="I59" s="639">
        <f t="shared" si="3"/>
        <v>0</v>
      </c>
      <c r="J59" s="639">
        <f t="shared" si="4"/>
        <v>372666089</v>
      </c>
      <c r="K59" s="639">
        <f t="shared" si="0"/>
        <v>0</v>
      </c>
      <c r="L59" s="639">
        <f t="shared" si="5"/>
        <v>372666089</v>
      </c>
      <c r="M59" s="639">
        <v>0</v>
      </c>
      <c r="N59" s="639">
        <v>0</v>
      </c>
    </row>
    <row r="60" spans="1:14" x14ac:dyDescent="0.35">
      <c r="A60" s="637">
        <v>4024100</v>
      </c>
      <c r="B60" s="635" t="s">
        <v>970</v>
      </c>
      <c r="C60" s="638">
        <v>0</v>
      </c>
      <c r="D60" s="638">
        <v>12464777</v>
      </c>
      <c r="E60" s="638">
        <v>12464777</v>
      </c>
      <c r="F60" s="638">
        <v>0</v>
      </c>
      <c r="G60" s="639">
        <f t="shared" si="1"/>
        <v>12464777</v>
      </c>
      <c r="H60" s="639">
        <f t="shared" si="2"/>
        <v>12464777</v>
      </c>
      <c r="I60" s="639">
        <f t="shared" si="3"/>
        <v>0</v>
      </c>
      <c r="J60" s="639">
        <f t="shared" si="4"/>
        <v>0</v>
      </c>
      <c r="K60" s="639">
        <f t="shared" si="0"/>
        <v>0</v>
      </c>
      <c r="L60" s="639">
        <f t="shared" si="5"/>
        <v>0</v>
      </c>
      <c r="M60" s="639">
        <v>0</v>
      </c>
      <c r="N60" s="639">
        <v>0</v>
      </c>
    </row>
    <row r="61" spans="1:14" x14ac:dyDescent="0.35">
      <c r="A61" s="637">
        <v>4025100</v>
      </c>
      <c r="B61" s="635" t="s">
        <v>1008</v>
      </c>
      <c r="C61" s="638">
        <v>0</v>
      </c>
      <c r="D61" s="638">
        <v>1662404</v>
      </c>
      <c r="E61" s="638">
        <v>47220257</v>
      </c>
      <c r="F61" s="638">
        <v>-45557853</v>
      </c>
      <c r="G61" s="639">
        <f t="shared" si="1"/>
        <v>1662404</v>
      </c>
      <c r="H61" s="639">
        <f t="shared" si="2"/>
        <v>47220257</v>
      </c>
      <c r="I61" s="639">
        <f t="shared" si="3"/>
        <v>0</v>
      </c>
      <c r="J61" s="639">
        <f t="shared" si="4"/>
        <v>45557853</v>
      </c>
      <c r="K61" s="639">
        <f t="shared" si="0"/>
        <v>0</v>
      </c>
      <c r="L61" s="639">
        <f t="shared" si="5"/>
        <v>45557853</v>
      </c>
      <c r="M61" s="639">
        <v>0</v>
      </c>
      <c r="N61" s="639">
        <v>0</v>
      </c>
    </row>
    <row r="62" spans="1:14" x14ac:dyDescent="0.35">
      <c r="A62" s="637">
        <v>4072001</v>
      </c>
      <c r="B62" s="635" t="s">
        <v>207</v>
      </c>
      <c r="C62" s="638">
        <v>8546336</v>
      </c>
      <c r="D62" s="638">
        <v>157713681</v>
      </c>
      <c r="E62" s="638">
        <v>151600341</v>
      </c>
      <c r="F62" s="638">
        <v>14659676</v>
      </c>
      <c r="G62" s="639">
        <f t="shared" si="1"/>
        <v>166260017</v>
      </c>
      <c r="H62" s="639">
        <f t="shared" si="2"/>
        <v>151600341</v>
      </c>
      <c r="I62" s="639">
        <f t="shared" si="3"/>
        <v>14659676</v>
      </c>
      <c r="J62" s="639">
        <f t="shared" si="4"/>
        <v>0</v>
      </c>
      <c r="K62" s="639">
        <f t="shared" si="0"/>
        <v>14659676</v>
      </c>
      <c r="L62" s="639">
        <f t="shared" si="5"/>
        <v>0</v>
      </c>
      <c r="M62" s="639">
        <v>0</v>
      </c>
      <c r="N62" s="639">
        <v>0</v>
      </c>
    </row>
    <row r="63" spans="1:14" x14ac:dyDescent="0.35">
      <c r="A63" s="637">
        <v>4100000</v>
      </c>
      <c r="B63" s="635" t="s">
        <v>208</v>
      </c>
      <c r="C63" s="638">
        <v>-426227877</v>
      </c>
      <c r="D63" s="638">
        <v>8515146559</v>
      </c>
      <c r="E63" s="638">
        <v>8318582255</v>
      </c>
      <c r="F63" s="638">
        <v>-229663573</v>
      </c>
      <c r="G63" s="639">
        <f t="shared" si="1"/>
        <v>8515146559</v>
      </c>
      <c r="H63" s="639">
        <f t="shared" si="2"/>
        <v>8744810132</v>
      </c>
      <c r="I63" s="639">
        <f t="shared" si="3"/>
        <v>0</v>
      </c>
      <c r="J63" s="639">
        <f t="shared" si="4"/>
        <v>229663573</v>
      </c>
      <c r="K63" s="639">
        <f t="shared" si="0"/>
        <v>0</v>
      </c>
      <c r="L63" s="639">
        <f t="shared" si="5"/>
        <v>229663573</v>
      </c>
      <c r="M63" s="639">
        <v>0</v>
      </c>
      <c r="N63" s="639">
        <v>0</v>
      </c>
    </row>
    <row r="64" spans="1:14" x14ac:dyDescent="0.35">
      <c r="A64" s="637">
        <v>4100008</v>
      </c>
      <c r="B64" s="635" t="s">
        <v>689</v>
      </c>
      <c r="C64" s="638">
        <v>4073504</v>
      </c>
      <c r="D64" s="638">
        <v>38444631</v>
      </c>
      <c r="E64" s="638">
        <v>42033188</v>
      </c>
      <c r="F64" s="638">
        <v>484947</v>
      </c>
      <c r="G64" s="639">
        <f t="shared" si="1"/>
        <v>42518135</v>
      </c>
      <c r="H64" s="639">
        <f t="shared" si="2"/>
        <v>42033188</v>
      </c>
      <c r="I64" s="639">
        <f t="shared" si="3"/>
        <v>484947</v>
      </c>
      <c r="J64" s="639">
        <f t="shared" si="4"/>
        <v>0</v>
      </c>
      <c r="K64" s="639">
        <f t="shared" si="0"/>
        <v>484947</v>
      </c>
      <c r="L64" s="639">
        <f t="shared" si="5"/>
        <v>0</v>
      </c>
      <c r="M64" s="639">
        <v>0</v>
      </c>
      <c r="N64" s="639">
        <v>0</v>
      </c>
    </row>
    <row r="65" spans="1:14" x14ac:dyDescent="0.35">
      <c r="A65" s="637">
        <v>4109000</v>
      </c>
      <c r="B65" s="635" t="s">
        <v>211</v>
      </c>
      <c r="C65" s="638">
        <v>-17252081</v>
      </c>
      <c r="D65" s="638">
        <v>618180865</v>
      </c>
      <c r="E65" s="638">
        <v>635886813</v>
      </c>
      <c r="F65" s="638">
        <v>-34958029</v>
      </c>
      <c r="G65" s="639">
        <f t="shared" si="1"/>
        <v>618180865</v>
      </c>
      <c r="H65" s="639">
        <f t="shared" si="2"/>
        <v>653138894</v>
      </c>
      <c r="I65" s="639">
        <f t="shared" si="3"/>
        <v>0</v>
      </c>
      <c r="J65" s="639">
        <f t="shared" si="4"/>
        <v>34958029</v>
      </c>
      <c r="K65" s="639">
        <f t="shared" si="0"/>
        <v>0</v>
      </c>
      <c r="L65" s="639">
        <f t="shared" si="5"/>
        <v>34958029</v>
      </c>
      <c r="M65" s="639">
        <v>0</v>
      </c>
      <c r="N65" s="639">
        <v>0</v>
      </c>
    </row>
    <row r="66" spans="1:14" x14ac:dyDescent="0.35">
      <c r="A66" s="637">
        <v>4300000</v>
      </c>
      <c r="B66" s="635" t="s">
        <v>212</v>
      </c>
      <c r="C66" s="638">
        <v>3792284796</v>
      </c>
      <c r="D66" s="638">
        <v>34406011204</v>
      </c>
      <c r="E66" s="638">
        <v>33235782058</v>
      </c>
      <c r="F66" s="638">
        <v>4962513942</v>
      </c>
      <c r="G66" s="639">
        <f t="shared" si="1"/>
        <v>38198296000</v>
      </c>
      <c r="H66" s="639">
        <f t="shared" si="2"/>
        <v>33235782058</v>
      </c>
      <c r="I66" s="639">
        <f t="shared" si="3"/>
        <v>4962513942</v>
      </c>
      <c r="J66" s="639">
        <f t="shared" si="4"/>
        <v>0</v>
      </c>
      <c r="K66" s="639">
        <f t="shared" si="0"/>
        <v>4962513942</v>
      </c>
      <c r="L66" s="639">
        <f t="shared" si="5"/>
        <v>0</v>
      </c>
      <c r="M66" s="639">
        <v>0</v>
      </c>
      <c r="N66" s="639">
        <v>0</v>
      </c>
    </row>
    <row r="67" spans="1:14" x14ac:dyDescent="0.35">
      <c r="A67" s="637">
        <v>4300002</v>
      </c>
      <c r="B67" s="635" t="s">
        <v>735</v>
      </c>
      <c r="C67" s="638">
        <v>-423063</v>
      </c>
      <c r="D67" s="638">
        <v>14556836</v>
      </c>
      <c r="E67" s="638">
        <v>14689145</v>
      </c>
      <c r="F67" s="638">
        <v>-555372</v>
      </c>
      <c r="G67" s="639">
        <f t="shared" si="1"/>
        <v>14556836</v>
      </c>
      <c r="H67" s="639">
        <f t="shared" si="2"/>
        <v>15112208</v>
      </c>
      <c r="I67" s="639">
        <f t="shared" si="3"/>
        <v>0</v>
      </c>
      <c r="J67" s="639">
        <f t="shared" si="4"/>
        <v>555372</v>
      </c>
      <c r="K67" s="639">
        <f t="shared" si="0"/>
        <v>0</v>
      </c>
      <c r="L67" s="639">
        <f t="shared" si="5"/>
        <v>555372</v>
      </c>
      <c r="M67" s="639">
        <v>0</v>
      </c>
      <c r="N67" s="639">
        <v>0</v>
      </c>
    </row>
    <row r="68" spans="1:14" x14ac:dyDescent="0.35">
      <c r="A68" s="637">
        <v>4300006</v>
      </c>
      <c r="B68" s="635" t="s">
        <v>213</v>
      </c>
      <c r="C68" s="638">
        <v>-22155677</v>
      </c>
      <c r="D68" s="638">
        <v>31434229287</v>
      </c>
      <c r="E68" s="638">
        <v>31422333394</v>
      </c>
      <c r="F68" s="638">
        <v>-10259784</v>
      </c>
      <c r="G68" s="639">
        <f t="shared" si="1"/>
        <v>31434229287</v>
      </c>
      <c r="H68" s="639">
        <f t="shared" si="2"/>
        <v>31444489071</v>
      </c>
      <c r="I68" s="639">
        <f t="shared" si="3"/>
        <v>0</v>
      </c>
      <c r="J68" s="639">
        <f t="shared" si="4"/>
        <v>10259784</v>
      </c>
      <c r="K68" s="639">
        <f t="shared" si="0"/>
        <v>0</v>
      </c>
      <c r="L68" s="639">
        <f t="shared" si="5"/>
        <v>10259784</v>
      </c>
      <c r="M68" s="639">
        <v>0</v>
      </c>
      <c r="N68" s="639">
        <v>0</v>
      </c>
    </row>
    <row r="69" spans="1:14" x14ac:dyDescent="0.35">
      <c r="A69" s="637">
        <v>4320100</v>
      </c>
      <c r="B69" s="635" t="s">
        <v>691</v>
      </c>
      <c r="C69" s="638">
        <v>28808419</v>
      </c>
      <c r="D69" s="635">
        <v>198863119</v>
      </c>
      <c r="E69" s="638">
        <v>187475328</v>
      </c>
      <c r="F69" s="638">
        <v>40196210</v>
      </c>
      <c r="G69" s="639">
        <f t="shared" si="1"/>
        <v>227671538</v>
      </c>
      <c r="H69" s="639">
        <f t="shared" si="2"/>
        <v>187475328</v>
      </c>
      <c r="I69" s="639">
        <f t="shared" si="3"/>
        <v>40196210</v>
      </c>
      <c r="J69" s="639">
        <f t="shared" si="4"/>
        <v>0</v>
      </c>
      <c r="K69" s="639">
        <f t="shared" si="0"/>
        <v>40196210</v>
      </c>
      <c r="L69" s="639">
        <f t="shared" si="5"/>
        <v>0</v>
      </c>
      <c r="M69" s="639">
        <v>0</v>
      </c>
      <c r="N69" s="639">
        <v>0</v>
      </c>
    </row>
    <row r="70" spans="1:14" x14ac:dyDescent="0.35">
      <c r="A70" s="637">
        <v>4323100</v>
      </c>
      <c r="B70" s="635" t="s">
        <v>692</v>
      </c>
      <c r="C70" s="638">
        <v>-6624448</v>
      </c>
      <c r="D70" s="638">
        <v>0</v>
      </c>
      <c r="E70" s="638">
        <v>0</v>
      </c>
      <c r="F70" s="638">
        <v>-6624448</v>
      </c>
      <c r="G70" s="639">
        <f t="shared" si="1"/>
        <v>0</v>
      </c>
      <c r="H70" s="639">
        <f t="shared" si="2"/>
        <v>6624448</v>
      </c>
      <c r="I70" s="639">
        <f t="shared" si="3"/>
        <v>0</v>
      </c>
      <c r="J70" s="639">
        <f t="shared" si="4"/>
        <v>6624448</v>
      </c>
      <c r="K70" s="639">
        <f t="shared" si="0"/>
        <v>0</v>
      </c>
      <c r="L70" s="639">
        <f t="shared" si="5"/>
        <v>6624448</v>
      </c>
      <c r="M70" s="639">
        <v>0</v>
      </c>
      <c r="N70" s="639">
        <v>0</v>
      </c>
    </row>
    <row r="71" spans="1:14" x14ac:dyDescent="0.35">
      <c r="A71" s="637">
        <v>4340000</v>
      </c>
      <c r="B71" s="635" t="s">
        <v>881</v>
      </c>
      <c r="C71" s="638">
        <v>429035111</v>
      </c>
      <c r="D71" s="635">
        <v>3319619693</v>
      </c>
      <c r="E71" s="638">
        <v>3748654804</v>
      </c>
      <c r="F71" s="638">
        <v>0</v>
      </c>
      <c r="G71" s="639">
        <f t="shared" ref="G71:G134" si="6">+D71+IF(C71&gt;0,C71,0)</f>
        <v>3748654804</v>
      </c>
      <c r="H71" s="639">
        <f t="shared" ref="H71:H134" si="7">+E71-IF(C71&lt;0,C71,0)</f>
        <v>3748654804</v>
      </c>
      <c r="I71" s="639">
        <f t="shared" ref="I71:I134" si="8">+IF(F71&gt;0,F71,0)</f>
        <v>0</v>
      </c>
      <c r="J71" s="639">
        <f t="shared" ref="J71:J134" si="9">+IF(F71&lt;0,-F71,0)</f>
        <v>0</v>
      </c>
      <c r="K71" s="639">
        <f t="shared" si="0"/>
        <v>0</v>
      </c>
      <c r="L71" s="639">
        <f t="shared" si="5"/>
        <v>0</v>
      </c>
      <c r="M71" s="639">
        <v>0</v>
      </c>
      <c r="N71" s="639">
        <v>0</v>
      </c>
    </row>
    <row r="72" spans="1:14" x14ac:dyDescent="0.35">
      <c r="A72" s="637">
        <v>4350001</v>
      </c>
      <c r="B72" s="635" t="s">
        <v>736</v>
      </c>
      <c r="C72" s="638">
        <v>423063</v>
      </c>
      <c r="D72" s="635">
        <v>14689145</v>
      </c>
      <c r="E72" s="638">
        <v>14556836</v>
      </c>
      <c r="F72" s="638">
        <v>555372</v>
      </c>
      <c r="G72" s="639">
        <f t="shared" si="6"/>
        <v>15112208</v>
      </c>
      <c r="H72" s="639">
        <f t="shared" si="7"/>
        <v>14556836</v>
      </c>
      <c r="I72" s="639">
        <f t="shared" si="8"/>
        <v>555372</v>
      </c>
      <c r="J72" s="639">
        <f t="shared" si="9"/>
        <v>0</v>
      </c>
      <c r="K72" s="639">
        <f t="shared" si="0"/>
        <v>555372</v>
      </c>
      <c r="L72" s="639">
        <f t="shared" si="5"/>
        <v>0</v>
      </c>
      <c r="M72" s="639">
        <v>0</v>
      </c>
      <c r="N72" s="639">
        <v>0</v>
      </c>
    </row>
    <row r="73" spans="1:14" x14ac:dyDescent="0.35">
      <c r="A73" s="637">
        <v>4600000</v>
      </c>
      <c r="B73" s="635" t="s">
        <v>218</v>
      </c>
      <c r="C73" s="638">
        <v>9000000</v>
      </c>
      <c r="D73" s="638">
        <v>1336535906</v>
      </c>
      <c r="E73" s="638">
        <v>1336484642</v>
      </c>
      <c r="F73" s="635">
        <v>9051264</v>
      </c>
      <c r="G73" s="639">
        <f t="shared" si="6"/>
        <v>1345535906</v>
      </c>
      <c r="H73" s="639">
        <f t="shared" si="7"/>
        <v>1336484642</v>
      </c>
      <c r="I73" s="639">
        <f t="shared" si="8"/>
        <v>9051264</v>
      </c>
      <c r="J73" s="639">
        <f t="shared" si="9"/>
        <v>0</v>
      </c>
      <c r="K73" s="639">
        <f t="shared" si="0"/>
        <v>9051264</v>
      </c>
      <c r="L73" s="639">
        <f t="shared" si="5"/>
        <v>0</v>
      </c>
      <c r="M73" s="639">
        <v>0</v>
      </c>
      <c r="N73" s="639">
        <v>0</v>
      </c>
    </row>
    <row r="74" spans="1:14" x14ac:dyDescent="0.35">
      <c r="A74" s="637">
        <v>4600020</v>
      </c>
      <c r="B74" s="635" t="s">
        <v>219</v>
      </c>
      <c r="C74" s="638">
        <v>27924176</v>
      </c>
      <c r="D74" s="638">
        <v>64149762</v>
      </c>
      <c r="E74" s="638">
        <v>45580326</v>
      </c>
      <c r="F74" s="638">
        <v>46493612</v>
      </c>
      <c r="G74" s="639">
        <f t="shared" si="6"/>
        <v>92073938</v>
      </c>
      <c r="H74" s="639">
        <f t="shared" si="7"/>
        <v>45580326</v>
      </c>
      <c r="I74" s="639">
        <f t="shared" si="8"/>
        <v>46493612</v>
      </c>
      <c r="J74" s="639">
        <f t="shared" si="9"/>
        <v>0</v>
      </c>
      <c r="K74" s="639">
        <f t="shared" si="0"/>
        <v>46493612</v>
      </c>
      <c r="L74" s="639">
        <f t="shared" si="5"/>
        <v>0</v>
      </c>
      <c r="M74" s="639">
        <v>0</v>
      </c>
      <c r="N74" s="639">
        <v>0</v>
      </c>
    </row>
    <row r="75" spans="1:14" x14ac:dyDescent="0.35">
      <c r="A75" s="637">
        <v>4610000</v>
      </c>
      <c r="B75" s="635" t="s">
        <v>220</v>
      </c>
      <c r="C75" s="638">
        <v>17378080</v>
      </c>
      <c r="D75" s="638">
        <v>46931851</v>
      </c>
      <c r="E75" s="638">
        <v>64309931</v>
      </c>
      <c r="F75" s="638">
        <v>0</v>
      </c>
      <c r="G75" s="639">
        <f t="shared" si="6"/>
        <v>64309931</v>
      </c>
      <c r="H75" s="639">
        <f t="shared" si="7"/>
        <v>64309931</v>
      </c>
      <c r="I75" s="639">
        <f t="shared" si="8"/>
        <v>0</v>
      </c>
      <c r="J75" s="639">
        <f t="shared" si="9"/>
        <v>0</v>
      </c>
      <c r="K75" s="639">
        <f t="shared" ref="K75:K132" si="10">+IF(F75&gt;0,F75,0)</f>
        <v>0</v>
      </c>
      <c r="L75" s="639">
        <f t="shared" si="5"/>
        <v>0</v>
      </c>
      <c r="M75" s="639">
        <v>0</v>
      </c>
      <c r="N75" s="639">
        <v>0</v>
      </c>
    </row>
    <row r="76" spans="1:14" x14ac:dyDescent="0.35">
      <c r="A76" s="637">
        <v>4610001</v>
      </c>
      <c r="B76" s="635" t="s">
        <v>972</v>
      </c>
      <c r="C76" s="638">
        <v>0</v>
      </c>
      <c r="D76" s="638">
        <v>44920103</v>
      </c>
      <c r="E76" s="638">
        <v>44920103</v>
      </c>
      <c r="F76" s="638">
        <v>0</v>
      </c>
      <c r="G76" s="639">
        <f t="shared" si="6"/>
        <v>44920103</v>
      </c>
      <c r="H76" s="639">
        <f t="shared" si="7"/>
        <v>44920103</v>
      </c>
      <c r="I76" s="639">
        <f t="shared" si="8"/>
        <v>0</v>
      </c>
      <c r="J76" s="639">
        <f t="shared" si="9"/>
        <v>0</v>
      </c>
      <c r="K76" s="639">
        <f t="shared" si="10"/>
        <v>0</v>
      </c>
      <c r="L76" s="639">
        <f t="shared" ref="L76:L132" si="11">+IF(F76&lt;0,-F76,0)</f>
        <v>0</v>
      </c>
      <c r="M76" s="639">
        <v>0</v>
      </c>
      <c r="N76" s="639">
        <v>0</v>
      </c>
    </row>
    <row r="77" spans="1:14" x14ac:dyDescent="0.35">
      <c r="A77" s="637">
        <v>4650000</v>
      </c>
      <c r="B77" s="635" t="s">
        <v>221</v>
      </c>
      <c r="C77" s="638">
        <v>-3135908</v>
      </c>
      <c r="D77" s="638">
        <v>21721419512</v>
      </c>
      <c r="E77" s="638">
        <v>21732804711</v>
      </c>
      <c r="F77" s="638">
        <v>-14521107</v>
      </c>
      <c r="G77" s="639">
        <f t="shared" si="6"/>
        <v>21721419512</v>
      </c>
      <c r="H77" s="639">
        <f t="shared" si="7"/>
        <v>21735940619</v>
      </c>
      <c r="I77" s="639">
        <f t="shared" si="8"/>
        <v>0</v>
      </c>
      <c r="J77" s="639">
        <f t="shared" si="9"/>
        <v>14521107</v>
      </c>
      <c r="K77" s="639">
        <f t="shared" si="10"/>
        <v>0</v>
      </c>
      <c r="L77" s="639">
        <f t="shared" si="11"/>
        <v>14521107</v>
      </c>
      <c r="M77" s="639">
        <v>0</v>
      </c>
      <c r="N77" s="639">
        <v>0</v>
      </c>
    </row>
    <row r="78" spans="1:14" x14ac:dyDescent="0.35">
      <c r="A78" s="637">
        <v>4650006</v>
      </c>
      <c r="B78" s="635" t="s">
        <v>222</v>
      </c>
      <c r="C78" s="638">
        <v>-76025025</v>
      </c>
      <c r="D78" s="638">
        <v>47855513</v>
      </c>
      <c r="E78" s="638">
        <v>46231962</v>
      </c>
      <c r="F78" s="638">
        <v>-74401474</v>
      </c>
      <c r="G78" s="639">
        <f t="shared" si="6"/>
        <v>47855513</v>
      </c>
      <c r="H78" s="639">
        <f t="shared" si="7"/>
        <v>122256987</v>
      </c>
      <c r="I78" s="639">
        <f t="shared" si="8"/>
        <v>0</v>
      </c>
      <c r="J78" s="639">
        <f t="shared" si="9"/>
        <v>74401474</v>
      </c>
      <c r="K78" s="639">
        <f t="shared" si="10"/>
        <v>0</v>
      </c>
      <c r="L78" s="639">
        <f t="shared" si="11"/>
        <v>74401474</v>
      </c>
      <c r="M78" s="639">
        <v>0</v>
      </c>
      <c r="N78" s="639">
        <v>0</v>
      </c>
    </row>
    <row r="79" spans="1:14" x14ac:dyDescent="0.35">
      <c r="A79" s="637">
        <v>4651003</v>
      </c>
      <c r="B79" s="635" t="s">
        <v>223</v>
      </c>
      <c r="C79" s="638">
        <v>0</v>
      </c>
      <c r="D79" s="638">
        <v>111992315</v>
      </c>
      <c r="E79" s="638">
        <v>111992315</v>
      </c>
      <c r="F79" s="638">
        <v>0</v>
      </c>
      <c r="G79" s="639">
        <f t="shared" si="6"/>
        <v>111992315</v>
      </c>
      <c r="H79" s="639">
        <f t="shared" si="7"/>
        <v>111992315</v>
      </c>
      <c r="I79" s="639">
        <f t="shared" si="8"/>
        <v>0</v>
      </c>
      <c r="J79" s="639">
        <f t="shared" si="9"/>
        <v>0</v>
      </c>
      <c r="K79" s="639">
        <f t="shared" si="10"/>
        <v>0</v>
      </c>
      <c r="L79" s="639">
        <f t="shared" si="11"/>
        <v>0</v>
      </c>
      <c r="M79" s="639">
        <v>0</v>
      </c>
      <c r="N79" s="639">
        <v>0</v>
      </c>
    </row>
    <row r="80" spans="1:14" x14ac:dyDescent="0.35">
      <c r="A80" s="637">
        <v>4652000</v>
      </c>
      <c r="B80" s="635" t="s">
        <v>224</v>
      </c>
      <c r="C80" s="638">
        <v>-943782586</v>
      </c>
      <c r="D80" s="635">
        <v>1321446975</v>
      </c>
      <c r="E80" s="638">
        <v>1538376601</v>
      </c>
      <c r="F80" s="638">
        <v>-1160712212</v>
      </c>
      <c r="G80" s="639">
        <f t="shared" si="6"/>
        <v>1321446975</v>
      </c>
      <c r="H80" s="639">
        <f t="shared" si="7"/>
        <v>2482159187</v>
      </c>
      <c r="I80" s="639">
        <f t="shared" si="8"/>
        <v>0</v>
      </c>
      <c r="J80" s="639">
        <f t="shared" si="9"/>
        <v>1160712212</v>
      </c>
      <c r="K80" s="639">
        <f t="shared" si="10"/>
        <v>0</v>
      </c>
      <c r="L80" s="639">
        <f t="shared" si="11"/>
        <v>1160712212</v>
      </c>
      <c r="M80" s="639">
        <v>0</v>
      </c>
      <c r="N80" s="639">
        <v>0</v>
      </c>
    </row>
    <row r="81" spans="1:14" x14ac:dyDescent="0.35">
      <c r="A81" s="637">
        <v>4653000</v>
      </c>
      <c r="B81" s="635" t="s">
        <v>225</v>
      </c>
      <c r="C81" s="638">
        <v>-98323438</v>
      </c>
      <c r="D81" s="638">
        <v>262404718</v>
      </c>
      <c r="E81" s="638">
        <v>294464892</v>
      </c>
      <c r="F81" s="638">
        <v>-130383612</v>
      </c>
      <c r="G81" s="639">
        <f t="shared" si="6"/>
        <v>262404718</v>
      </c>
      <c r="H81" s="639">
        <f t="shared" si="7"/>
        <v>392788330</v>
      </c>
      <c r="I81" s="639">
        <f t="shared" si="8"/>
        <v>0</v>
      </c>
      <c r="J81" s="639">
        <f t="shared" si="9"/>
        <v>130383612</v>
      </c>
      <c r="K81" s="639">
        <f t="shared" si="10"/>
        <v>0</v>
      </c>
      <c r="L81" s="639">
        <f t="shared" si="11"/>
        <v>130383612</v>
      </c>
      <c r="M81" s="639">
        <v>0</v>
      </c>
      <c r="N81" s="639">
        <v>0</v>
      </c>
    </row>
    <row r="82" spans="1:14" x14ac:dyDescent="0.35">
      <c r="A82" s="637">
        <v>4654000</v>
      </c>
      <c r="B82" s="635" t="s">
        <v>226</v>
      </c>
      <c r="C82" s="638">
        <v>0</v>
      </c>
      <c r="D82" s="635">
        <v>2257112</v>
      </c>
      <c r="E82" s="638">
        <v>2257112</v>
      </c>
      <c r="F82" s="638">
        <v>0</v>
      </c>
      <c r="G82" s="639">
        <f t="shared" si="6"/>
        <v>2257112</v>
      </c>
      <c r="H82" s="639">
        <f t="shared" si="7"/>
        <v>2257112</v>
      </c>
      <c r="I82" s="639">
        <f t="shared" si="8"/>
        <v>0</v>
      </c>
      <c r="J82" s="639">
        <f t="shared" si="9"/>
        <v>0</v>
      </c>
      <c r="K82" s="639">
        <f t="shared" si="10"/>
        <v>0</v>
      </c>
      <c r="L82" s="639">
        <f t="shared" si="11"/>
        <v>0</v>
      </c>
      <c r="M82" s="639">
        <v>0</v>
      </c>
      <c r="N82" s="639">
        <v>0</v>
      </c>
    </row>
    <row r="83" spans="1:14" x14ac:dyDescent="0.35">
      <c r="A83" s="637">
        <v>4656500</v>
      </c>
      <c r="B83" s="635" t="s">
        <v>63</v>
      </c>
      <c r="C83" s="638">
        <v>-78945518</v>
      </c>
      <c r="D83" s="638">
        <v>1256781860</v>
      </c>
      <c r="E83" s="638">
        <v>1257249512</v>
      </c>
      <c r="F83" s="638">
        <v>-79413170</v>
      </c>
      <c r="G83" s="639">
        <f t="shared" si="6"/>
        <v>1256781860</v>
      </c>
      <c r="H83" s="639">
        <f t="shared" si="7"/>
        <v>1336195030</v>
      </c>
      <c r="I83" s="639">
        <f t="shared" si="8"/>
        <v>0</v>
      </c>
      <c r="J83" s="639">
        <f t="shared" si="9"/>
        <v>79413170</v>
      </c>
      <c r="K83" s="639">
        <f t="shared" si="10"/>
        <v>0</v>
      </c>
      <c r="L83" s="639">
        <f t="shared" si="11"/>
        <v>79413170</v>
      </c>
      <c r="M83" s="639">
        <v>0</v>
      </c>
      <c r="N83" s="639">
        <v>0</v>
      </c>
    </row>
    <row r="84" spans="1:14" x14ac:dyDescent="0.35">
      <c r="A84" s="637">
        <v>4658001</v>
      </c>
      <c r="B84" s="635" t="s">
        <v>227</v>
      </c>
      <c r="C84" s="638">
        <v>-1151369</v>
      </c>
      <c r="D84" s="638">
        <v>32954295</v>
      </c>
      <c r="E84" s="638">
        <v>33453864</v>
      </c>
      <c r="F84" s="638">
        <v>-1650938</v>
      </c>
      <c r="G84" s="639">
        <f t="shared" si="6"/>
        <v>32954295</v>
      </c>
      <c r="H84" s="639">
        <f t="shared" si="7"/>
        <v>34605233</v>
      </c>
      <c r="I84" s="639">
        <f t="shared" si="8"/>
        <v>0</v>
      </c>
      <c r="J84" s="639">
        <f t="shared" si="9"/>
        <v>1650938</v>
      </c>
      <c r="K84" s="639">
        <f t="shared" si="10"/>
        <v>0</v>
      </c>
      <c r="L84" s="639">
        <f t="shared" si="11"/>
        <v>1650938</v>
      </c>
      <c r="M84" s="639">
        <v>0</v>
      </c>
      <c r="N84" s="639">
        <v>0</v>
      </c>
    </row>
    <row r="85" spans="1:14" x14ac:dyDescent="0.35">
      <c r="A85" s="637">
        <v>4659000</v>
      </c>
      <c r="B85" s="635" t="s">
        <v>693</v>
      </c>
      <c r="C85" s="638">
        <v>-94733336</v>
      </c>
      <c r="D85" s="638">
        <v>94733336</v>
      </c>
      <c r="E85" s="638">
        <v>43583917</v>
      </c>
      <c r="F85" s="638">
        <v>-43583917</v>
      </c>
      <c r="G85" s="639">
        <f t="shared" si="6"/>
        <v>94733336</v>
      </c>
      <c r="H85" s="639">
        <f t="shared" si="7"/>
        <v>138317253</v>
      </c>
      <c r="I85" s="639">
        <f t="shared" si="8"/>
        <v>0</v>
      </c>
      <c r="J85" s="639">
        <f t="shared" si="9"/>
        <v>43583917</v>
      </c>
      <c r="K85" s="639">
        <f t="shared" si="10"/>
        <v>0</v>
      </c>
      <c r="L85" s="639">
        <f t="shared" si="11"/>
        <v>43583917</v>
      </c>
      <c r="M85" s="639">
        <v>0</v>
      </c>
      <c r="N85" s="639">
        <v>0</v>
      </c>
    </row>
    <row r="86" spans="1:14" x14ac:dyDescent="0.35">
      <c r="A86" s="637">
        <v>4700003</v>
      </c>
      <c r="B86" s="635" t="s">
        <v>229</v>
      </c>
      <c r="C86" s="638">
        <v>434676</v>
      </c>
      <c r="D86" s="638">
        <v>1642696793</v>
      </c>
      <c r="E86" s="638">
        <v>1642673925</v>
      </c>
      <c r="F86" s="638">
        <v>457544</v>
      </c>
      <c r="G86" s="639">
        <f t="shared" si="6"/>
        <v>1643131469</v>
      </c>
      <c r="H86" s="639">
        <f t="shared" si="7"/>
        <v>1642673925</v>
      </c>
      <c r="I86" s="639">
        <f t="shared" si="8"/>
        <v>457544</v>
      </c>
      <c r="J86" s="639">
        <f t="shared" si="9"/>
        <v>0</v>
      </c>
      <c r="K86" s="639">
        <f t="shared" si="10"/>
        <v>457544</v>
      </c>
      <c r="L86" s="639">
        <f t="shared" si="11"/>
        <v>0</v>
      </c>
      <c r="M86" s="639">
        <v>0</v>
      </c>
      <c r="N86" s="639">
        <v>0</v>
      </c>
    </row>
    <row r="87" spans="1:14" x14ac:dyDescent="0.35">
      <c r="A87" s="637">
        <v>4708010</v>
      </c>
      <c r="B87" s="635" t="s">
        <v>737</v>
      </c>
      <c r="C87" s="638">
        <v>-4889248</v>
      </c>
      <c r="D87" s="638">
        <v>13590269</v>
      </c>
      <c r="E87" s="638">
        <v>8701021</v>
      </c>
      <c r="F87" s="638">
        <v>0</v>
      </c>
      <c r="G87" s="639">
        <f t="shared" si="6"/>
        <v>13590269</v>
      </c>
      <c r="H87" s="639">
        <f t="shared" si="7"/>
        <v>13590269</v>
      </c>
      <c r="I87" s="639">
        <f t="shared" si="8"/>
        <v>0</v>
      </c>
      <c r="J87" s="639">
        <f t="shared" si="9"/>
        <v>0</v>
      </c>
      <c r="K87" s="639">
        <f t="shared" si="10"/>
        <v>0</v>
      </c>
      <c r="L87" s="639">
        <f t="shared" si="11"/>
        <v>0</v>
      </c>
      <c r="M87" s="639">
        <v>0</v>
      </c>
      <c r="N87" s="639">
        <v>0</v>
      </c>
    </row>
    <row r="88" spans="1:14" x14ac:dyDescent="0.35">
      <c r="A88" s="637">
        <v>4709018</v>
      </c>
      <c r="B88" s="635" t="s">
        <v>230</v>
      </c>
      <c r="C88" s="638">
        <v>89658457</v>
      </c>
      <c r="D88" s="638">
        <v>127831606</v>
      </c>
      <c r="E88" s="638">
        <v>89658457</v>
      </c>
      <c r="F88" s="638">
        <v>127831606</v>
      </c>
      <c r="G88" s="639">
        <f t="shared" si="6"/>
        <v>217490063</v>
      </c>
      <c r="H88" s="639">
        <f t="shared" si="7"/>
        <v>89658457</v>
      </c>
      <c r="I88" s="639">
        <f t="shared" si="8"/>
        <v>127831606</v>
      </c>
      <c r="J88" s="639">
        <f t="shared" si="9"/>
        <v>0</v>
      </c>
      <c r="K88" s="639">
        <f t="shared" si="10"/>
        <v>127831606</v>
      </c>
      <c r="L88" s="639">
        <f t="shared" si="11"/>
        <v>0</v>
      </c>
      <c r="M88" s="639">
        <v>0</v>
      </c>
      <c r="N88" s="639">
        <v>0</v>
      </c>
    </row>
    <row r="89" spans="1:14" x14ac:dyDescent="0.35">
      <c r="A89" s="637">
        <v>4730002</v>
      </c>
      <c r="B89" s="635" t="s">
        <v>233</v>
      </c>
      <c r="C89" s="638">
        <v>0</v>
      </c>
      <c r="D89" s="638">
        <v>88044262</v>
      </c>
      <c r="E89" s="638">
        <v>88044262</v>
      </c>
      <c r="F89" s="638">
        <v>0</v>
      </c>
      <c r="G89" s="639">
        <f t="shared" si="6"/>
        <v>88044262</v>
      </c>
      <c r="H89" s="639">
        <f t="shared" si="7"/>
        <v>88044262</v>
      </c>
      <c r="I89" s="639">
        <f t="shared" si="8"/>
        <v>0</v>
      </c>
      <c r="J89" s="639">
        <f t="shared" si="9"/>
        <v>0</v>
      </c>
      <c r="K89" s="639">
        <f t="shared" si="10"/>
        <v>0</v>
      </c>
      <c r="L89" s="639">
        <f t="shared" si="11"/>
        <v>0</v>
      </c>
      <c r="M89" s="639">
        <v>0</v>
      </c>
      <c r="N89" s="639">
        <v>0</v>
      </c>
    </row>
    <row r="90" spans="1:14" x14ac:dyDescent="0.35">
      <c r="A90" s="637">
        <v>4740001</v>
      </c>
      <c r="B90" s="635" t="s">
        <v>234</v>
      </c>
      <c r="C90" s="638">
        <v>446914536</v>
      </c>
      <c r="D90" s="638">
        <v>314010944</v>
      </c>
      <c r="E90" s="635">
        <v>26886996</v>
      </c>
      <c r="F90" s="638">
        <v>734038484</v>
      </c>
      <c r="G90" s="639">
        <f t="shared" si="6"/>
        <v>760925480</v>
      </c>
      <c r="H90" s="639">
        <f t="shared" si="7"/>
        <v>26886996</v>
      </c>
      <c r="I90" s="639">
        <f t="shared" si="8"/>
        <v>734038484</v>
      </c>
      <c r="J90" s="639">
        <f t="shared" si="9"/>
        <v>0</v>
      </c>
      <c r="K90" s="639">
        <f t="shared" si="10"/>
        <v>734038484</v>
      </c>
      <c r="L90" s="639">
        <f t="shared" si="11"/>
        <v>0</v>
      </c>
      <c r="M90" s="639">
        <v>0</v>
      </c>
      <c r="N90" s="639">
        <v>0</v>
      </c>
    </row>
    <row r="91" spans="1:14" x14ac:dyDescent="0.35">
      <c r="A91" s="637">
        <v>4750000</v>
      </c>
      <c r="B91" s="635" t="s">
        <v>739</v>
      </c>
      <c r="C91" s="638">
        <v>-258108139</v>
      </c>
      <c r="D91" s="638">
        <v>3413065741</v>
      </c>
      <c r="E91" s="638">
        <v>3541936682</v>
      </c>
      <c r="F91" s="638">
        <v>-386979080</v>
      </c>
      <c r="G91" s="639">
        <f t="shared" si="6"/>
        <v>3413065741</v>
      </c>
      <c r="H91" s="639">
        <f t="shared" si="7"/>
        <v>3800044821</v>
      </c>
      <c r="I91" s="639">
        <f t="shared" si="8"/>
        <v>0</v>
      </c>
      <c r="J91" s="639">
        <f t="shared" si="9"/>
        <v>386979080</v>
      </c>
      <c r="K91" s="639">
        <f t="shared" si="10"/>
        <v>0</v>
      </c>
      <c r="L91" s="639">
        <f t="shared" si="11"/>
        <v>386979080</v>
      </c>
      <c r="M91" s="639">
        <v>0</v>
      </c>
      <c r="N91" s="639">
        <v>0</v>
      </c>
    </row>
    <row r="92" spans="1:14" x14ac:dyDescent="0.35">
      <c r="A92" s="637">
        <v>4750006</v>
      </c>
      <c r="B92" s="635" t="s">
        <v>741</v>
      </c>
      <c r="C92" s="638">
        <v>-5380806</v>
      </c>
      <c r="D92" s="635">
        <v>61779725</v>
      </c>
      <c r="E92" s="635">
        <v>71160966</v>
      </c>
      <c r="F92" s="638">
        <v>-14762047</v>
      </c>
      <c r="G92" s="639">
        <f t="shared" si="6"/>
        <v>61779725</v>
      </c>
      <c r="H92" s="639">
        <f t="shared" si="7"/>
        <v>76541772</v>
      </c>
      <c r="I92" s="639">
        <f t="shared" si="8"/>
        <v>0</v>
      </c>
      <c r="J92" s="639">
        <f t="shared" si="9"/>
        <v>14762047</v>
      </c>
      <c r="K92" s="639">
        <f t="shared" si="10"/>
        <v>0</v>
      </c>
      <c r="L92" s="639">
        <f t="shared" si="11"/>
        <v>14762047</v>
      </c>
      <c r="M92" s="639">
        <v>0</v>
      </c>
      <c r="N92" s="639">
        <v>0</v>
      </c>
    </row>
    <row r="93" spans="1:14" x14ac:dyDescent="0.35">
      <c r="A93" s="637">
        <v>4751000</v>
      </c>
      <c r="B93" s="635" t="s">
        <v>236</v>
      </c>
      <c r="C93" s="638">
        <v>-6251226</v>
      </c>
      <c r="D93" s="638">
        <v>113555398</v>
      </c>
      <c r="E93" s="638">
        <v>115149947</v>
      </c>
      <c r="F93" s="638">
        <v>-7845775</v>
      </c>
      <c r="G93" s="639">
        <f t="shared" si="6"/>
        <v>113555398</v>
      </c>
      <c r="H93" s="639">
        <f t="shared" si="7"/>
        <v>121401173</v>
      </c>
      <c r="I93" s="639">
        <f t="shared" si="8"/>
        <v>0</v>
      </c>
      <c r="J93" s="639">
        <f t="shared" si="9"/>
        <v>7845775</v>
      </c>
      <c r="K93" s="639">
        <f t="shared" si="10"/>
        <v>0</v>
      </c>
      <c r="L93" s="639">
        <f t="shared" si="11"/>
        <v>7845775</v>
      </c>
      <c r="M93" s="639">
        <v>0</v>
      </c>
      <c r="N93" s="639">
        <v>0</v>
      </c>
    </row>
    <row r="94" spans="1:14" x14ac:dyDescent="0.35">
      <c r="A94" s="637">
        <v>4751004</v>
      </c>
      <c r="B94" s="635" t="s">
        <v>75</v>
      </c>
      <c r="C94" s="638">
        <v>-295543</v>
      </c>
      <c r="D94" s="638">
        <v>8285410</v>
      </c>
      <c r="E94" s="638">
        <v>8479857</v>
      </c>
      <c r="F94" s="638">
        <v>-489990</v>
      </c>
      <c r="G94" s="639">
        <f t="shared" si="6"/>
        <v>8285410</v>
      </c>
      <c r="H94" s="639">
        <f t="shared" si="7"/>
        <v>8775400</v>
      </c>
      <c r="I94" s="639">
        <f t="shared" si="8"/>
        <v>0</v>
      </c>
      <c r="J94" s="639">
        <f t="shared" si="9"/>
        <v>489990</v>
      </c>
      <c r="K94" s="639">
        <f t="shared" si="10"/>
        <v>0</v>
      </c>
      <c r="L94" s="639">
        <f t="shared" si="11"/>
        <v>489990</v>
      </c>
      <c r="M94" s="639">
        <v>0</v>
      </c>
      <c r="N94" s="639">
        <v>0</v>
      </c>
    </row>
    <row r="95" spans="1:14" x14ac:dyDescent="0.35">
      <c r="A95" s="637">
        <v>4752001</v>
      </c>
      <c r="B95" s="635" t="s">
        <v>237</v>
      </c>
      <c r="C95" s="638">
        <v>-3909367</v>
      </c>
      <c r="D95" s="638">
        <v>3909367</v>
      </c>
      <c r="E95" s="638">
        <v>4901554</v>
      </c>
      <c r="F95" s="638">
        <v>-4901554</v>
      </c>
      <c r="G95" s="639">
        <f t="shared" si="6"/>
        <v>3909367</v>
      </c>
      <c r="H95" s="639">
        <f t="shared" si="7"/>
        <v>8810921</v>
      </c>
      <c r="I95" s="639">
        <f t="shared" si="8"/>
        <v>0</v>
      </c>
      <c r="J95" s="639">
        <f t="shared" si="9"/>
        <v>4901554</v>
      </c>
      <c r="K95" s="639">
        <f t="shared" si="10"/>
        <v>0</v>
      </c>
      <c r="L95" s="639">
        <f t="shared" si="11"/>
        <v>4901554</v>
      </c>
      <c r="M95" s="639">
        <v>0</v>
      </c>
      <c r="N95" s="639">
        <v>0</v>
      </c>
    </row>
    <row r="96" spans="1:14" x14ac:dyDescent="0.35">
      <c r="A96" s="637">
        <v>4755000</v>
      </c>
      <c r="B96" s="635" t="s">
        <v>973</v>
      </c>
      <c r="C96" s="638">
        <v>0</v>
      </c>
      <c r="D96" s="635">
        <v>4074316795</v>
      </c>
      <c r="E96" s="638">
        <v>4074316795</v>
      </c>
      <c r="F96" s="638">
        <v>0</v>
      </c>
      <c r="G96" s="639">
        <f t="shared" si="6"/>
        <v>4074316795</v>
      </c>
      <c r="H96" s="639">
        <f t="shared" si="7"/>
        <v>4074316795</v>
      </c>
      <c r="I96" s="639">
        <f t="shared" si="8"/>
        <v>0</v>
      </c>
      <c r="J96" s="639">
        <f t="shared" si="9"/>
        <v>0</v>
      </c>
      <c r="K96" s="639">
        <f t="shared" si="10"/>
        <v>0</v>
      </c>
      <c r="L96" s="639">
        <f t="shared" si="11"/>
        <v>0</v>
      </c>
      <c r="M96" s="639">
        <v>0</v>
      </c>
      <c r="N96" s="639">
        <v>0</v>
      </c>
    </row>
    <row r="97" spans="1:14" x14ac:dyDescent="0.35">
      <c r="A97" s="637">
        <v>4760009</v>
      </c>
      <c r="B97" s="635" t="s">
        <v>240</v>
      </c>
      <c r="C97" s="638">
        <v>-9721109</v>
      </c>
      <c r="D97" s="635">
        <v>52986672</v>
      </c>
      <c r="E97" s="635">
        <v>57315942</v>
      </c>
      <c r="F97" s="638">
        <v>-14050379</v>
      </c>
      <c r="G97" s="639">
        <f t="shared" si="6"/>
        <v>52986672</v>
      </c>
      <c r="H97" s="639">
        <f t="shared" si="7"/>
        <v>67037051</v>
      </c>
      <c r="I97" s="639">
        <f t="shared" si="8"/>
        <v>0</v>
      </c>
      <c r="J97" s="639">
        <f t="shared" si="9"/>
        <v>14050379</v>
      </c>
      <c r="K97" s="639">
        <f t="shared" si="10"/>
        <v>0</v>
      </c>
      <c r="L97" s="639">
        <f t="shared" si="11"/>
        <v>14050379</v>
      </c>
      <c r="M97" s="639">
        <v>0</v>
      </c>
      <c r="N97" s="639">
        <v>0</v>
      </c>
    </row>
    <row r="98" spans="1:14" x14ac:dyDescent="0.35">
      <c r="A98" s="637">
        <v>4760024</v>
      </c>
      <c r="B98" s="635" t="s">
        <v>241</v>
      </c>
      <c r="C98" s="638">
        <v>-7745666</v>
      </c>
      <c r="D98" s="638">
        <v>316416080</v>
      </c>
      <c r="E98" s="638">
        <v>316407459</v>
      </c>
      <c r="F98" s="638">
        <v>-7737045</v>
      </c>
      <c r="G98" s="639">
        <f t="shared" si="6"/>
        <v>316416080</v>
      </c>
      <c r="H98" s="639">
        <f t="shared" si="7"/>
        <v>324153125</v>
      </c>
      <c r="I98" s="639">
        <f t="shared" si="8"/>
        <v>0</v>
      </c>
      <c r="J98" s="639">
        <f t="shared" si="9"/>
        <v>7737045</v>
      </c>
      <c r="K98" s="639">
        <f t="shared" si="10"/>
        <v>0</v>
      </c>
      <c r="L98" s="639">
        <f t="shared" si="11"/>
        <v>7737045</v>
      </c>
      <c r="M98" s="639">
        <v>0</v>
      </c>
      <c r="N98" s="639">
        <v>0</v>
      </c>
    </row>
    <row r="99" spans="1:14" x14ac:dyDescent="0.35">
      <c r="A99" s="637">
        <v>4765000</v>
      </c>
      <c r="B99" s="635" t="s">
        <v>243</v>
      </c>
      <c r="C99" s="638">
        <v>-226919859</v>
      </c>
      <c r="D99" s="638">
        <v>6777390241</v>
      </c>
      <c r="E99" s="638">
        <v>6848619303</v>
      </c>
      <c r="F99" s="638">
        <v>-298148921</v>
      </c>
      <c r="G99" s="639">
        <f t="shared" si="6"/>
        <v>6777390241</v>
      </c>
      <c r="H99" s="639">
        <f t="shared" si="7"/>
        <v>7075539162</v>
      </c>
      <c r="I99" s="639">
        <f t="shared" si="8"/>
        <v>0</v>
      </c>
      <c r="J99" s="639">
        <f t="shared" si="9"/>
        <v>298148921</v>
      </c>
      <c r="K99" s="639">
        <f t="shared" si="10"/>
        <v>0</v>
      </c>
      <c r="L99" s="639">
        <f t="shared" si="11"/>
        <v>298148921</v>
      </c>
      <c r="M99" s="639">
        <v>0</v>
      </c>
      <c r="N99" s="639">
        <v>0</v>
      </c>
    </row>
    <row r="100" spans="1:14" x14ac:dyDescent="0.35">
      <c r="A100" s="637">
        <v>4770000</v>
      </c>
      <c r="B100" s="635" t="s">
        <v>244</v>
      </c>
      <c r="C100" s="638">
        <v>0</v>
      </c>
      <c r="D100" s="638">
        <v>4929908266</v>
      </c>
      <c r="E100" s="638">
        <v>4929908266</v>
      </c>
      <c r="F100" s="638">
        <v>0</v>
      </c>
      <c r="G100" s="639">
        <f t="shared" si="6"/>
        <v>4929908266</v>
      </c>
      <c r="H100" s="639">
        <f t="shared" si="7"/>
        <v>4929908266</v>
      </c>
      <c r="I100" s="639">
        <f t="shared" si="8"/>
        <v>0</v>
      </c>
      <c r="J100" s="639">
        <f t="shared" si="9"/>
        <v>0</v>
      </c>
      <c r="K100" s="639">
        <f t="shared" si="10"/>
        <v>0</v>
      </c>
      <c r="L100" s="639">
        <f t="shared" si="11"/>
        <v>0</v>
      </c>
      <c r="M100" s="639">
        <v>0</v>
      </c>
      <c r="N100" s="639">
        <v>0</v>
      </c>
    </row>
    <row r="101" spans="1:14" x14ac:dyDescent="0.35">
      <c r="A101" s="637">
        <v>4790003</v>
      </c>
      <c r="B101" s="635" t="s">
        <v>245</v>
      </c>
      <c r="C101" s="638">
        <v>-19528436</v>
      </c>
      <c r="D101" s="638">
        <v>10810343</v>
      </c>
      <c r="E101" s="638">
        <v>16599300</v>
      </c>
      <c r="F101" s="638">
        <v>-25317393</v>
      </c>
      <c r="G101" s="639">
        <f t="shared" si="6"/>
        <v>10810343</v>
      </c>
      <c r="H101" s="639">
        <f t="shared" si="7"/>
        <v>36127736</v>
      </c>
      <c r="I101" s="639">
        <f t="shared" si="8"/>
        <v>0</v>
      </c>
      <c r="J101" s="639">
        <f t="shared" si="9"/>
        <v>25317393</v>
      </c>
      <c r="K101" s="639">
        <f t="shared" si="10"/>
        <v>0</v>
      </c>
      <c r="L101" s="639">
        <f t="shared" si="11"/>
        <v>25317393</v>
      </c>
      <c r="M101" s="639">
        <v>0</v>
      </c>
      <c r="N101" s="639">
        <v>0</v>
      </c>
    </row>
    <row r="102" spans="1:14" x14ac:dyDescent="0.35">
      <c r="A102" s="637">
        <v>4800000</v>
      </c>
      <c r="B102" s="635" t="s">
        <v>427</v>
      </c>
      <c r="C102" s="638">
        <v>0</v>
      </c>
      <c r="D102" s="638">
        <v>11899569</v>
      </c>
      <c r="E102" s="638">
        <v>11899569</v>
      </c>
      <c r="F102" s="638">
        <v>0</v>
      </c>
      <c r="G102" s="639">
        <f t="shared" si="6"/>
        <v>11899569</v>
      </c>
      <c r="H102" s="639">
        <f t="shared" si="7"/>
        <v>11899569</v>
      </c>
      <c r="I102" s="639">
        <f t="shared" si="8"/>
        <v>0</v>
      </c>
      <c r="J102" s="639">
        <f t="shared" si="9"/>
        <v>0</v>
      </c>
      <c r="K102" s="639">
        <f t="shared" si="10"/>
        <v>0</v>
      </c>
      <c r="L102" s="639">
        <f t="shared" si="11"/>
        <v>0</v>
      </c>
      <c r="M102" s="639">
        <v>0</v>
      </c>
      <c r="N102" s="639">
        <v>0</v>
      </c>
    </row>
    <row r="103" spans="1:14" x14ac:dyDescent="0.35">
      <c r="A103" s="637">
        <v>4800004</v>
      </c>
      <c r="B103" s="635" t="s">
        <v>246</v>
      </c>
      <c r="C103" s="638">
        <v>72327542</v>
      </c>
      <c r="D103" s="638">
        <v>348954499</v>
      </c>
      <c r="E103" s="638">
        <v>327513920</v>
      </c>
      <c r="F103" s="638">
        <v>93768121</v>
      </c>
      <c r="G103" s="639">
        <f t="shared" si="6"/>
        <v>421282041</v>
      </c>
      <c r="H103" s="639">
        <f t="shared" si="7"/>
        <v>327513920</v>
      </c>
      <c r="I103" s="639">
        <f t="shared" si="8"/>
        <v>93768121</v>
      </c>
      <c r="J103" s="639">
        <f t="shared" si="9"/>
        <v>0</v>
      </c>
      <c r="K103" s="639">
        <f t="shared" si="10"/>
        <v>93768121</v>
      </c>
      <c r="L103" s="639">
        <f t="shared" si="11"/>
        <v>0</v>
      </c>
      <c r="M103" s="639">
        <v>0</v>
      </c>
      <c r="N103" s="639">
        <v>0</v>
      </c>
    </row>
    <row r="104" spans="1:14" x14ac:dyDescent="0.35">
      <c r="A104" s="637">
        <v>4800014</v>
      </c>
      <c r="B104" s="635" t="s">
        <v>247</v>
      </c>
      <c r="C104" s="638">
        <v>-449005</v>
      </c>
      <c r="D104" s="638">
        <v>1677523077</v>
      </c>
      <c r="E104" s="638">
        <v>1681807304</v>
      </c>
      <c r="F104" s="638">
        <v>-4733232</v>
      </c>
      <c r="G104" s="639">
        <f t="shared" si="6"/>
        <v>1677523077</v>
      </c>
      <c r="H104" s="639">
        <f t="shared" si="7"/>
        <v>1682256309</v>
      </c>
      <c r="I104" s="639">
        <f t="shared" si="8"/>
        <v>0</v>
      </c>
      <c r="J104" s="639">
        <f t="shared" si="9"/>
        <v>4733232</v>
      </c>
      <c r="K104" s="639">
        <f t="shared" si="10"/>
        <v>0</v>
      </c>
      <c r="L104" s="639">
        <f t="shared" si="11"/>
        <v>4733232</v>
      </c>
      <c r="M104" s="639">
        <v>0</v>
      </c>
      <c r="N104" s="639">
        <v>0</v>
      </c>
    </row>
    <row r="105" spans="1:14" x14ac:dyDescent="0.35">
      <c r="A105" s="637">
        <v>4800016</v>
      </c>
      <c r="B105" s="635" t="s">
        <v>248</v>
      </c>
      <c r="C105" s="638">
        <v>416000</v>
      </c>
      <c r="D105" s="638">
        <v>4992000</v>
      </c>
      <c r="E105" s="638">
        <v>4992000</v>
      </c>
      <c r="F105" s="638">
        <v>416000</v>
      </c>
      <c r="G105" s="639">
        <f t="shared" si="6"/>
        <v>5408000</v>
      </c>
      <c r="H105" s="639">
        <f t="shared" si="7"/>
        <v>4992000</v>
      </c>
      <c r="I105" s="639">
        <f t="shared" si="8"/>
        <v>416000</v>
      </c>
      <c r="J105" s="639">
        <f t="shared" si="9"/>
        <v>0</v>
      </c>
      <c r="K105" s="639">
        <f t="shared" si="10"/>
        <v>416000</v>
      </c>
      <c r="L105" s="639">
        <f t="shared" si="11"/>
        <v>0</v>
      </c>
      <c r="M105" s="639">
        <v>0</v>
      </c>
      <c r="N105" s="639">
        <v>0</v>
      </c>
    </row>
    <row r="106" spans="1:14" x14ac:dyDescent="0.35">
      <c r="A106" s="637">
        <v>4801000</v>
      </c>
      <c r="B106" s="635" t="s">
        <v>249</v>
      </c>
      <c r="C106" s="638">
        <v>0</v>
      </c>
      <c r="D106" s="638">
        <v>74296084</v>
      </c>
      <c r="E106" s="638">
        <v>74296084</v>
      </c>
      <c r="F106" s="638">
        <v>0</v>
      </c>
      <c r="G106" s="639">
        <f t="shared" si="6"/>
        <v>74296084</v>
      </c>
      <c r="H106" s="639">
        <f t="shared" si="7"/>
        <v>74296084</v>
      </c>
      <c r="I106" s="639">
        <f t="shared" si="8"/>
        <v>0</v>
      </c>
      <c r="J106" s="639">
        <f t="shared" si="9"/>
        <v>0</v>
      </c>
      <c r="K106" s="639">
        <f t="shared" si="10"/>
        <v>0</v>
      </c>
      <c r="L106" s="639">
        <f t="shared" si="11"/>
        <v>0</v>
      </c>
      <c r="M106" s="639">
        <v>0</v>
      </c>
      <c r="N106" s="639">
        <v>0</v>
      </c>
    </row>
    <row r="107" spans="1:14" x14ac:dyDescent="0.35">
      <c r="A107" s="637">
        <v>4835000</v>
      </c>
      <c r="B107" s="635" t="s">
        <v>251</v>
      </c>
      <c r="C107" s="638">
        <v>-96239093</v>
      </c>
      <c r="D107" s="638">
        <v>1879249725</v>
      </c>
      <c r="E107" s="638">
        <v>1930511243</v>
      </c>
      <c r="F107" s="638">
        <v>-147500611</v>
      </c>
      <c r="G107" s="639">
        <f t="shared" si="6"/>
        <v>1879249725</v>
      </c>
      <c r="H107" s="639">
        <f t="shared" si="7"/>
        <v>2026750336</v>
      </c>
      <c r="I107" s="639">
        <f t="shared" si="8"/>
        <v>0</v>
      </c>
      <c r="J107" s="639">
        <f t="shared" si="9"/>
        <v>147500611</v>
      </c>
      <c r="K107" s="639">
        <f t="shared" si="10"/>
        <v>0</v>
      </c>
      <c r="L107" s="639">
        <f t="shared" si="11"/>
        <v>147500611</v>
      </c>
      <c r="M107" s="639">
        <v>0</v>
      </c>
      <c r="N107" s="639">
        <v>0</v>
      </c>
    </row>
    <row r="108" spans="1:14" x14ac:dyDescent="0.35">
      <c r="A108" s="637">
        <v>4835041</v>
      </c>
      <c r="B108" s="635" t="s">
        <v>253</v>
      </c>
      <c r="C108" s="638">
        <v>-311934024</v>
      </c>
      <c r="D108" s="638">
        <v>3737861314</v>
      </c>
      <c r="E108" s="638">
        <v>3782069522</v>
      </c>
      <c r="F108" s="635">
        <v>-356142232</v>
      </c>
      <c r="G108" s="639">
        <f t="shared" si="6"/>
        <v>3737861314</v>
      </c>
      <c r="H108" s="639">
        <f t="shared" si="7"/>
        <v>4094003546</v>
      </c>
      <c r="I108" s="639">
        <f t="shared" si="8"/>
        <v>0</v>
      </c>
      <c r="J108" s="639">
        <f t="shared" si="9"/>
        <v>356142232</v>
      </c>
      <c r="K108" s="639">
        <f t="shared" si="10"/>
        <v>0</v>
      </c>
      <c r="L108" s="639">
        <f t="shared" si="11"/>
        <v>356142232</v>
      </c>
      <c r="M108" s="639">
        <v>0</v>
      </c>
      <c r="N108" s="639">
        <v>0</v>
      </c>
    </row>
    <row r="109" spans="1:14" x14ac:dyDescent="0.35">
      <c r="A109" s="637">
        <v>4840100</v>
      </c>
      <c r="B109" s="635" t="s">
        <v>694</v>
      </c>
      <c r="C109" s="638">
        <v>13162297</v>
      </c>
      <c r="D109" s="638">
        <v>3305479</v>
      </c>
      <c r="E109" s="638">
        <v>13505997</v>
      </c>
      <c r="F109" s="638">
        <v>2961779</v>
      </c>
      <c r="G109" s="639">
        <f t="shared" si="6"/>
        <v>16467776</v>
      </c>
      <c r="H109" s="639">
        <f t="shared" si="7"/>
        <v>13505997</v>
      </c>
      <c r="I109" s="639">
        <f t="shared" si="8"/>
        <v>2961779</v>
      </c>
      <c r="J109" s="639">
        <f t="shared" si="9"/>
        <v>0</v>
      </c>
      <c r="K109" s="639">
        <f t="shared" si="10"/>
        <v>2961779</v>
      </c>
      <c r="L109" s="639">
        <f t="shared" si="11"/>
        <v>0</v>
      </c>
      <c r="M109" s="639">
        <v>0</v>
      </c>
      <c r="N109" s="639">
        <v>0</v>
      </c>
    </row>
    <row r="110" spans="1:14" x14ac:dyDescent="0.35">
      <c r="A110" s="637">
        <v>4842100</v>
      </c>
      <c r="B110" s="635" t="s">
        <v>695</v>
      </c>
      <c r="C110" s="638">
        <v>-491983040</v>
      </c>
      <c r="D110" s="638">
        <v>5465527424</v>
      </c>
      <c r="E110" s="638">
        <v>5634019461</v>
      </c>
      <c r="F110" s="638">
        <v>-660475077</v>
      </c>
      <c r="G110" s="639">
        <f t="shared" si="6"/>
        <v>5465527424</v>
      </c>
      <c r="H110" s="639">
        <f t="shared" si="7"/>
        <v>6126002501</v>
      </c>
      <c r="I110" s="639">
        <f t="shared" si="8"/>
        <v>0</v>
      </c>
      <c r="J110" s="639">
        <f t="shared" si="9"/>
        <v>660475077</v>
      </c>
      <c r="K110" s="639">
        <f t="shared" si="10"/>
        <v>0</v>
      </c>
      <c r="L110" s="639">
        <f t="shared" si="11"/>
        <v>660475077</v>
      </c>
      <c r="M110" s="639">
        <v>0</v>
      </c>
      <c r="N110" s="639">
        <v>0</v>
      </c>
    </row>
    <row r="111" spans="1:14" x14ac:dyDescent="0.35">
      <c r="A111" s="637">
        <v>4850003</v>
      </c>
      <c r="B111" s="635" t="s">
        <v>1009</v>
      </c>
      <c r="C111" s="638">
        <v>0</v>
      </c>
      <c r="D111" s="638">
        <v>65309900</v>
      </c>
      <c r="E111" s="638">
        <v>65309900</v>
      </c>
      <c r="F111" s="638">
        <v>0</v>
      </c>
      <c r="G111" s="639">
        <f t="shared" si="6"/>
        <v>65309900</v>
      </c>
      <c r="H111" s="639">
        <f t="shared" si="7"/>
        <v>65309900</v>
      </c>
      <c r="I111" s="639">
        <f t="shared" si="8"/>
        <v>0</v>
      </c>
      <c r="J111" s="639">
        <f t="shared" si="9"/>
        <v>0</v>
      </c>
      <c r="K111" s="639">
        <f t="shared" si="10"/>
        <v>0</v>
      </c>
      <c r="L111" s="639">
        <f t="shared" si="11"/>
        <v>0</v>
      </c>
      <c r="M111" s="639">
        <v>0</v>
      </c>
      <c r="N111" s="639">
        <v>0</v>
      </c>
    </row>
    <row r="112" spans="1:14" x14ac:dyDescent="0.35">
      <c r="A112" s="637">
        <v>4880000</v>
      </c>
      <c r="B112" s="635" t="s">
        <v>255</v>
      </c>
      <c r="C112" s="638">
        <v>228592968</v>
      </c>
      <c r="D112" s="638">
        <v>19156313783</v>
      </c>
      <c r="E112" s="638">
        <v>18985527954</v>
      </c>
      <c r="F112" s="638">
        <v>399378797</v>
      </c>
      <c r="G112" s="639">
        <f t="shared" si="6"/>
        <v>19384906751</v>
      </c>
      <c r="H112" s="639">
        <f t="shared" si="7"/>
        <v>18985527954</v>
      </c>
      <c r="I112" s="639">
        <f t="shared" si="8"/>
        <v>399378797</v>
      </c>
      <c r="J112" s="639">
        <f t="shared" si="9"/>
        <v>0</v>
      </c>
      <c r="K112" s="639">
        <f t="shared" si="10"/>
        <v>399378797</v>
      </c>
      <c r="L112" s="639">
        <f t="shared" si="11"/>
        <v>0</v>
      </c>
      <c r="M112" s="639">
        <v>0</v>
      </c>
      <c r="N112" s="639">
        <v>0</v>
      </c>
    </row>
    <row r="113" spans="1:14" x14ac:dyDescent="0.35">
      <c r="A113" s="637">
        <v>4880002</v>
      </c>
      <c r="B113" s="635" t="s">
        <v>255</v>
      </c>
      <c r="C113" s="638">
        <v>-406944582</v>
      </c>
      <c r="D113" s="638">
        <v>406944582</v>
      </c>
      <c r="E113" s="638">
        <v>0</v>
      </c>
      <c r="F113" s="638">
        <v>0</v>
      </c>
      <c r="G113" s="639">
        <f t="shared" si="6"/>
        <v>406944582</v>
      </c>
      <c r="H113" s="639">
        <f t="shared" si="7"/>
        <v>406944582</v>
      </c>
      <c r="I113" s="639">
        <f t="shared" si="8"/>
        <v>0</v>
      </c>
      <c r="J113" s="639">
        <f t="shared" si="9"/>
        <v>0</v>
      </c>
      <c r="K113" s="639">
        <f t="shared" si="10"/>
        <v>0</v>
      </c>
      <c r="L113" s="639">
        <f t="shared" si="11"/>
        <v>0</v>
      </c>
      <c r="M113" s="639">
        <v>0</v>
      </c>
      <c r="N113" s="639">
        <v>0</v>
      </c>
    </row>
    <row r="114" spans="1:14" x14ac:dyDescent="0.35">
      <c r="A114" s="637">
        <v>4880003</v>
      </c>
      <c r="B114" s="635" t="s">
        <v>697</v>
      </c>
      <c r="C114" s="638">
        <v>0</v>
      </c>
      <c r="D114" s="638">
        <v>30936722</v>
      </c>
      <c r="E114" s="638">
        <v>30936722</v>
      </c>
      <c r="F114" s="638">
        <v>0</v>
      </c>
      <c r="G114" s="639">
        <f t="shared" si="6"/>
        <v>30936722</v>
      </c>
      <c r="H114" s="639">
        <f t="shared" si="7"/>
        <v>30936722</v>
      </c>
      <c r="I114" s="639">
        <f t="shared" si="8"/>
        <v>0</v>
      </c>
      <c r="J114" s="639">
        <f t="shared" si="9"/>
        <v>0</v>
      </c>
      <c r="K114" s="639">
        <f t="shared" si="10"/>
        <v>0</v>
      </c>
      <c r="L114" s="639">
        <f t="shared" si="11"/>
        <v>0</v>
      </c>
      <c r="M114" s="639">
        <v>0</v>
      </c>
      <c r="N114" s="639">
        <v>0</v>
      </c>
    </row>
    <row r="115" spans="1:14" x14ac:dyDescent="0.35">
      <c r="A115" s="637">
        <v>4881000</v>
      </c>
      <c r="B115" s="635" t="s">
        <v>975</v>
      </c>
      <c r="C115" s="638">
        <v>406944581</v>
      </c>
      <c r="D115" s="638">
        <v>17531657795</v>
      </c>
      <c r="E115" s="638">
        <v>17003111658</v>
      </c>
      <c r="F115" s="638">
        <v>935490718</v>
      </c>
      <c r="G115" s="639">
        <f t="shared" si="6"/>
        <v>17938602376</v>
      </c>
      <c r="H115" s="639">
        <f t="shared" si="7"/>
        <v>17003111658</v>
      </c>
      <c r="I115" s="639">
        <f t="shared" si="8"/>
        <v>935490718</v>
      </c>
      <c r="J115" s="639">
        <f t="shared" si="9"/>
        <v>0</v>
      </c>
      <c r="K115" s="639">
        <f t="shared" si="10"/>
        <v>935490718</v>
      </c>
      <c r="L115" s="639">
        <f t="shared" si="11"/>
        <v>0</v>
      </c>
      <c r="M115" s="639">
        <v>0</v>
      </c>
      <c r="N115" s="639">
        <v>0</v>
      </c>
    </row>
    <row r="116" spans="1:14" x14ac:dyDescent="0.35">
      <c r="A116" s="637">
        <v>4900001</v>
      </c>
      <c r="B116" s="635" t="s">
        <v>256</v>
      </c>
      <c r="C116" s="638">
        <v>0</v>
      </c>
      <c r="D116" s="638">
        <v>26728287</v>
      </c>
      <c r="E116" s="638">
        <v>26728287</v>
      </c>
      <c r="F116" s="638">
        <v>0</v>
      </c>
      <c r="G116" s="639">
        <f t="shared" si="6"/>
        <v>26728287</v>
      </c>
      <c r="H116" s="639">
        <f t="shared" si="7"/>
        <v>26728287</v>
      </c>
      <c r="I116" s="639">
        <f t="shared" si="8"/>
        <v>0</v>
      </c>
      <c r="J116" s="639">
        <f t="shared" si="9"/>
        <v>0</v>
      </c>
      <c r="K116" s="639">
        <f t="shared" si="10"/>
        <v>0</v>
      </c>
      <c r="L116" s="639">
        <f t="shared" si="11"/>
        <v>0</v>
      </c>
      <c r="M116" s="639">
        <v>0</v>
      </c>
      <c r="N116" s="639">
        <v>0</v>
      </c>
    </row>
    <row r="117" spans="1:14" x14ac:dyDescent="0.35">
      <c r="A117" s="637">
        <v>4901000</v>
      </c>
      <c r="B117" s="635" t="s">
        <v>743</v>
      </c>
      <c r="C117" s="638">
        <v>-423063</v>
      </c>
      <c r="D117" s="638">
        <v>28549</v>
      </c>
      <c r="E117" s="638">
        <v>160858</v>
      </c>
      <c r="F117" s="638">
        <v>-555372</v>
      </c>
      <c r="G117" s="639">
        <f t="shared" si="6"/>
        <v>28549</v>
      </c>
      <c r="H117" s="639">
        <f t="shared" si="7"/>
        <v>583921</v>
      </c>
      <c r="I117" s="639">
        <f t="shared" si="8"/>
        <v>0</v>
      </c>
      <c r="J117" s="639">
        <f t="shared" si="9"/>
        <v>555372</v>
      </c>
      <c r="K117" s="639">
        <f t="shared" si="10"/>
        <v>0</v>
      </c>
      <c r="L117" s="639">
        <f t="shared" si="11"/>
        <v>555372</v>
      </c>
      <c r="M117" s="639">
        <v>0</v>
      </c>
      <c r="N117" s="639">
        <v>0</v>
      </c>
    </row>
    <row r="118" spans="1:14" x14ac:dyDescent="0.35">
      <c r="A118" s="637">
        <v>5100100</v>
      </c>
      <c r="B118" s="635" t="s">
        <v>698</v>
      </c>
      <c r="C118" s="638">
        <v>0</v>
      </c>
      <c r="D118" s="638">
        <v>804600986</v>
      </c>
      <c r="E118" s="638">
        <v>804600986</v>
      </c>
      <c r="F118" s="638">
        <v>0</v>
      </c>
      <c r="G118" s="639">
        <f t="shared" si="6"/>
        <v>804600986</v>
      </c>
      <c r="H118" s="639">
        <f t="shared" si="7"/>
        <v>804600986</v>
      </c>
      <c r="I118" s="639">
        <f t="shared" si="8"/>
        <v>0</v>
      </c>
      <c r="J118" s="639">
        <f t="shared" si="9"/>
        <v>0</v>
      </c>
      <c r="K118" s="639">
        <f t="shared" si="10"/>
        <v>0</v>
      </c>
      <c r="L118" s="639">
        <f t="shared" si="11"/>
        <v>0</v>
      </c>
      <c r="M118" s="639">
        <v>0</v>
      </c>
      <c r="N118" s="639">
        <v>0</v>
      </c>
    </row>
    <row r="119" spans="1:14" x14ac:dyDescent="0.35">
      <c r="A119" s="637">
        <v>5201000</v>
      </c>
      <c r="B119" s="635" t="s">
        <v>259</v>
      </c>
      <c r="C119" s="638">
        <v>0</v>
      </c>
      <c r="D119" s="638">
        <v>362092361</v>
      </c>
      <c r="E119" s="638">
        <v>362092361</v>
      </c>
      <c r="F119" s="635">
        <v>0</v>
      </c>
      <c r="G119" s="639">
        <f t="shared" si="6"/>
        <v>362092361</v>
      </c>
      <c r="H119" s="639">
        <f t="shared" si="7"/>
        <v>362092361</v>
      </c>
      <c r="I119" s="639">
        <f t="shared" si="8"/>
        <v>0</v>
      </c>
      <c r="J119" s="639">
        <f t="shared" si="9"/>
        <v>0</v>
      </c>
      <c r="K119" s="639">
        <f t="shared" si="10"/>
        <v>0</v>
      </c>
      <c r="L119" s="639">
        <f t="shared" si="11"/>
        <v>0</v>
      </c>
      <c r="M119" s="639">
        <v>0</v>
      </c>
      <c r="N119" s="639">
        <v>0</v>
      </c>
    </row>
    <row r="120" spans="1:14" x14ac:dyDescent="0.35">
      <c r="A120" s="637">
        <v>5211600</v>
      </c>
      <c r="B120" s="635" t="s">
        <v>825</v>
      </c>
      <c r="C120" s="638">
        <v>-34289708</v>
      </c>
      <c r="D120" s="638">
        <v>678602334</v>
      </c>
      <c r="E120" s="638">
        <v>682550497</v>
      </c>
      <c r="F120" s="638">
        <v>-38237871</v>
      </c>
      <c r="G120" s="639">
        <f t="shared" si="6"/>
        <v>678602334</v>
      </c>
      <c r="H120" s="639">
        <f t="shared" si="7"/>
        <v>716840205</v>
      </c>
      <c r="I120" s="639">
        <f t="shared" si="8"/>
        <v>0</v>
      </c>
      <c r="J120" s="639">
        <f t="shared" si="9"/>
        <v>38237871</v>
      </c>
      <c r="K120" s="639">
        <f t="shared" si="10"/>
        <v>0</v>
      </c>
      <c r="L120" s="639">
        <f t="shared" si="11"/>
        <v>38237871</v>
      </c>
      <c r="M120" s="639">
        <v>0</v>
      </c>
      <c r="N120" s="639">
        <v>0</v>
      </c>
    </row>
    <row r="121" spans="1:14" x14ac:dyDescent="0.35">
      <c r="A121" s="637">
        <v>5340100</v>
      </c>
      <c r="B121" s="635" t="s">
        <v>699</v>
      </c>
      <c r="C121" s="638">
        <v>0</v>
      </c>
      <c r="D121" s="638">
        <v>10523839</v>
      </c>
      <c r="E121" s="638">
        <v>10523839</v>
      </c>
      <c r="F121" s="638">
        <v>0</v>
      </c>
      <c r="G121" s="639">
        <f t="shared" si="6"/>
        <v>10523839</v>
      </c>
      <c r="H121" s="639">
        <f t="shared" si="7"/>
        <v>10523839</v>
      </c>
      <c r="I121" s="639">
        <f t="shared" si="8"/>
        <v>0</v>
      </c>
      <c r="J121" s="639">
        <f t="shared" si="9"/>
        <v>0</v>
      </c>
      <c r="K121" s="639">
        <f t="shared" si="10"/>
        <v>0</v>
      </c>
      <c r="L121" s="639">
        <f t="shared" si="11"/>
        <v>0</v>
      </c>
      <c r="M121" s="639">
        <v>0</v>
      </c>
      <c r="N121" s="639">
        <v>0</v>
      </c>
    </row>
    <row r="122" spans="1:14" x14ac:dyDescent="0.35">
      <c r="A122" s="637">
        <v>5510100</v>
      </c>
      <c r="B122" s="635" t="s">
        <v>700</v>
      </c>
      <c r="C122" s="638">
        <v>428019284</v>
      </c>
      <c r="D122" s="638">
        <v>900822770</v>
      </c>
      <c r="E122" s="638">
        <v>1328842054</v>
      </c>
      <c r="F122" s="638">
        <v>0</v>
      </c>
      <c r="G122" s="639">
        <f t="shared" si="6"/>
        <v>1328842054</v>
      </c>
      <c r="H122" s="639">
        <f t="shared" si="7"/>
        <v>1328842054</v>
      </c>
      <c r="I122" s="639">
        <f t="shared" si="8"/>
        <v>0</v>
      </c>
      <c r="J122" s="639">
        <f t="shared" si="9"/>
        <v>0</v>
      </c>
      <c r="K122" s="639">
        <f t="shared" si="10"/>
        <v>0</v>
      </c>
      <c r="L122" s="639">
        <f t="shared" si="11"/>
        <v>0</v>
      </c>
      <c r="M122" s="639">
        <v>0</v>
      </c>
      <c r="N122" s="639">
        <v>0</v>
      </c>
    </row>
    <row r="123" spans="1:14" x14ac:dyDescent="0.35">
      <c r="A123" s="637">
        <v>5511000</v>
      </c>
      <c r="B123" s="635" t="s">
        <v>262</v>
      </c>
      <c r="C123" s="638">
        <v>-11027571</v>
      </c>
      <c r="D123" s="638">
        <v>5555967634</v>
      </c>
      <c r="E123" s="638">
        <v>5544978122</v>
      </c>
      <c r="F123" s="638">
        <v>-38059</v>
      </c>
      <c r="G123" s="639">
        <f t="shared" si="6"/>
        <v>5555967634</v>
      </c>
      <c r="H123" s="639">
        <f t="shared" si="7"/>
        <v>5556005693</v>
      </c>
      <c r="I123" s="639">
        <f t="shared" si="8"/>
        <v>0</v>
      </c>
      <c r="J123" s="639">
        <f t="shared" si="9"/>
        <v>38059</v>
      </c>
      <c r="K123" s="639">
        <f t="shared" si="10"/>
        <v>0</v>
      </c>
      <c r="L123" s="639">
        <f t="shared" si="11"/>
        <v>38059</v>
      </c>
      <c r="M123" s="639">
        <v>0</v>
      </c>
      <c r="N123" s="639">
        <v>0</v>
      </c>
    </row>
    <row r="124" spans="1:14" x14ac:dyDescent="0.35">
      <c r="A124" s="637">
        <v>5511100</v>
      </c>
      <c r="B124" s="635" t="s">
        <v>701</v>
      </c>
      <c r="C124" s="638">
        <v>-1219465220</v>
      </c>
      <c r="D124" s="638">
        <v>456796333</v>
      </c>
      <c r="E124" s="638">
        <v>121062291</v>
      </c>
      <c r="F124" s="638">
        <v>-883731178</v>
      </c>
      <c r="G124" s="639">
        <f t="shared" si="6"/>
        <v>456796333</v>
      </c>
      <c r="H124" s="639">
        <f t="shared" si="7"/>
        <v>1340527511</v>
      </c>
      <c r="I124" s="639">
        <f t="shared" si="8"/>
        <v>0</v>
      </c>
      <c r="J124" s="639">
        <f t="shared" si="9"/>
        <v>883731178</v>
      </c>
      <c r="K124" s="639">
        <f t="shared" si="10"/>
        <v>0</v>
      </c>
      <c r="L124" s="639">
        <f t="shared" si="11"/>
        <v>883731178</v>
      </c>
      <c r="M124" s="639">
        <v>0</v>
      </c>
      <c r="N124" s="639">
        <v>0</v>
      </c>
    </row>
    <row r="125" spans="1:14" x14ac:dyDescent="0.35">
      <c r="A125" s="637">
        <v>5550000</v>
      </c>
      <c r="B125" s="635" t="s">
        <v>263</v>
      </c>
      <c r="C125" s="638">
        <v>0</v>
      </c>
      <c r="D125" s="638">
        <v>309906611</v>
      </c>
      <c r="E125" s="638">
        <v>309906611</v>
      </c>
      <c r="F125" s="638">
        <v>0</v>
      </c>
      <c r="G125" s="639">
        <f t="shared" si="6"/>
        <v>309906611</v>
      </c>
      <c r="H125" s="639">
        <f t="shared" si="7"/>
        <v>309906611</v>
      </c>
      <c r="I125" s="639">
        <f t="shared" si="8"/>
        <v>0</v>
      </c>
      <c r="J125" s="639">
        <f t="shared" si="9"/>
        <v>0</v>
      </c>
      <c r="K125" s="639">
        <f t="shared" si="10"/>
        <v>0</v>
      </c>
      <c r="L125" s="639">
        <f t="shared" si="11"/>
        <v>0</v>
      </c>
      <c r="M125" s="639">
        <v>0</v>
      </c>
      <c r="N125" s="639">
        <v>0</v>
      </c>
    </row>
    <row r="126" spans="1:14" x14ac:dyDescent="0.35">
      <c r="A126" s="637">
        <v>5550004</v>
      </c>
      <c r="B126" s="635" t="s">
        <v>745</v>
      </c>
      <c r="C126" s="638">
        <v>0</v>
      </c>
      <c r="D126" s="638">
        <v>26444986</v>
      </c>
      <c r="E126" s="638">
        <v>26444986</v>
      </c>
      <c r="F126" s="638">
        <v>0</v>
      </c>
      <c r="G126" s="639">
        <f t="shared" si="6"/>
        <v>26444986</v>
      </c>
      <c r="H126" s="639">
        <f t="shared" si="7"/>
        <v>26444986</v>
      </c>
      <c r="I126" s="639">
        <f t="shared" si="8"/>
        <v>0</v>
      </c>
      <c r="J126" s="639">
        <f t="shared" si="9"/>
        <v>0</v>
      </c>
      <c r="K126" s="639">
        <f t="shared" si="10"/>
        <v>0</v>
      </c>
      <c r="L126" s="639">
        <f t="shared" si="11"/>
        <v>0</v>
      </c>
      <c r="M126" s="639">
        <v>0</v>
      </c>
      <c r="N126" s="639">
        <v>0</v>
      </c>
    </row>
    <row r="127" spans="1:14" x14ac:dyDescent="0.35">
      <c r="A127" s="637">
        <v>5700001</v>
      </c>
      <c r="B127" s="635" t="s">
        <v>264</v>
      </c>
      <c r="C127" s="638">
        <v>13700000</v>
      </c>
      <c r="D127" s="638">
        <v>7270000</v>
      </c>
      <c r="E127" s="638">
        <v>4630000</v>
      </c>
      <c r="F127" s="638">
        <v>16340000</v>
      </c>
      <c r="G127" s="639">
        <f t="shared" si="6"/>
        <v>20970000</v>
      </c>
      <c r="H127" s="639">
        <f t="shared" si="7"/>
        <v>4630000</v>
      </c>
      <c r="I127" s="639">
        <f t="shared" si="8"/>
        <v>16340000</v>
      </c>
      <c r="J127" s="639">
        <f t="shared" si="9"/>
        <v>0</v>
      </c>
      <c r="K127" s="639">
        <f t="shared" si="10"/>
        <v>16340000</v>
      </c>
      <c r="L127" s="639">
        <f t="shared" si="11"/>
        <v>0</v>
      </c>
      <c r="M127" s="639">
        <v>0</v>
      </c>
      <c r="N127" s="639">
        <v>0</v>
      </c>
    </row>
    <row r="128" spans="1:14" x14ac:dyDescent="0.35">
      <c r="A128" s="637">
        <v>5700002</v>
      </c>
      <c r="B128" s="635" t="s">
        <v>976</v>
      </c>
      <c r="C128" s="638">
        <v>-717720</v>
      </c>
      <c r="D128" s="638">
        <v>123905702</v>
      </c>
      <c r="E128" s="638">
        <v>128091542</v>
      </c>
      <c r="F128" s="638">
        <v>-4903560</v>
      </c>
      <c r="G128" s="639">
        <f t="shared" si="6"/>
        <v>123905702</v>
      </c>
      <c r="H128" s="639">
        <f t="shared" si="7"/>
        <v>128809262</v>
      </c>
      <c r="I128" s="639">
        <f t="shared" si="8"/>
        <v>0</v>
      </c>
      <c r="J128" s="639">
        <f t="shared" si="9"/>
        <v>4903560</v>
      </c>
      <c r="K128" s="639">
        <f t="shared" si="10"/>
        <v>0</v>
      </c>
      <c r="L128" s="639">
        <f t="shared" si="11"/>
        <v>4903560</v>
      </c>
      <c r="M128" s="639">
        <v>0</v>
      </c>
      <c r="N128" s="639">
        <v>0</v>
      </c>
    </row>
    <row r="129" spans="1:14" x14ac:dyDescent="0.35">
      <c r="A129" s="637">
        <v>5720000</v>
      </c>
      <c r="B129" s="635" t="s">
        <v>265</v>
      </c>
      <c r="C129" s="638">
        <v>968841235</v>
      </c>
      <c r="D129" s="638">
        <v>95528859294</v>
      </c>
      <c r="E129" s="638">
        <v>95571681396</v>
      </c>
      <c r="F129" s="638">
        <v>926019133</v>
      </c>
      <c r="G129" s="639">
        <f t="shared" si="6"/>
        <v>96497700529</v>
      </c>
      <c r="H129" s="639">
        <f t="shared" si="7"/>
        <v>95571681396</v>
      </c>
      <c r="I129" s="639">
        <f t="shared" si="8"/>
        <v>926019133</v>
      </c>
      <c r="J129" s="639">
        <f t="shared" si="9"/>
        <v>0</v>
      </c>
      <c r="K129" s="639">
        <f t="shared" si="10"/>
        <v>926019133</v>
      </c>
      <c r="L129" s="639">
        <f t="shared" si="11"/>
        <v>0</v>
      </c>
      <c r="M129" s="639">
        <v>0</v>
      </c>
      <c r="N129" s="639">
        <v>0</v>
      </c>
    </row>
    <row r="130" spans="1:14" x14ac:dyDescent="0.35">
      <c r="A130" s="637">
        <v>5720002</v>
      </c>
      <c r="B130" s="635" t="s">
        <v>428</v>
      </c>
      <c r="C130" s="638">
        <v>0</v>
      </c>
      <c r="D130" s="638">
        <v>4221136926</v>
      </c>
      <c r="E130" s="638">
        <v>4240136926</v>
      </c>
      <c r="F130" s="638">
        <v>-19000000</v>
      </c>
      <c r="G130" s="639">
        <f t="shared" si="6"/>
        <v>4221136926</v>
      </c>
      <c r="H130" s="639">
        <f t="shared" si="7"/>
        <v>4240136926</v>
      </c>
      <c r="I130" s="639">
        <f t="shared" si="8"/>
        <v>0</v>
      </c>
      <c r="J130" s="639">
        <f t="shared" si="9"/>
        <v>19000000</v>
      </c>
      <c r="K130" s="639">
        <f t="shared" si="10"/>
        <v>0</v>
      </c>
      <c r="L130" s="639">
        <f t="shared" si="11"/>
        <v>19000000</v>
      </c>
      <c r="M130" s="639">
        <v>0</v>
      </c>
      <c r="N130" s="639">
        <v>0</v>
      </c>
    </row>
    <row r="131" spans="1:14" x14ac:dyDescent="0.35">
      <c r="A131" s="637">
        <v>5830100</v>
      </c>
      <c r="B131" s="635" t="s">
        <v>1010</v>
      </c>
      <c r="C131" s="638">
        <v>0</v>
      </c>
      <c r="D131" s="638">
        <v>4600980</v>
      </c>
      <c r="E131" s="638">
        <v>4600980</v>
      </c>
      <c r="F131" s="638">
        <v>0</v>
      </c>
      <c r="G131" s="639">
        <f t="shared" si="6"/>
        <v>4600980</v>
      </c>
      <c r="H131" s="639">
        <f t="shared" si="7"/>
        <v>4600980</v>
      </c>
      <c r="I131" s="639">
        <f t="shared" si="8"/>
        <v>0</v>
      </c>
      <c r="J131" s="639">
        <f t="shared" si="9"/>
        <v>0</v>
      </c>
      <c r="K131" s="639">
        <f t="shared" si="10"/>
        <v>0</v>
      </c>
      <c r="L131" s="639">
        <f t="shared" si="11"/>
        <v>0</v>
      </c>
      <c r="M131" s="639">
        <v>0</v>
      </c>
      <c r="N131" s="639">
        <v>0</v>
      </c>
    </row>
    <row r="132" spans="1:14" x14ac:dyDescent="0.35">
      <c r="A132" s="637">
        <v>5832000</v>
      </c>
      <c r="B132" s="635" t="s">
        <v>266</v>
      </c>
      <c r="C132" s="638">
        <v>-1060616</v>
      </c>
      <c r="D132" s="638">
        <v>33531048</v>
      </c>
      <c r="E132" s="638">
        <v>36212943</v>
      </c>
      <c r="F132" s="638">
        <v>-3742511</v>
      </c>
      <c r="G132" s="639">
        <f t="shared" si="6"/>
        <v>33531048</v>
      </c>
      <c r="H132" s="639">
        <f t="shared" si="7"/>
        <v>37273559</v>
      </c>
      <c r="I132" s="639">
        <f t="shared" si="8"/>
        <v>0</v>
      </c>
      <c r="J132" s="639">
        <f t="shared" si="9"/>
        <v>3742511</v>
      </c>
      <c r="K132" s="639">
        <f t="shared" si="10"/>
        <v>0</v>
      </c>
      <c r="L132" s="639">
        <f t="shared" si="11"/>
        <v>3742511</v>
      </c>
      <c r="M132" s="639">
        <v>0</v>
      </c>
      <c r="N132" s="639">
        <v>0</v>
      </c>
    </row>
    <row r="133" spans="1:14" x14ac:dyDescent="0.35">
      <c r="A133" s="637">
        <v>6010000</v>
      </c>
      <c r="B133" s="635" t="s">
        <v>267</v>
      </c>
      <c r="C133" s="638">
        <v>0</v>
      </c>
      <c r="D133" s="638">
        <v>10459022</v>
      </c>
      <c r="E133" s="638">
        <v>10252477</v>
      </c>
      <c r="F133" s="638">
        <v>206545</v>
      </c>
      <c r="G133" s="639">
        <f t="shared" si="6"/>
        <v>10459022</v>
      </c>
      <c r="H133" s="639">
        <f t="shared" si="7"/>
        <v>10252477</v>
      </c>
      <c r="I133" s="639">
        <f t="shared" si="8"/>
        <v>206545</v>
      </c>
      <c r="J133" s="639">
        <f t="shared" si="9"/>
        <v>0</v>
      </c>
      <c r="K133" s="639">
        <v>0</v>
      </c>
      <c r="L133" s="639">
        <v>0</v>
      </c>
      <c r="M133" s="639">
        <f t="shared" ref="M133:M196" si="12">+IF(F133&gt;0,F133,0)</f>
        <v>206545</v>
      </c>
      <c r="N133" s="639">
        <f t="shared" ref="N133:N196" si="13">+IF(F133&lt;0,-F133,0)</f>
        <v>0</v>
      </c>
    </row>
    <row r="134" spans="1:14" x14ac:dyDescent="0.35">
      <c r="A134" s="637">
        <v>6020000</v>
      </c>
      <c r="B134" s="635" t="s">
        <v>977</v>
      </c>
      <c r="C134" s="638">
        <v>0</v>
      </c>
      <c r="D134" s="635">
        <v>5159966</v>
      </c>
      <c r="E134" s="635">
        <v>0</v>
      </c>
      <c r="F134" s="638">
        <v>5159966</v>
      </c>
      <c r="G134" s="639">
        <f t="shared" si="6"/>
        <v>5159966</v>
      </c>
      <c r="H134" s="639">
        <f t="shared" si="7"/>
        <v>0</v>
      </c>
      <c r="I134" s="639">
        <f t="shared" si="8"/>
        <v>5159966</v>
      </c>
      <c r="J134" s="639">
        <f t="shared" si="9"/>
        <v>0</v>
      </c>
      <c r="K134" s="639">
        <v>0</v>
      </c>
      <c r="L134" s="639">
        <v>0</v>
      </c>
      <c r="M134" s="639">
        <f t="shared" si="12"/>
        <v>5159966</v>
      </c>
      <c r="N134" s="639">
        <f t="shared" si="13"/>
        <v>0</v>
      </c>
    </row>
    <row r="135" spans="1:14" x14ac:dyDescent="0.35">
      <c r="A135" s="637">
        <v>6181000</v>
      </c>
      <c r="B135" s="635" t="s">
        <v>268</v>
      </c>
      <c r="C135" s="638">
        <v>0</v>
      </c>
      <c r="D135" s="638">
        <v>271706118</v>
      </c>
      <c r="E135" s="638">
        <v>123417188</v>
      </c>
      <c r="F135" s="638">
        <v>148288930</v>
      </c>
      <c r="G135" s="639">
        <f t="shared" ref="G135:G198" si="14">+D135+IF(C135&gt;0,C135,0)</f>
        <v>271706118</v>
      </c>
      <c r="H135" s="639">
        <f t="shared" ref="H135:H198" si="15">+E135-IF(C135&lt;0,C135,0)</f>
        <v>123417188</v>
      </c>
      <c r="I135" s="639">
        <f t="shared" ref="I135:I198" si="16">+IF(F135&gt;0,F135,0)</f>
        <v>148288930</v>
      </c>
      <c r="J135" s="639">
        <f t="shared" ref="J135:J198" si="17">+IF(F135&lt;0,-F135,0)</f>
        <v>0</v>
      </c>
      <c r="K135" s="639">
        <v>0</v>
      </c>
      <c r="L135" s="639">
        <v>0</v>
      </c>
      <c r="M135" s="639">
        <f t="shared" si="12"/>
        <v>148288930</v>
      </c>
      <c r="N135" s="639">
        <f t="shared" si="13"/>
        <v>0</v>
      </c>
    </row>
    <row r="136" spans="1:14" x14ac:dyDescent="0.35">
      <c r="A136" s="637">
        <v>6210000</v>
      </c>
      <c r="B136" s="635" t="s">
        <v>269</v>
      </c>
      <c r="C136" s="638">
        <v>0</v>
      </c>
      <c r="D136" s="638">
        <v>197345610</v>
      </c>
      <c r="E136" s="635">
        <v>103695653</v>
      </c>
      <c r="F136" s="638">
        <v>93649957</v>
      </c>
      <c r="G136" s="639">
        <f t="shared" si="14"/>
        <v>197345610</v>
      </c>
      <c r="H136" s="639">
        <f t="shared" si="15"/>
        <v>103695653</v>
      </c>
      <c r="I136" s="639">
        <f t="shared" si="16"/>
        <v>93649957</v>
      </c>
      <c r="J136" s="639">
        <f t="shared" si="17"/>
        <v>0</v>
      </c>
      <c r="K136" s="639">
        <v>0</v>
      </c>
      <c r="L136" s="639">
        <v>0</v>
      </c>
      <c r="M136" s="639">
        <f t="shared" si="12"/>
        <v>93649957</v>
      </c>
      <c r="N136" s="639">
        <f t="shared" si="13"/>
        <v>0</v>
      </c>
    </row>
    <row r="137" spans="1:14" x14ac:dyDescent="0.35">
      <c r="A137" s="637">
        <v>6211000</v>
      </c>
      <c r="B137" s="635" t="s">
        <v>270</v>
      </c>
      <c r="C137" s="638">
        <v>0</v>
      </c>
      <c r="D137" s="638">
        <v>87776768</v>
      </c>
      <c r="E137" s="638">
        <v>47546102</v>
      </c>
      <c r="F137" s="638">
        <v>40230666</v>
      </c>
      <c r="G137" s="639">
        <f t="shared" si="14"/>
        <v>87776768</v>
      </c>
      <c r="H137" s="639">
        <f t="shared" si="15"/>
        <v>47546102</v>
      </c>
      <c r="I137" s="639">
        <f t="shared" si="16"/>
        <v>40230666</v>
      </c>
      <c r="J137" s="639">
        <f t="shared" si="17"/>
        <v>0</v>
      </c>
      <c r="K137" s="639">
        <v>0</v>
      </c>
      <c r="L137" s="639">
        <v>0</v>
      </c>
      <c r="M137" s="639">
        <f t="shared" si="12"/>
        <v>40230666</v>
      </c>
      <c r="N137" s="639">
        <f t="shared" si="13"/>
        <v>0</v>
      </c>
    </row>
    <row r="138" spans="1:14" x14ac:dyDescent="0.35">
      <c r="A138" s="637">
        <v>6211001</v>
      </c>
      <c r="B138" s="635" t="s">
        <v>704</v>
      </c>
      <c r="C138" s="638">
        <v>0</v>
      </c>
      <c r="D138" s="638">
        <v>338991901</v>
      </c>
      <c r="E138" s="638">
        <v>190461376</v>
      </c>
      <c r="F138" s="638">
        <v>148530525</v>
      </c>
      <c r="G138" s="639">
        <f t="shared" si="14"/>
        <v>338991901</v>
      </c>
      <c r="H138" s="639">
        <f t="shared" si="15"/>
        <v>190461376</v>
      </c>
      <c r="I138" s="639">
        <f t="shared" si="16"/>
        <v>148530525</v>
      </c>
      <c r="J138" s="639">
        <f t="shared" si="17"/>
        <v>0</v>
      </c>
      <c r="K138" s="639">
        <v>0</v>
      </c>
      <c r="L138" s="639">
        <v>0</v>
      </c>
      <c r="M138" s="639">
        <f t="shared" si="12"/>
        <v>148530525</v>
      </c>
      <c r="N138" s="639">
        <f t="shared" si="13"/>
        <v>0</v>
      </c>
    </row>
    <row r="139" spans="1:14" x14ac:dyDescent="0.35">
      <c r="A139" s="637">
        <v>6213000</v>
      </c>
      <c r="B139" s="635" t="s">
        <v>827</v>
      </c>
      <c r="C139" s="638">
        <v>0</v>
      </c>
      <c r="D139" s="638">
        <v>6533426</v>
      </c>
      <c r="E139" s="638">
        <v>71298408</v>
      </c>
      <c r="F139" s="638">
        <v>-64764982</v>
      </c>
      <c r="G139" s="639">
        <f t="shared" si="14"/>
        <v>6533426</v>
      </c>
      <c r="H139" s="639">
        <f t="shared" si="15"/>
        <v>71298408</v>
      </c>
      <c r="I139" s="639">
        <f t="shared" si="16"/>
        <v>0</v>
      </c>
      <c r="J139" s="639">
        <f t="shared" si="17"/>
        <v>64764982</v>
      </c>
      <c r="K139" s="639">
        <v>0</v>
      </c>
      <c r="L139" s="639">
        <v>0</v>
      </c>
      <c r="M139" s="639">
        <f t="shared" si="12"/>
        <v>0</v>
      </c>
      <c r="N139" s="639">
        <f t="shared" si="13"/>
        <v>64764982</v>
      </c>
    </row>
    <row r="140" spans="1:14" x14ac:dyDescent="0.35">
      <c r="A140" s="637">
        <v>6214000</v>
      </c>
      <c r="B140" s="635" t="s">
        <v>828</v>
      </c>
      <c r="C140" s="638">
        <v>0</v>
      </c>
      <c r="D140" s="638">
        <v>4884421</v>
      </c>
      <c r="E140" s="638">
        <v>22845173</v>
      </c>
      <c r="F140" s="638">
        <v>-17960752</v>
      </c>
      <c r="G140" s="639">
        <f t="shared" si="14"/>
        <v>4884421</v>
      </c>
      <c r="H140" s="639">
        <f t="shared" si="15"/>
        <v>22845173</v>
      </c>
      <c r="I140" s="639">
        <f t="shared" si="16"/>
        <v>0</v>
      </c>
      <c r="J140" s="639">
        <f t="shared" si="17"/>
        <v>17960752</v>
      </c>
      <c r="K140" s="639">
        <v>0</v>
      </c>
      <c r="L140" s="639">
        <v>0</v>
      </c>
      <c r="M140" s="639">
        <f t="shared" si="12"/>
        <v>0</v>
      </c>
      <c r="N140" s="639">
        <f t="shared" si="13"/>
        <v>17960752</v>
      </c>
    </row>
    <row r="141" spans="1:14" x14ac:dyDescent="0.35">
      <c r="A141" s="637">
        <v>6219000</v>
      </c>
      <c r="B141" s="635" t="s">
        <v>271</v>
      </c>
      <c r="C141" s="638">
        <v>0</v>
      </c>
      <c r="D141" s="638">
        <v>8782264</v>
      </c>
      <c r="E141" s="638">
        <v>2646655</v>
      </c>
      <c r="F141" s="638">
        <v>6135609</v>
      </c>
      <c r="G141" s="639">
        <f t="shared" si="14"/>
        <v>8782264</v>
      </c>
      <c r="H141" s="639">
        <f t="shared" si="15"/>
        <v>2646655</v>
      </c>
      <c r="I141" s="639">
        <f t="shared" si="16"/>
        <v>6135609</v>
      </c>
      <c r="J141" s="639">
        <f t="shared" si="17"/>
        <v>0</v>
      </c>
      <c r="K141" s="639">
        <v>0</v>
      </c>
      <c r="L141" s="639">
        <v>0</v>
      </c>
      <c r="M141" s="639">
        <f t="shared" si="12"/>
        <v>6135609</v>
      </c>
      <c r="N141" s="639">
        <f t="shared" si="13"/>
        <v>0</v>
      </c>
    </row>
    <row r="142" spans="1:14" x14ac:dyDescent="0.35">
      <c r="A142" s="637">
        <v>6219002</v>
      </c>
      <c r="B142" s="635" t="s">
        <v>273</v>
      </c>
      <c r="C142" s="638">
        <v>0</v>
      </c>
      <c r="D142" s="638">
        <v>315731355</v>
      </c>
      <c r="E142" s="638">
        <v>187364420</v>
      </c>
      <c r="F142" s="638">
        <v>128366935</v>
      </c>
      <c r="G142" s="639">
        <f t="shared" si="14"/>
        <v>315731355</v>
      </c>
      <c r="H142" s="639">
        <f t="shared" si="15"/>
        <v>187364420</v>
      </c>
      <c r="I142" s="639">
        <f t="shared" si="16"/>
        <v>128366935</v>
      </c>
      <c r="J142" s="639">
        <f t="shared" si="17"/>
        <v>0</v>
      </c>
      <c r="K142" s="639">
        <v>0</v>
      </c>
      <c r="L142" s="639">
        <v>0</v>
      </c>
      <c r="M142" s="639">
        <f t="shared" si="12"/>
        <v>128366935</v>
      </c>
      <c r="N142" s="639">
        <f t="shared" si="13"/>
        <v>0</v>
      </c>
    </row>
    <row r="143" spans="1:14" x14ac:dyDescent="0.35">
      <c r="A143" s="637">
        <v>6220000</v>
      </c>
      <c r="B143" s="635" t="s">
        <v>274</v>
      </c>
      <c r="C143" s="638">
        <v>0</v>
      </c>
      <c r="D143" s="638">
        <v>16577800</v>
      </c>
      <c r="E143" s="635">
        <v>5929391</v>
      </c>
      <c r="F143" s="638">
        <v>10648409</v>
      </c>
      <c r="G143" s="639">
        <f t="shared" si="14"/>
        <v>16577800</v>
      </c>
      <c r="H143" s="639">
        <f t="shared" si="15"/>
        <v>5929391</v>
      </c>
      <c r="I143" s="639">
        <f t="shared" si="16"/>
        <v>10648409</v>
      </c>
      <c r="J143" s="639">
        <f t="shared" si="17"/>
        <v>0</v>
      </c>
      <c r="K143" s="639">
        <v>0</v>
      </c>
      <c r="L143" s="639">
        <v>0</v>
      </c>
      <c r="M143" s="639">
        <f t="shared" si="12"/>
        <v>10648409</v>
      </c>
      <c r="N143" s="639">
        <f t="shared" si="13"/>
        <v>0</v>
      </c>
    </row>
    <row r="144" spans="1:14" x14ac:dyDescent="0.35">
      <c r="A144" s="637">
        <v>6222000</v>
      </c>
      <c r="B144" s="635" t="s">
        <v>275</v>
      </c>
      <c r="C144" s="638">
        <v>0</v>
      </c>
      <c r="D144" s="638">
        <v>5638384</v>
      </c>
      <c r="E144" s="635">
        <v>1397359</v>
      </c>
      <c r="F144" s="638">
        <v>4241025</v>
      </c>
      <c r="G144" s="639">
        <f t="shared" si="14"/>
        <v>5638384</v>
      </c>
      <c r="H144" s="639">
        <f t="shared" si="15"/>
        <v>1397359</v>
      </c>
      <c r="I144" s="639">
        <f t="shared" si="16"/>
        <v>4241025</v>
      </c>
      <c r="J144" s="639">
        <f t="shared" si="17"/>
        <v>0</v>
      </c>
      <c r="K144" s="639">
        <v>0</v>
      </c>
      <c r="L144" s="639">
        <v>0</v>
      </c>
      <c r="M144" s="639">
        <f t="shared" si="12"/>
        <v>4241025</v>
      </c>
      <c r="N144" s="639">
        <f t="shared" si="13"/>
        <v>0</v>
      </c>
    </row>
    <row r="145" spans="1:14" x14ac:dyDescent="0.35">
      <c r="A145" s="637">
        <v>6222002</v>
      </c>
      <c r="B145" s="635" t="s">
        <v>829</v>
      </c>
      <c r="C145" s="638">
        <v>0</v>
      </c>
      <c r="D145" s="638">
        <v>310343407</v>
      </c>
      <c r="E145" s="635">
        <v>283936483</v>
      </c>
      <c r="F145" s="638">
        <v>26406924</v>
      </c>
      <c r="G145" s="639">
        <f t="shared" si="14"/>
        <v>310343407</v>
      </c>
      <c r="H145" s="639">
        <f t="shared" si="15"/>
        <v>283936483</v>
      </c>
      <c r="I145" s="639">
        <f t="shared" si="16"/>
        <v>26406924</v>
      </c>
      <c r="J145" s="639">
        <f t="shared" si="17"/>
        <v>0</v>
      </c>
      <c r="K145" s="639">
        <v>0</v>
      </c>
      <c r="L145" s="639">
        <v>0</v>
      </c>
      <c r="M145" s="639">
        <f t="shared" si="12"/>
        <v>26406924</v>
      </c>
      <c r="N145" s="639">
        <f t="shared" si="13"/>
        <v>0</v>
      </c>
    </row>
    <row r="146" spans="1:14" x14ac:dyDescent="0.35">
      <c r="A146" s="637">
        <v>6222003</v>
      </c>
      <c r="B146" s="635" t="s">
        <v>1011</v>
      </c>
      <c r="C146" s="638">
        <v>0</v>
      </c>
      <c r="D146" s="638">
        <v>120000</v>
      </c>
      <c r="E146" s="638">
        <v>0</v>
      </c>
      <c r="F146" s="638">
        <v>120000</v>
      </c>
      <c r="G146" s="639">
        <f t="shared" si="14"/>
        <v>120000</v>
      </c>
      <c r="H146" s="639">
        <f t="shared" si="15"/>
        <v>0</v>
      </c>
      <c r="I146" s="639">
        <f t="shared" si="16"/>
        <v>120000</v>
      </c>
      <c r="J146" s="639">
        <f t="shared" si="17"/>
        <v>0</v>
      </c>
      <c r="K146" s="639">
        <v>0</v>
      </c>
      <c r="L146" s="639">
        <v>0</v>
      </c>
      <c r="M146" s="639">
        <f t="shared" si="12"/>
        <v>120000</v>
      </c>
      <c r="N146" s="639">
        <f t="shared" si="13"/>
        <v>0</v>
      </c>
    </row>
    <row r="147" spans="1:14" x14ac:dyDescent="0.35">
      <c r="A147" s="637">
        <v>6224000</v>
      </c>
      <c r="B147" s="635" t="s">
        <v>276</v>
      </c>
      <c r="C147" s="638">
        <v>0</v>
      </c>
      <c r="D147" s="638">
        <v>111732040</v>
      </c>
      <c r="E147" s="635">
        <v>94996021</v>
      </c>
      <c r="F147" s="638">
        <v>16736019</v>
      </c>
      <c r="G147" s="639">
        <f t="shared" si="14"/>
        <v>111732040</v>
      </c>
      <c r="H147" s="639">
        <f t="shared" si="15"/>
        <v>94996021</v>
      </c>
      <c r="I147" s="639">
        <f t="shared" si="16"/>
        <v>16736019</v>
      </c>
      <c r="J147" s="639">
        <f t="shared" si="17"/>
        <v>0</v>
      </c>
      <c r="K147" s="639">
        <v>0</v>
      </c>
      <c r="L147" s="639">
        <v>0</v>
      </c>
      <c r="M147" s="639">
        <f t="shared" si="12"/>
        <v>16736019</v>
      </c>
      <c r="N147" s="639">
        <f t="shared" si="13"/>
        <v>0</v>
      </c>
    </row>
    <row r="148" spans="1:14" x14ac:dyDescent="0.35">
      <c r="A148" s="637">
        <v>6229003</v>
      </c>
      <c r="B148" s="635" t="s">
        <v>592</v>
      </c>
      <c r="C148" s="638">
        <v>0</v>
      </c>
      <c r="D148" s="638">
        <v>1377346</v>
      </c>
      <c r="E148" s="638">
        <v>53106</v>
      </c>
      <c r="F148" s="638">
        <v>1324240</v>
      </c>
      <c r="G148" s="639">
        <f t="shared" si="14"/>
        <v>1377346</v>
      </c>
      <c r="H148" s="639">
        <f t="shared" si="15"/>
        <v>53106</v>
      </c>
      <c r="I148" s="639">
        <f t="shared" si="16"/>
        <v>1324240</v>
      </c>
      <c r="J148" s="639">
        <f t="shared" si="17"/>
        <v>0</v>
      </c>
      <c r="K148" s="639">
        <v>0</v>
      </c>
      <c r="L148" s="639">
        <v>0</v>
      </c>
      <c r="M148" s="639">
        <f t="shared" si="12"/>
        <v>1324240</v>
      </c>
      <c r="N148" s="639">
        <f t="shared" si="13"/>
        <v>0</v>
      </c>
    </row>
    <row r="149" spans="1:14" x14ac:dyDescent="0.35">
      <c r="A149" s="637">
        <v>6230000</v>
      </c>
      <c r="B149" s="635" t="s">
        <v>280</v>
      </c>
      <c r="C149" s="638">
        <v>0</v>
      </c>
      <c r="D149" s="638">
        <v>36529427</v>
      </c>
      <c r="E149" s="638">
        <v>17386523</v>
      </c>
      <c r="F149" s="638">
        <v>19142904</v>
      </c>
      <c r="G149" s="639">
        <f t="shared" si="14"/>
        <v>36529427</v>
      </c>
      <c r="H149" s="639">
        <f t="shared" si="15"/>
        <v>17386523</v>
      </c>
      <c r="I149" s="639">
        <f t="shared" si="16"/>
        <v>19142904</v>
      </c>
      <c r="J149" s="639">
        <f t="shared" si="17"/>
        <v>0</v>
      </c>
      <c r="K149" s="639">
        <v>0</v>
      </c>
      <c r="L149" s="639">
        <v>0</v>
      </c>
      <c r="M149" s="639">
        <f t="shared" si="12"/>
        <v>19142904</v>
      </c>
      <c r="N149" s="639">
        <f t="shared" si="13"/>
        <v>0</v>
      </c>
    </row>
    <row r="150" spans="1:14" x14ac:dyDescent="0.35">
      <c r="A150" s="637">
        <v>6231000</v>
      </c>
      <c r="B150" s="635" t="s">
        <v>282</v>
      </c>
      <c r="C150" s="638">
        <v>0</v>
      </c>
      <c r="D150" s="638">
        <v>1910215844</v>
      </c>
      <c r="E150" s="638">
        <v>722115273</v>
      </c>
      <c r="F150" s="638">
        <v>1188100571</v>
      </c>
      <c r="G150" s="639">
        <f t="shared" si="14"/>
        <v>1910215844</v>
      </c>
      <c r="H150" s="639">
        <f t="shared" si="15"/>
        <v>722115273</v>
      </c>
      <c r="I150" s="639">
        <f t="shared" si="16"/>
        <v>1188100571</v>
      </c>
      <c r="J150" s="639">
        <f t="shared" si="17"/>
        <v>0</v>
      </c>
      <c r="K150" s="639">
        <v>0</v>
      </c>
      <c r="L150" s="639">
        <v>0</v>
      </c>
      <c r="M150" s="639">
        <f t="shared" si="12"/>
        <v>1188100571</v>
      </c>
      <c r="N150" s="639">
        <f t="shared" si="13"/>
        <v>0</v>
      </c>
    </row>
    <row r="151" spans="1:14" x14ac:dyDescent="0.35">
      <c r="A151" s="637">
        <v>6234000</v>
      </c>
      <c r="B151" s="635" t="s">
        <v>283</v>
      </c>
      <c r="C151" s="638">
        <v>0</v>
      </c>
      <c r="D151" s="635">
        <v>472567</v>
      </c>
      <c r="E151" s="635">
        <v>35303</v>
      </c>
      <c r="F151" s="638">
        <v>437264</v>
      </c>
      <c r="G151" s="639">
        <f t="shared" si="14"/>
        <v>472567</v>
      </c>
      <c r="H151" s="639">
        <f t="shared" si="15"/>
        <v>35303</v>
      </c>
      <c r="I151" s="639">
        <f t="shared" si="16"/>
        <v>437264</v>
      </c>
      <c r="J151" s="639">
        <f t="shared" si="17"/>
        <v>0</v>
      </c>
      <c r="K151" s="639">
        <v>0</v>
      </c>
      <c r="L151" s="639">
        <v>0</v>
      </c>
      <c r="M151" s="639">
        <f t="shared" si="12"/>
        <v>437264</v>
      </c>
      <c r="N151" s="639">
        <f t="shared" si="13"/>
        <v>0</v>
      </c>
    </row>
    <row r="152" spans="1:14" x14ac:dyDescent="0.35">
      <c r="A152" s="637">
        <v>6235000</v>
      </c>
      <c r="B152" s="635" t="s">
        <v>284</v>
      </c>
      <c r="C152" s="638">
        <v>0</v>
      </c>
      <c r="D152" s="638">
        <v>17859800</v>
      </c>
      <c r="E152" s="635">
        <v>2398863</v>
      </c>
      <c r="F152" s="638">
        <v>15460937</v>
      </c>
      <c r="G152" s="639">
        <f t="shared" si="14"/>
        <v>17859800</v>
      </c>
      <c r="H152" s="639">
        <f t="shared" si="15"/>
        <v>2398863</v>
      </c>
      <c r="I152" s="639">
        <f t="shared" si="16"/>
        <v>15460937</v>
      </c>
      <c r="J152" s="639">
        <f t="shared" si="17"/>
        <v>0</v>
      </c>
      <c r="K152" s="639">
        <v>0</v>
      </c>
      <c r="L152" s="639">
        <v>0</v>
      </c>
      <c r="M152" s="639">
        <f t="shared" si="12"/>
        <v>15460937</v>
      </c>
      <c r="N152" s="639">
        <f t="shared" si="13"/>
        <v>0</v>
      </c>
    </row>
    <row r="153" spans="1:14" x14ac:dyDescent="0.35">
      <c r="A153" s="637">
        <v>6238000</v>
      </c>
      <c r="B153" s="635" t="s">
        <v>285</v>
      </c>
      <c r="C153" s="638">
        <v>0</v>
      </c>
      <c r="D153" s="638">
        <v>352769579</v>
      </c>
      <c r="E153" s="638">
        <v>257100663</v>
      </c>
      <c r="F153" s="638">
        <v>95668916</v>
      </c>
      <c r="G153" s="639">
        <f t="shared" si="14"/>
        <v>352769579</v>
      </c>
      <c r="H153" s="639">
        <f t="shared" si="15"/>
        <v>257100663</v>
      </c>
      <c r="I153" s="639">
        <f t="shared" si="16"/>
        <v>95668916</v>
      </c>
      <c r="J153" s="639">
        <f t="shared" si="17"/>
        <v>0</v>
      </c>
      <c r="K153" s="639">
        <v>0</v>
      </c>
      <c r="L153" s="639">
        <v>0</v>
      </c>
      <c r="M153" s="639">
        <f t="shared" si="12"/>
        <v>95668916</v>
      </c>
      <c r="N153" s="639">
        <f t="shared" si="13"/>
        <v>0</v>
      </c>
    </row>
    <row r="154" spans="1:14" x14ac:dyDescent="0.35">
      <c r="A154" s="637">
        <v>6238600</v>
      </c>
      <c r="B154" s="635" t="s">
        <v>286</v>
      </c>
      <c r="C154" s="638">
        <v>0</v>
      </c>
      <c r="D154" s="638">
        <v>22962687</v>
      </c>
      <c r="E154" s="638">
        <v>22635952</v>
      </c>
      <c r="F154" s="638">
        <v>326735</v>
      </c>
      <c r="G154" s="639">
        <f t="shared" si="14"/>
        <v>22962687</v>
      </c>
      <c r="H154" s="639">
        <f t="shared" si="15"/>
        <v>22635952</v>
      </c>
      <c r="I154" s="639">
        <f t="shared" si="16"/>
        <v>326735</v>
      </c>
      <c r="J154" s="639">
        <f t="shared" si="17"/>
        <v>0</v>
      </c>
      <c r="K154" s="639">
        <v>0</v>
      </c>
      <c r="L154" s="639">
        <v>0</v>
      </c>
      <c r="M154" s="639">
        <f t="shared" si="12"/>
        <v>326735</v>
      </c>
      <c r="N154" s="639">
        <f t="shared" si="13"/>
        <v>0</v>
      </c>
    </row>
    <row r="155" spans="1:14" x14ac:dyDescent="0.35">
      <c r="A155" s="637">
        <v>6241001</v>
      </c>
      <c r="B155" s="635" t="s">
        <v>287</v>
      </c>
      <c r="C155" s="638">
        <v>0</v>
      </c>
      <c r="D155" s="638">
        <v>14988039</v>
      </c>
      <c r="E155" s="638">
        <v>9325165</v>
      </c>
      <c r="F155" s="638">
        <v>5662874</v>
      </c>
      <c r="G155" s="639">
        <f t="shared" si="14"/>
        <v>14988039</v>
      </c>
      <c r="H155" s="639">
        <f t="shared" si="15"/>
        <v>9325165</v>
      </c>
      <c r="I155" s="639">
        <f t="shared" si="16"/>
        <v>5662874</v>
      </c>
      <c r="J155" s="639">
        <f t="shared" si="17"/>
        <v>0</v>
      </c>
      <c r="K155" s="639">
        <v>0</v>
      </c>
      <c r="L155" s="639">
        <v>0</v>
      </c>
      <c r="M155" s="639">
        <f t="shared" si="12"/>
        <v>5662874</v>
      </c>
      <c r="N155" s="639">
        <f t="shared" si="13"/>
        <v>0</v>
      </c>
    </row>
    <row r="156" spans="1:14" x14ac:dyDescent="0.35">
      <c r="A156" s="637">
        <v>6242000</v>
      </c>
      <c r="B156" s="635" t="s">
        <v>288</v>
      </c>
      <c r="C156" s="638">
        <v>0</v>
      </c>
      <c r="D156" s="638">
        <v>218109515</v>
      </c>
      <c r="E156" s="635">
        <v>141755581</v>
      </c>
      <c r="F156" s="638">
        <v>76353934</v>
      </c>
      <c r="G156" s="639">
        <f t="shared" si="14"/>
        <v>218109515</v>
      </c>
      <c r="H156" s="639">
        <f t="shared" si="15"/>
        <v>141755581</v>
      </c>
      <c r="I156" s="639">
        <f t="shared" si="16"/>
        <v>76353934</v>
      </c>
      <c r="J156" s="639">
        <f t="shared" si="17"/>
        <v>0</v>
      </c>
      <c r="K156" s="639">
        <v>0</v>
      </c>
      <c r="L156" s="639">
        <v>0</v>
      </c>
      <c r="M156" s="639">
        <f t="shared" si="12"/>
        <v>76353934</v>
      </c>
      <c r="N156" s="639">
        <f t="shared" si="13"/>
        <v>0</v>
      </c>
    </row>
    <row r="157" spans="1:14" x14ac:dyDescent="0.35">
      <c r="A157" s="637">
        <v>6250000</v>
      </c>
      <c r="B157" s="635" t="s">
        <v>289</v>
      </c>
      <c r="C157" s="638">
        <v>0</v>
      </c>
      <c r="D157" s="638">
        <v>3199448</v>
      </c>
      <c r="E157" s="638">
        <v>1772433</v>
      </c>
      <c r="F157" s="638">
        <v>1427015</v>
      </c>
      <c r="G157" s="639">
        <f t="shared" si="14"/>
        <v>3199448</v>
      </c>
      <c r="H157" s="639">
        <f t="shared" si="15"/>
        <v>1772433</v>
      </c>
      <c r="I157" s="639">
        <f t="shared" si="16"/>
        <v>1427015</v>
      </c>
      <c r="J157" s="639">
        <f t="shared" si="17"/>
        <v>0</v>
      </c>
      <c r="K157" s="639">
        <v>0</v>
      </c>
      <c r="L157" s="639">
        <v>0</v>
      </c>
      <c r="M157" s="639">
        <f t="shared" si="12"/>
        <v>1427015</v>
      </c>
      <c r="N157" s="639">
        <f t="shared" si="13"/>
        <v>0</v>
      </c>
    </row>
    <row r="158" spans="1:14" x14ac:dyDescent="0.35">
      <c r="A158" s="637">
        <v>6251000</v>
      </c>
      <c r="B158" s="635" t="s">
        <v>290</v>
      </c>
      <c r="C158" s="638">
        <v>0</v>
      </c>
      <c r="D158" s="638">
        <v>223918909</v>
      </c>
      <c r="E158" s="638">
        <v>219528566</v>
      </c>
      <c r="F158" s="638">
        <v>4390343</v>
      </c>
      <c r="G158" s="639">
        <f t="shared" si="14"/>
        <v>223918909</v>
      </c>
      <c r="H158" s="639">
        <f t="shared" si="15"/>
        <v>219528566</v>
      </c>
      <c r="I158" s="639">
        <f t="shared" si="16"/>
        <v>4390343</v>
      </c>
      <c r="J158" s="639">
        <f t="shared" si="17"/>
        <v>0</v>
      </c>
      <c r="K158" s="639">
        <v>0</v>
      </c>
      <c r="L158" s="639">
        <v>0</v>
      </c>
      <c r="M158" s="639">
        <f t="shared" si="12"/>
        <v>4390343</v>
      </c>
      <c r="N158" s="639">
        <f t="shared" si="13"/>
        <v>0</v>
      </c>
    </row>
    <row r="159" spans="1:14" x14ac:dyDescent="0.35">
      <c r="A159" s="637">
        <v>6253000</v>
      </c>
      <c r="B159" s="635" t="s">
        <v>1012</v>
      </c>
      <c r="C159" s="638">
        <v>0</v>
      </c>
      <c r="D159" s="638">
        <v>346270</v>
      </c>
      <c r="E159" s="638">
        <v>346270</v>
      </c>
      <c r="F159" s="638">
        <v>0</v>
      </c>
      <c r="G159" s="639">
        <f t="shared" si="14"/>
        <v>346270</v>
      </c>
      <c r="H159" s="639">
        <f t="shared" si="15"/>
        <v>346270</v>
      </c>
      <c r="I159" s="639">
        <f t="shared" si="16"/>
        <v>0</v>
      </c>
      <c r="J159" s="639">
        <f t="shared" si="17"/>
        <v>0</v>
      </c>
      <c r="K159" s="639">
        <v>0</v>
      </c>
      <c r="L159" s="639">
        <v>0</v>
      </c>
      <c r="M159" s="639">
        <f t="shared" si="12"/>
        <v>0</v>
      </c>
      <c r="N159" s="639">
        <f t="shared" si="13"/>
        <v>0</v>
      </c>
    </row>
    <row r="160" spans="1:14" x14ac:dyDescent="0.35">
      <c r="A160" s="637">
        <v>6259000</v>
      </c>
      <c r="B160" s="635" t="s">
        <v>291</v>
      </c>
      <c r="C160" s="638">
        <v>0</v>
      </c>
      <c r="D160" s="638">
        <v>649156277</v>
      </c>
      <c r="E160" s="638">
        <v>607829066</v>
      </c>
      <c r="F160" s="638">
        <v>41327211</v>
      </c>
      <c r="G160" s="639">
        <f t="shared" si="14"/>
        <v>649156277</v>
      </c>
      <c r="H160" s="639">
        <f t="shared" si="15"/>
        <v>607829066</v>
      </c>
      <c r="I160" s="639">
        <f t="shared" si="16"/>
        <v>41327211</v>
      </c>
      <c r="J160" s="639">
        <f t="shared" si="17"/>
        <v>0</v>
      </c>
      <c r="K160" s="639">
        <v>0</v>
      </c>
      <c r="L160" s="639">
        <v>0</v>
      </c>
      <c r="M160" s="639">
        <f t="shared" si="12"/>
        <v>41327211</v>
      </c>
      <c r="N160" s="639">
        <f t="shared" si="13"/>
        <v>0</v>
      </c>
    </row>
    <row r="161" spans="1:14" x14ac:dyDescent="0.35">
      <c r="A161" s="637">
        <v>6259003</v>
      </c>
      <c r="B161" s="635" t="s">
        <v>595</v>
      </c>
      <c r="C161" s="638">
        <v>0</v>
      </c>
      <c r="D161" s="638">
        <v>2491469</v>
      </c>
      <c r="E161" s="635">
        <v>1118086</v>
      </c>
      <c r="F161" s="638">
        <v>1373383</v>
      </c>
      <c r="G161" s="639">
        <f t="shared" si="14"/>
        <v>2491469</v>
      </c>
      <c r="H161" s="639">
        <f t="shared" si="15"/>
        <v>1118086</v>
      </c>
      <c r="I161" s="639">
        <f t="shared" si="16"/>
        <v>1373383</v>
      </c>
      <c r="J161" s="639">
        <f t="shared" si="17"/>
        <v>0</v>
      </c>
      <c r="K161" s="639">
        <v>0</v>
      </c>
      <c r="L161" s="639">
        <v>0</v>
      </c>
      <c r="M161" s="639">
        <f t="shared" si="12"/>
        <v>1373383</v>
      </c>
      <c r="N161" s="639">
        <f t="shared" si="13"/>
        <v>0</v>
      </c>
    </row>
    <row r="162" spans="1:14" x14ac:dyDescent="0.35">
      <c r="A162" s="637">
        <v>6261000</v>
      </c>
      <c r="B162" s="635" t="s">
        <v>292</v>
      </c>
      <c r="C162" s="638">
        <v>0</v>
      </c>
      <c r="D162" s="638">
        <v>39506956</v>
      </c>
      <c r="E162" s="638">
        <v>12501558</v>
      </c>
      <c r="F162" s="638">
        <v>27005398</v>
      </c>
      <c r="G162" s="639">
        <f t="shared" si="14"/>
        <v>39506956</v>
      </c>
      <c r="H162" s="639">
        <f t="shared" si="15"/>
        <v>12501558</v>
      </c>
      <c r="I162" s="639">
        <f t="shared" si="16"/>
        <v>27005398</v>
      </c>
      <c r="J162" s="639">
        <f t="shared" si="17"/>
        <v>0</v>
      </c>
      <c r="K162" s="639">
        <v>0</v>
      </c>
      <c r="L162" s="639">
        <v>0</v>
      </c>
      <c r="M162" s="639">
        <f t="shared" si="12"/>
        <v>27005398</v>
      </c>
      <c r="N162" s="639">
        <f t="shared" si="13"/>
        <v>0</v>
      </c>
    </row>
    <row r="163" spans="1:14" x14ac:dyDescent="0.35">
      <c r="A163" s="637">
        <v>6280000</v>
      </c>
      <c r="B163" s="635" t="s">
        <v>294</v>
      </c>
      <c r="C163" s="638">
        <v>0</v>
      </c>
      <c r="D163" s="638">
        <v>4114966</v>
      </c>
      <c r="E163" s="638">
        <v>84883</v>
      </c>
      <c r="F163" s="638">
        <v>4030083</v>
      </c>
      <c r="G163" s="639">
        <f t="shared" si="14"/>
        <v>4114966</v>
      </c>
      <c r="H163" s="639">
        <f t="shared" si="15"/>
        <v>84883</v>
      </c>
      <c r="I163" s="639">
        <f t="shared" si="16"/>
        <v>4030083</v>
      </c>
      <c r="J163" s="639">
        <f t="shared" si="17"/>
        <v>0</v>
      </c>
      <c r="K163" s="639">
        <v>0</v>
      </c>
      <c r="L163" s="639">
        <v>0</v>
      </c>
      <c r="M163" s="639">
        <f t="shared" si="12"/>
        <v>4030083</v>
      </c>
      <c r="N163" s="639">
        <f t="shared" si="13"/>
        <v>0</v>
      </c>
    </row>
    <row r="164" spans="1:14" x14ac:dyDescent="0.35">
      <c r="A164" s="637">
        <v>6280001</v>
      </c>
      <c r="B164" s="635" t="s">
        <v>1013</v>
      </c>
      <c r="C164" s="638">
        <v>0</v>
      </c>
      <c r="D164" s="638">
        <v>91000</v>
      </c>
      <c r="E164" s="635">
        <v>0</v>
      </c>
      <c r="F164" s="638">
        <v>91000</v>
      </c>
      <c r="G164" s="639">
        <f t="shared" si="14"/>
        <v>91000</v>
      </c>
      <c r="H164" s="639">
        <f t="shared" si="15"/>
        <v>0</v>
      </c>
      <c r="I164" s="639">
        <f t="shared" si="16"/>
        <v>91000</v>
      </c>
      <c r="J164" s="639">
        <f t="shared" si="17"/>
        <v>0</v>
      </c>
      <c r="K164" s="639">
        <v>0</v>
      </c>
      <c r="L164" s="639">
        <v>0</v>
      </c>
      <c r="M164" s="639">
        <f t="shared" si="12"/>
        <v>91000</v>
      </c>
      <c r="N164" s="639">
        <f t="shared" si="13"/>
        <v>0</v>
      </c>
    </row>
    <row r="165" spans="1:14" x14ac:dyDescent="0.35">
      <c r="A165" s="637">
        <v>6281000</v>
      </c>
      <c r="B165" s="635" t="s">
        <v>295</v>
      </c>
      <c r="C165" s="638">
        <v>0</v>
      </c>
      <c r="D165" s="638">
        <v>539725</v>
      </c>
      <c r="E165" s="638">
        <v>2076</v>
      </c>
      <c r="F165" s="638">
        <v>537649</v>
      </c>
      <c r="G165" s="639">
        <f t="shared" si="14"/>
        <v>539725</v>
      </c>
      <c r="H165" s="639">
        <f t="shared" si="15"/>
        <v>2076</v>
      </c>
      <c r="I165" s="639">
        <f t="shared" si="16"/>
        <v>537649</v>
      </c>
      <c r="J165" s="639">
        <f t="shared" si="17"/>
        <v>0</v>
      </c>
      <c r="K165" s="639">
        <v>0</v>
      </c>
      <c r="L165" s="639">
        <v>0</v>
      </c>
      <c r="M165" s="639">
        <f t="shared" si="12"/>
        <v>537649</v>
      </c>
      <c r="N165" s="639">
        <f t="shared" si="13"/>
        <v>0</v>
      </c>
    </row>
    <row r="166" spans="1:14" x14ac:dyDescent="0.35">
      <c r="A166" s="637">
        <v>6282000</v>
      </c>
      <c r="B166" s="635" t="s">
        <v>296</v>
      </c>
      <c r="C166" s="638">
        <v>0</v>
      </c>
      <c r="D166" s="638">
        <v>22436120</v>
      </c>
      <c r="E166" s="635">
        <v>1258012</v>
      </c>
      <c r="F166" s="638">
        <v>21178108</v>
      </c>
      <c r="G166" s="639">
        <f t="shared" si="14"/>
        <v>22436120</v>
      </c>
      <c r="H166" s="639">
        <f t="shared" si="15"/>
        <v>1258012</v>
      </c>
      <c r="I166" s="639">
        <f t="shared" si="16"/>
        <v>21178108</v>
      </c>
      <c r="J166" s="639">
        <f t="shared" si="17"/>
        <v>0</v>
      </c>
      <c r="K166" s="639">
        <v>0</v>
      </c>
      <c r="L166" s="639">
        <v>0</v>
      </c>
      <c r="M166" s="639">
        <f t="shared" si="12"/>
        <v>21178108</v>
      </c>
      <c r="N166" s="639">
        <f t="shared" si="13"/>
        <v>0</v>
      </c>
    </row>
    <row r="167" spans="1:14" x14ac:dyDescent="0.35">
      <c r="A167" s="637">
        <v>6282001</v>
      </c>
      <c r="B167" s="635" t="s">
        <v>297</v>
      </c>
      <c r="C167" s="638">
        <v>0</v>
      </c>
      <c r="D167" s="638">
        <v>144499808</v>
      </c>
      <c r="E167" s="638">
        <v>86156837</v>
      </c>
      <c r="F167" s="638">
        <v>58342971</v>
      </c>
      <c r="G167" s="639">
        <f t="shared" si="14"/>
        <v>144499808</v>
      </c>
      <c r="H167" s="639">
        <f t="shared" si="15"/>
        <v>86156837</v>
      </c>
      <c r="I167" s="639">
        <f t="shared" si="16"/>
        <v>58342971</v>
      </c>
      <c r="J167" s="639">
        <f t="shared" si="17"/>
        <v>0</v>
      </c>
      <c r="K167" s="639">
        <v>0</v>
      </c>
      <c r="L167" s="639">
        <v>0</v>
      </c>
      <c r="M167" s="639">
        <f t="shared" si="12"/>
        <v>58342971</v>
      </c>
      <c r="N167" s="639">
        <f t="shared" si="13"/>
        <v>0</v>
      </c>
    </row>
    <row r="168" spans="1:14" x14ac:dyDescent="0.35">
      <c r="A168" s="637">
        <v>6282002</v>
      </c>
      <c r="B168" s="635" t="s">
        <v>1014</v>
      </c>
      <c r="C168" s="638">
        <v>0</v>
      </c>
      <c r="D168" s="638">
        <v>7180</v>
      </c>
      <c r="E168" s="638">
        <v>0</v>
      </c>
      <c r="F168" s="638">
        <v>7180</v>
      </c>
      <c r="G168" s="639">
        <f t="shared" si="14"/>
        <v>7180</v>
      </c>
      <c r="H168" s="639">
        <f t="shared" si="15"/>
        <v>0</v>
      </c>
      <c r="I168" s="639">
        <f t="shared" si="16"/>
        <v>7180</v>
      </c>
      <c r="J168" s="639">
        <f t="shared" si="17"/>
        <v>0</v>
      </c>
      <c r="K168" s="639">
        <v>0</v>
      </c>
      <c r="L168" s="639">
        <v>0</v>
      </c>
      <c r="M168" s="639">
        <f t="shared" si="12"/>
        <v>7180</v>
      </c>
      <c r="N168" s="639">
        <f t="shared" si="13"/>
        <v>0</v>
      </c>
    </row>
    <row r="169" spans="1:14" x14ac:dyDescent="0.35">
      <c r="A169" s="637">
        <v>6282003</v>
      </c>
      <c r="B169" s="635" t="s">
        <v>1015</v>
      </c>
      <c r="C169" s="638">
        <v>0</v>
      </c>
      <c r="D169" s="638">
        <v>7180</v>
      </c>
      <c r="E169" s="638">
        <v>0</v>
      </c>
      <c r="F169" s="638">
        <v>7180</v>
      </c>
      <c r="G169" s="639">
        <f t="shared" si="14"/>
        <v>7180</v>
      </c>
      <c r="H169" s="639">
        <f t="shared" si="15"/>
        <v>0</v>
      </c>
      <c r="I169" s="639">
        <f t="shared" si="16"/>
        <v>7180</v>
      </c>
      <c r="J169" s="639">
        <f t="shared" si="17"/>
        <v>0</v>
      </c>
      <c r="K169" s="639">
        <v>0</v>
      </c>
      <c r="L169" s="639">
        <v>0</v>
      </c>
      <c r="M169" s="639">
        <f t="shared" si="12"/>
        <v>7180</v>
      </c>
      <c r="N169" s="639">
        <f t="shared" si="13"/>
        <v>0</v>
      </c>
    </row>
    <row r="170" spans="1:14" x14ac:dyDescent="0.35">
      <c r="A170" s="637">
        <v>6282200</v>
      </c>
      <c r="B170" s="635" t="s">
        <v>298</v>
      </c>
      <c r="C170" s="638">
        <v>0</v>
      </c>
      <c r="D170" s="638">
        <v>10733956</v>
      </c>
      <c r="E170" s="638">
        <v>0</v>
      </c>
      <c r="F170" s="638">
        <v>10733956</v>
      </c>
      <c r="G170" s="639">
        <f t="shared" si="14"/>
        <v>10733956</v>
      </c>
      <c r="H170" s="639">
        <f t="shared" si="15"/>
        <v>0</v>
      </c>
      <c r="I170" s="639">
        <f t="shared" si="16"/>
        <v>10733956</v>
      </c>
      <c r="J170" s="639">
        <f t="shared" si="17"/>
        <v>0</v>
      </c>
      <c r="K170" s="639">
        <v>0</v>
      </c>
      <c r="L170" s="639">
        <v>0</v>
      </c>
      <c r="M170" s="639">
        <f t="shared" si="12"/>
        <v>10733956</v>
      </c>
      <c r="N170" s="639">
        <f t="shared" si="13"/>
        <v>0</v>
      </c>
    </row>
    <row r="171" spans="1:14" x14ac:dyDescent="0.35">
      <c r="A171" s="637">
        <v>6290100</v>
      </c>
      <c r="B171" s="635" t="s">
        <v>708</v>
      </c>
      <c r="C171" s="638">
        <v>0</v>
      </c>
      <c r="D171" s="638">
        <v>14141488517</v>
      </c>
      <c r="E171" s="638">
        <v>9219656791</v>
      </c>
      <c r="F171" s="638">
        <v>4921831726</v>
      </c>
      <c r="G171" s="639">
        <f t="shared" si="14"/>
        <v>14141488517</v>
      </c>
      <c r="H171" s="639">
        <f t="shared" si="15"/>
        <v>9219656791</v>
      </c>
      <c r="I171" s="639">
        <f t="shared" si="16"/>
        <v>4921831726</v>
      </c>
      <c r="J171" s="639">
        <f t="shared" si="17"/>
        <v>0</v>
      </c>
      <c r="K171" s="639">
        <v>0</v>
      </c>
      <c r="L171" s="639">
        <v>0</v>
      </c>
      <c r="M171" s="639">
        <f t="shared" si="12"/>
        <v>4921831726</v>
      </c>
      <c r="N171" s="639">
        <f t="shared" si="13"/>
        <v>0</v>
      </c>
    </row>
    <row r="172" spans="1:14" x14ac:dyDescent="0.35">
      <c r="A172" s="637">
        <v>6293100</v>
      </c>
      <c r="B172" s="635" t="s">
        <v>710</v>
      </c>
      <c r="C172" s="638">
        <v>0</v>
      </c>
      <c r="D172" s="638">
        <v>3987711018</v>
      </c>
      <c r="E172" s="638">
        <v>2292590709</v>
      </c>
      <c r="F172" s="638">
        <v>1695120309</v>
      </c>
      <c r="G172" s="639">
        <f t="shared" si="14"/>
        <v>3987711018</v>
      </c>
      <c r="H172" s="639">
        <f t="shared" si="15"/>
        <v>2292590709</v>
      </c>
      <c r="I172" s="639">
        <f t="shared" si="16"/>
        <v>1695120309</v>
      </c>
      <c r="J172" s="639">
        <f t="shared" si="17"/>
        <v>0</v>
      </c>
      <c r="K172" s="639">
        <v>0</v>
      </c>
      <c r="L172" s="639">
        <v>0</v>
      </c>
      <c r="M172" s="639">
        <f t="shared" si="12"/>
        <v>1695120309</v>
      </c>
      <c r="N172" s="639">
        <f t="shared" si="13"/>
        <v>0</v>
      </c>
    </row>
    <row r="173" spans="1:14" x14ac:dyDescent="0.35">
      <c r="A173" s="637">
        <v>6295100</v>
      </c>
      <c r="B173" s="635" t="s">
        <v>710</v>
      </c>
      <c r="C173" s="638">
        <v>0</v>
      </c>
      <c r="D173" s="638">
        <v>96932972</v>
      </c>
      <c r="E173" s="638">
        <v>49712715</v>
      </c>
      <c r="F173" s="638">
        <v>47220257</v>
      </c>
      <c r="G173" s="639">
        <f t="shared" si="14"/>
        <v>96932972</v>
      </c>
      <c r="H173" s="639">
        <f t="shared" si="15"/>
        <v>49712715</v>
      </c>
      <c r="I173" s="639">
        <f t="shared" si="16"/>
        <v>47220257</v>
      </c>
      <c r="J173" s="639">
        <f t="shared" si="17"/>
        <v>0</v>
      </c>
      <c r="K173" s="639">
        <v>0</v>
      </c>
      <c r="L173" s="639">
        <v>0</v>
      </c>
      <c r="M173" s="639">
        <f t="shared" si="12"/>
        <v>47220257</v>
      </c>
      <c r="N173" s="639">
        <f t="shared" si="13"/>
        <v>0</v>
      </c>
    </row>
    <row r="174" spans="1:14" x14ac:dyDescent="0.35">
      <c r="A174" s="637">
        <v>6297000</v>
      </c>
      <c r="B174" s="635" t="s">
        <v>302</v>
      </c>
      <c r="C174" s="638">
        <v>0</v>
      </c>
      <c r="D174" s="638">
        <v>14872227</v>
      </c>
      <c r="E174" s="638">
        <v>3872370</v>
      </c>
      <c r="F174" s="638">
        <v>10999857</v>
      </c>
      <c r="G174" s="639">
        <f t="shared" si="14"/>
        <v>14872227</v>
      </c>
      <c r="H174" s="639">
        <f t="shared" si="15"/>
        <v>3872370</v>
      </c>
      <c r="I174" s="639">
        <f t="shared" si="16"/>
        <v>10999857</v>
      </c>
      <c r="J174" s="639">
        <f t="shared" si="17"/>
        <v>0</v>
      </c>
      <c r="K174" s="639">
        <v>0</v>
      </c>
      <c r="L174" s="639">
        <v>0</v>
      </c>
      <c r="M174" s="639">
        <f t="shared" si="12"/>
        <v>10999857</v>
      </c>
      <c r="N174" s="639">
        <f t="shared" si="13"/>
        <v>0</v>
      </c>
    </row>
    <row r="175" spans="1:14" x14ac:dyDescent="0.35">
      <c r="A175" s="637">
        <v>6300000</v>
      </c>
      <c r="B175" s="635" t="s">
        <v>303</v>
      </c>
      <c r="C175" s="638">
        <v>0</v>
      </c>
      <c r="D175" s="638">
        <v>40900285</v>
      </c>
      <c r="E175" s="638">
        <v>317333722</v>
      </c>
      <c r="F175" s="638">
        <v>-276433437</v>
      </c>
      <c r="G175" s="639">
        <f t="shared" si="14"/>
        <v>40900285</v>
      </c>
      <c r="H175" s="639">
        <f t="shared" si="15"/>
        <v>317333722</v>
      </c>
      <c r="I175" s="639">
        <f t="shared" si="16"/>
        <v>0</v>
      </c>
      <c r="J175" s="639">
        <f t="shared" si="17"/>
        <v>276433437</v>
      </c>
      <c r="K175" s="639">
        <v>0</v>
      </c>
      <c r="L175" s="639">
        <v>0</v>
      </c>
      <c r="M175" s="639">
        <f t="shared" si="12"/>
        <v>0</v>
      </c>
      <c r="N175" s="639">
        <f t="shared" si="13"/>
        <v>276433437</v>
      </c>
    </row>
    <row r="176" spans="1:14" x14ac:dyDescent="0.35">
      <c r="A176" s="637">
        <v>6300001</v>
      </c>
      <c r="B176" s="635" t="s">
        <v>304</v>
      </c>
      <c r="C176" s="638">
        <v>0</v>
      </c>
      <c r="D176" s="638">
        <v>0</v>
      </c>
      <c r="E176" s="638">
        <v>2295172</v>
      </c>
      <c r="F176" s="638">
        <v>-2295172</v>
      </c>
      <c r="G176" s="639">
        <f t="shared" si="14"/>
        <v>0</v>
      </c>
      <c r="H176" s="639">
        <f t="shared" si="15"/>
        <v>2295172</v>
      </c>
      <c r="I176" s="639">
        <f t="shared" si="16"/>
        <v>0</v>
      </c>
      <c r="J176" s="639">
        <f t="shared" si="17"/>
        <v>2295172</v>
      </c>
      <c r="K176" s="639">
        <v>0</v>
      </c>
      <c r="L176" s="639">
        <v>0</v>
      </c>
      <c r="M176" s="639">
        <f t="shared" si="12"/>
        <v>0</v>
      </c>
      <c r="N176" s="639">
        <f t="shared" si="13"/>
        <v>2295172</v>
      </c>
    </row>
    <row r="177" spans="1:14" x14ac:dyDescent="0.35">
      <c r="A177" s="637">
        <v>6310024</v>
      </c>
      <c r="B177" s="635" t="s">
        <v>306</v>
      </c>
      <c r="C177" s="638">
        <v>0</v>
      </c>
      <c r="D177" s="638">
        <v>12009629</v>
      </c>
      <c r="E177" s="638">
        <v>0</v>
      </c>
      <c r="F177" s="638">
        <v>12009629</v>
      </c>
      <c r="G177" s="639">
        <f t="shared" si="14"/>
        <v>12009629</v>
      </c>
      <c r="H177" s="639">
        <f t="shared" si="15"/>
        <v>0</v>
      </c>
      <c r="I177" s="639">
        <f t="shared" si="16"/>
        <v>12009629</v>
      </c>
      <c r="J177" s="639">
        <f t="shared" si="17"/>
        <v>0</v>
      </c>
      <c r="K177" s="639">
        <v>0</v>
      </c>
      <c r="L177" s="639">
        <v>0</v>
      </c>
      <c r="M177" s="639">
        <f t="shared" si="12"/>
        <v>12009629</v>
      </c>
      <c r="N177" s="639">
        <f t="shared" si="13"/>
        <v>0</v>
      </c>
    </row>
    <row r="178" spans="1:14" x14ac:dyDescent="0.35">
      <c r="A178" s="637">
        <v>6400000</v>
      </c>
      <c r="B178" s="635" t="s">
        <v>307</v>
      </c>
      <c r="C178" s="638">
        <v>0</v>
      </c>
      <c r="D178" s="638">
        <v>10372938143</v>
      </c>
      <c r="E178" s="638">
        <v>1808519940</v>
      </c>
      <c r="F178" s="638">
        <v>8564418203</v>
      </c>
      <c r="G178" s="639">
        <f t="shared" si="14"/>
        <v>10372938143</v>
      </c>
      <c r="H178" s="639">
        <f t="shared" si="15"/>
        <v>1808519940</v>
      </c>
      <c r="I178" s="639">
        <f t="shared" si="16"/>
        <v>8564418203</v>
      </c>
      <c r="J178" s="639">
        <f t="shared" si="17"/>
        <v>0</v>
      </c>
      <c r="K178" s="639">
        <v>0</v>
      </c>
      <c r="L178" s="639">
        <v>0</v>
      </c>
      <c r="M178" s="639">
        <f t="shared" si="12"/>
        <v>8564418203</v>
      </c>
      <c r="N178" s="639">
        <f t="shared" si="13"/>
        <v>0</v>
      </c>
    </row>
    <row r="179" spans="1:14" x14ac:dyDescent="0.35">
      <c r="A179" s="637">
        <v>6400016</v>
      </c>
      <c r="B179" s="635" t="s">
        <v>978</v>
      </c>
      <c r="C179" s="638">
        <v>0</v>
      </c>
      <c r="D179" s="638">
        <v>82692982</v>
      </c>
      <c r="E179" s="638">
        <v>82692982</v>
      </c>
      <c r="F179" s="638">
        <v>0</v>
      </c>
      <c r="G179" s="639">
        <f t="shared" si="14"/>
        <v>82692982</v>
      </c>
      <c r="H179" s="639">
        <f t="shared" si="15"/>
        <v>82692982</v>
      </c>
      <c r="I179" s="639">
        <f t="shared" si="16"/>
        <v>0</v>
      </c>
      <c r="J179" s="639">
        <f t="shared" si="17"/>
        <v>0</v>
      </c>
      <c r="K179" s="639">
        <v>0</v>
      </c>
      <c r="L179" s="639">
        <v>0</v>
      </c>
      <c r="M179" s="639">
        <f t="shared" si="12"/>
        <v>0</v>
      </c>
      <c r="N179" s="639">
        <f t="shared" si="13"/>
        <v>0</v>
      </c>
    </row>
    <row r="180" spans="1:14" x14ac:dyDescent="0.35">
      <c r="A180" s="637">
        <v>6401000</v>
      </c>
      <c r="B180" s="635" t="s">
        <v>62</v>
      </c>
      <c r="C180" s="638">
        <v>0</v>
      </c>
      <c r="D180" s="638">
        <v>1991937004</v>
      </c>
      <c r="E180" s="638">
        <v>1236727528</v>
      </c>
      <c r="F180" s="638">
        <v>755209476</v>
      </c>
      <c r="G180" s="639">
        <f t="shared" si="14"/>
        <v>1991937004</v>
      </c>
      <c r="H180" s="639">
        <f t="shared" si="15"/>
        <v>1236727528</v>
      </c>
      <c r="I180" s="639">
        <f t="shared" si="16"/>
        <v>755209476</v>
      </c>
      <c r="J180" s="639">
        <f t="shared" si="17"/>
        <v>0</v>
      </c>
      <c r="K180" s="639">
        <v>0</v>
      </c>
      <c r="L180" s="639">
        <v>0</v>
      </c>
      <c r="M180" s="639">
        <f t="shared" si="12"/>
        <v>755209476</v>
      </c>
      <c r="N180" s="639">
        <f t="shared" si="13"/>
        <v>0</v>
      </c>
    </row>
    <row r="181" spans="1:14" x14ac:dyDescent="0.35">
      <c r="A181" s="637">
        <v>6403000</v>
      </c>
      <c r="B181" s="635" t="s">
        <v>308</v>
      </c>
      <c r="C181" s="638">
        <v>0</v>
      </c>
      <c r="D181" s="638">
        <v>129049336</v>
      </c>
      <c r="E181" s="638">
        <v>22287190</v>
      </c>
      <c r="F181" s="638">
        <v>106762146</v>
      </c>
      <c r="G181" s="639">
        <f t="shared" si="14"/>
        <v>129049336</v>
      </c>
      <c r="H181" s="639">
        <f t="shared" si="15"/>
        <v>22287190</v>
      </c>
      <c r="I181" s="639">
        <f t="shared" si="16"/>
        <v>106762146</v>
      </c>
      <c r="J181" s="639">
        <f t="shared" si="17"/>
        <v>0</v>
      </c>
      <c r="K181" s="639">
        <v>0</v>
      </c>
      <c r="L181" s="639">
        <v>0</v>
      </c>
      <c r="M181" s="639">
        <f t="shared" si="12"/>
        <v>106762146</v>
      </c>
      <c r="N181" s="639">
        <f t="shared" si="13"/>
        <v>0</v>
      </c>
    </row>
    <row r="182" spans="1:14" x14ac:dyDescent="0.35">
      <c r="A182" s="637">
        <v>6404070</v>
      </c>
      <c r="B182" s="635" t="s">
        <v>309</v>
      </c>
      <c r="C182" s="638">
        <v>0</v>
      </c>
      <c r="D182" s="638">
        <v>64643792</v>
      </c>
      <c r="E182" s="638">
        <v>60208792</v>
      </c>
      <c r="F182" s="638">
        <v>4435000</v>
      </c>
      <c r="G182" s="639">
        <f t="shared" si="14"/>
        <v>64643792</v>
      </c>
      <c r="H182" s="639">
        <f t="shared" si="15"/>
        <v>60208792</v>
      </c>
      <c r="I182" s="639">
        <f t="shared" si="16"/>
        <v>4435000</v>
      </c>
      <c r="J182" s="639">
        <f t="shared" si="17"/>
        <v>0</v>
      </c>
      <c r="K182" s="639">
        <v>0</v>
      </c>
      <c r="L182" s="639">
        <v>0</v>
      </c>
      <c r="M182" s="639">
        <f t="shared" si="12"/>
        <v>4435000</v>
      </c>
      <c r="N182" s="639">
        <f t="shared" si="13"/>
        <v>0</v>
      </c>
    </row>
    <row r="183" spans="1:14" x14ac:dyDescent="0.35">
      <c r="A183" s="641">
        <v>6405000</v>
      </c>
      <c r="B183" s="642" t="s">
        <v>310</v>
      </c>
      <c r="C183" s="638">
        <v>0</v>
      </c>
      <c r="D183" s="638">
        <v>2195620407</v>
      </c>
      <c r="E183" s="638">
        <v>206735933</v>
      </c>
      <c r="F183" s="638">
        <v>1988884474</v>
      </c>
      <c r="G183" s="639">
        <f t="shared" si="14"/>
        <v>2195620407</v>
      </c>
      <c r="H183" s="639">
        <f t="shared" si="15"/>
        <v>206735933</v>
      </c>
      <c r="I183" s="639">
        <f t="shared" si="16"/>
        <v>1988884474</v>
      </c>
      <c r="J183" s="639">
        <f t="shared" si="17"/>
        <v>0</v>
      </c>
      <c r="K183" s="639">
        <v>0</v>
      </c>
      <c r="L183" s="639">
        <v>0</v>
      </c>
      <c r="M183" s="639">
        <f t="shared" si="12"/>
        <v>1988884474</v>
      </c>
      <c r="N183" s="639">
        <f t="shared" si="13"/>
        <v>0</v>
      </c>
    </row>
    <row r="184" spans="1:14" x14ac:dyDescent="0.35">
      <c r="A184" s="637">
        <v>6405007</v>
      </c>
      <c r="B184" s="635" t="s">
        <v>311</v>
      </c>
      <c r="C184" s="638">
        <v>0</v>
      </c>
      <c r="D184" s="638">
        <v>1221252982</v>
      </c>
      <c r="E184" s="638">
        <v>1220066594</v>
      </c>
      <c r="F184" s="638">
        <v>1186388</v>
      </c>
      <c r="G184" s="639">
        <f t="shared" si="14"/>
        <v>1221252982</v>
      </c>
      <c r="H184" s="639">
        <f t="shared" si="15"/>
        <v>1220066594</v>
      </c>
      <c r="I184" s="639">
        <f t="shared" si="16"/>
        <v>1186388</v>
      </c>
      <c r="J184" s="639">
        <f t="shared" si="17"/>
        <v>0</v>
      </c>
      <c r="K184" s="639">
        <v>0</v>
      </c>
      <c r="L184" s="639">
        <v>0</v>
      </c>
      <c r="M184" s="639">
        <f t="shared" si="12"/>
        <v>1186388</v>
      </c>
      <c r="N184" s="639">
        <f t="shared" si="13"/>
        <v>0</v>
      </c>
    </row>
    <row r="185" spans="1:14" x14ac:dyDescent="0.35">
      <c r="A185" s="637">
        <v>6406002</v>
      </c>
      <c r="B185" s="635" t="s">
        <v>888</v>
      </c>
      <c r="C185" s="638">
        <v>0</v>
      </c>
      <c r="D185" s="638">
        <v>1768020158</v>
      </c>
      <c r="E185" s="635">
        <v>137491542</v>
      </c>
      <c r="F185" s="638">
        <v>1630528616</v>
      </c>
      <c r="G185" s="639">
        <f t="shared" si="14"/>
        <v>1768020158</v>
      </c>
      <c r="H185" s="639">
        <f t="shared" si="15"/>
        <v>137491542</v>
      </c>
      <c r="I185" s="639">
        <f t="shared" si="16"/>
        <v>1630528616</v>
      </c>
      <c r="J185" s="639">
        <f t="shared" si="17"/>
        <v>0</v>
      </c>
      <c r="K185" s="639">
        <v>0</v>
      </c>
      <c r="L185" s="639">
        <v>0</v>
      </c>
      <c r="M185" s="639">
        <f t="shared" si="12"/>
        <v>1630528616</v>
      </c>
      <c r="N185" s="639">
        <f t="shared" si="13"/>
        <v>0</v>
      </c>
    </row>
    <row r="186" spans="1:14" x14ac:dyDescent="0.35">
      <c r="A186" s="637">
        <v>6407000</v>
      </c>
      <c r="B186" s="635" t="s">
        <v>312</v>
      </c>
      <c r="C186" s="638">
        <v>0</v>
      </c>
      <c r="D186" s="638">
        <v>115258224</v>
      </c>
      <c r="E186" s="635">
        <v>47075379</v>
      </c>
      <c r="F186" s="638">
        <v>68182845</v>
      </c>
      <c r="G186" s="639">
        <f t="shared" si="14"/>
        <v>115258224</v>
      </c>
      <c r="H186" s="639">
        <f t="shared" si="15"/>
        <v>47075379</v>
      </c>
      <c r="I186" s="639">
        <f t="shared" si="16"/>
        <v>68182845</v>
      </c>
      <c r="J186" s="639">
        <f t="shared" si="17"/>
        <v>0</v>
      </c>
      <c r="K186" s="639">
        <v>0</v>
      </c>
      <c r="L186" s="639">
        <v>0</v>
      </c>
      <c r="M186" s="639">
        <f t="shared" si="12"/>
        <v>68182845</v>
      </c>
      <c r="N186" s="639">
        <f t="shared" si="13"/>
        <v>0</v>
      </c>
    </row>
    <row r="187" spans="1:14" x14ac:dyDescent="0.35">
      <c r="A187" s="691">
        <v>6407010</v>
      </c>
      <c r="B187" s="692" t="s">
        <v>313</v>
      </c>
      <c r="C187" s="640">
        <v>0</v>
      </c>
      <c r="D187" s="640">
        <v>575936377</v>
      </c>
      <c r="E187" s="692">
        <v>49660853</v>
      </c>
      <c r="F187" s="640">
        <v>526275524</v>
      </c>
      <c r="G187" s="693">
        <f t="shared" si="14"/>
        <v>575936377</v>
      </c>
      <c r="H187" s="693">
        <f t="shared" si="15"/>
        <v>49660853</v>
      </c>
      <c r="I187" s="693">
        <f t="shared" si="16"/>
        <v>526275524</v>
      </c>
      <c r="J187" s="693">
        <f t="shared" si="17"/>
        <v>0</v>
      </c>
      <c r="K187" s="693">
        <v>0</v>
      </c>
      <c r="L187" s="693">
        <v>0</v>
      </c>
      <c r="M187" s="693">
        <f t="shared" si="12"/>
        <v>526275524</v>
      </c>
      <c r="N187" s="693">
        <f t="shared" si="13"/>
        <v>0</v>
      </c>
    </row>
    <row r="188" spans="1:14" x14ac:dyDescent="0.35">
      <c r="A188" s="637">
        <v>6419000</v>
      </c>
      <c r="B188" s="635" t="s">
        <v>713</v>
      </c>
      <c r="C188" s="638">
        <v>0</v>
      </c>
      <c r="D188" s="638">
        <v>471323929</v>
      </c>
      <c r="E188" s="638">
        <v>212359293</v>
      </c>
      <c r="F188" s="638">
        <v>258964636</v>
      </c>
      <c r="G188" s="639">
        <f t="shared" si="14"/>
        <v>471323929</v>
      </c>
      <c r="H188" s="639">
        <f t="shared" si="15"/>
        <v>212359293</v>
      </c>
      <c r="I188" s="639">
        <f t="shared" si="16"/>
        <v>258964636</v>
      </c>
      <c r="J188" s="639">
        <f t="shared" si="17"/>
        <v>0</v>
      </c>
      <c r="K188" s="639">
        <v>0</v>
      </c>
      <c r="L188" s="639">
        <v>0</v>
      </c>
      <c r="M188" s="639">
        <f t="shared" si="12"/>
        <v>258964636</v>
      </c>
      <c r="N188" s="639">
        <f t="shared" si="13"/>
        <v>0</v>
      </c>
    </row>
    <row r="189" spans="1:14" x14ac:dyDescent="0.35">
      <c r="A189" s="637">
        <v>6419002</v>
      </c>
      <c r="B189" s="635" t="s">
        <v>314</v>
      </c>
      <c r="C189" s="638">
        <v>0</v>
      </c>
      <c r="D189" s="638">
        <v>2889442</v>
      </c>
      <c r="E189" s="638">
        <v>0</v>
      </c>
      <c r="F189" s="638">
        <v>2889442</v>
      </c>
      <c r="G189" s="639">
        <f t="shared" si="14"/>
        <v>2889442</v>
      </c>
      <c r="H189" s="639">
        <f t="shared" si="15"/>
        <v>0</v>
      </c>
      <c r="I189" s="639">
        <f t="shared" si="16"/>
        <v>2889442</v>
      </c>
      <c r="J189" s="639">
        <f t="shared" si="17"/>
        <v>0</v>
      </c>
      <c r="K189" s="639">
        <v>0</v>
      </c>
      <c r="L189" s="639">
        <v>0</v>
      </c>
      <c r="M189" s="639">
        <f t="shared" si="12"/>
        <v>2889442</v>
      </c>
      <c r="N189" s="639">
        <f t="shared" si="13"/>
        <v>0</v>
      </c>
    </row>
    <row r="190" spans="1:14" x14ac:dyDescent="0.35">
      <c r="A190" s="637">
        <v>6419003</v>
      </c>
      <c r="B190" s="635" t="s">
        <v>1016</v>
      </c>
      <c r="C190" s="638">
        <v>0</v>
      </c>
      <c r="D190" s="638">
        <v>0</v>
      </c>
      <c r="E190" s="638">
        <v>15489700</v>
      </c>
      <c r="F190" s="638">
        <v>-15489700</v>
      </c>
      <c r="G190" s="639">
        <f t="shared" si="14"/>
        <v>0</v>
      </c>
      <c r="H190" s="639">
        <f t="shared" si="15"/>
        <v>15489700</v>
      </c>
      <c r="I190" s="639">
        <f t="shared" si="16"/>
        <v>0</v>
      </c>
      <c r="J190" s="639">
        <f t="shared" si="17"/>
        <v>15489700</v>
      </c>
      <c r="K190" s="639">
        <v>0</v>
      </c>
      <c r="L190" s="639">
        <v>0</v>
      </c>
      <c r="M190" s="639">
        <f t="shared" si="12"/>
        <v>0</v>
      </c>
      <c r="N190" s="639">
        <f t="shared" si="13"/>
        <v>15489700</v>
      </c>
    </row>
    <row r="191" spans="1:14" x14ac:dyDescent="0.35">
      <c r="A191" s="637">
        <v>6419300</v>
      </c>
      <c r="B191" s="635" t="s">
        <v>714</v>
      </c>
      <c r="C191" s="638">
        <v>0</v>
      </c>
      <c r="D191" s="638">
        <v>134454421</v>
      </c>
      <c r="E191" s="638">
        <v>95283963</v>
      </c>
      <c r="F191" s="638">
        <v>39170458</v>
      </c>
      <c r="G191" s="639">
        <f t="shared" si="14"/>
        <v>134454421</v>
      </c>
      <c r="H191" s="639">
        <f t="shared" si="15"/>
        <v>95283963</v>
      </c>
      <c r="I191" s="639">
        <f t="shared" si="16"/>
        <v>39170458</v>
      </c>
      <c r="J191" s="639">
        <f t="shared" si="17"/>
        <v>0</v>
      </c>
      <c r="K191" s="639">
        <v>0</v>
      </c>
      <c r="L191" s="639">
        <v>0</v>
      </c>
      <c r="M191" s="639">
        <f t="shared" si="12"/>
        <v>39170458</v>
      </c>
      <c r="N191" s="639">
        <f t="shared" si="13"/>
        <v>0</v>
      </c>
    </row>
    <row r="192" spans="1:14" x14ac:dyDescent="0.35">
      <c r="A192" s="637">
        <v>6420000</v>
      </c>
      <c r="B192" s="635" t="s">
        <v>315</v>
      </c>
      <c r="C192" s="638">
        <v>0</v>
      </c>
      <c r="D192" s="638">
        <v>801300355</v>
      </c>
      <c r="E192" s="638">
        <v>128742780</v>
      </c>
      <c r="F192" s="638">
        <v>672557575</v>
      </c>
      <c r="G192" s="639">
        <f t="shared" si="14"/>
        <v>801300355</v>
      </c>
      <c r="H192" s="639">
        <f t="shared" si="15"/>
        <v>128742780</v>
      </c>
      <c r="I192" s="639">
        <f t="shared" si="16"/>
        <v>672557575</v>
      </c>
      <c r="J192" s="639">
        <f t="shared" si="17"/>
        <v>0</v>
      </c>
      <c r="K192" s="639">
        <v>0</v>
      </c>
      <c r="L192" s="639">
        <v>0</v>
      </c>
      <c r="M192" s="639">
        <f t="shared" si="12"/>
        <v>672557575</v>
      </c>
      <c r="N192" s="639">
        <f t="shared" si="13"/>
        <v>0</v>
      </c>
    </row>
    <row r="193" spans="1:14" x14ac:dyDescent="0.35">
      <c r="A193" s="637">
        <v>6420040</v>
      </c>
      <c r="B193" s="635" t="s">
        <v>316</v>
      </c>
      <c r="C193" s="638">
        <v>0</v>
      </c>
      <c r="D193" s="638">
        <v>79356600</v>
      </c>
      <c r="E193" s="638">
        <v>33000000</v>
      </c>
      <c r="F193" s="638">
        <v>46356600</v>
      </c>
      <c r="G193" s="639">
        <f t="shared" si="14"/>
        <v>79356600</v>
      </c>
      <c r="H193" s="639">
        <f t="shared" si="15"/>
        <v>33000000</v>
      </c>
      <c r="I193" s="639">
        <f t="shared" si="16"/>
        <v>46356600</v>
      </c>
      <c r="J193" s="639">
        <f t="shared" si="17"/>
        <v>0</v>
      </c>
      <c r="K193" s="639">
        <v>0</v>
      </c>
      <c r="L193" s="639">
        <v>0</v>
      </c>
      <c r="M193" s="639">
        <f t="shared" si="12"/>
        <v>46356600</v>
      </c>
      <c r="N193" s="639">
        <f t="shared" si="13"/>
        <v>0</v>
      </c>
    </row>
    <row r="194" spans="1:14" x14ac:dyDescent="0.35">
      <c r="A194" s="637">
        <v>6420066</v>
      </c>
      <c r="B194" s="635" t="s">
        <v>317</v>
      </c>
      <c r="C194" s="638">
        <v>0</v>
      </c>
      <c r="D194" s="638">
        <v>46349817</v>
      </c>
      <c r="E194" s="638">
        <v>46174685</v>
      </c>
      <c r="F194" s="638">
        <v>175132</v>
      </c>
      <c r="G194" s="639">
        <f t="shared" si="14"/>
        <v>46349817</v>
      </c>
      <c r="H194" s="639">
        <f t="shared" si="15"/>
        <v>46174685</v>
      </c>
      <c r="I194" s="639">
        <f t="shared" si="16"/>
        <v>175132</v>
      </c>
      <c r="J194" s="639">
        <f t="shared" si="17"/>
        <v>0</v>
      </c>
      <c r="K194" s="639">
        <v>0</v>
      </c>
      <c r="L194" s="639">
        <v>0</v>
      </c>
      <c r="M194" s="639">
        <f t="shared" si="12"/>
        <v>175132</v>
      </c>
      <c r="N194" s="639">
        <f t="shared" si="13"/>
        <v>0</v>
      </c>
    </row>
    <row r="195" spans="1:14" x14ac:dyDescent="0.35">
      <c r="A195" s="637">
        <v>6491000</v>
      </c>
      <c r="B195" s="635" t="s">
        <v>318</v>
      </c>
      <c r="C195" s="638">
        <v>0</v>
      </c>
      <c r="D195" s="638">
        <v>213544925</v>
      </c>
      <c r="E195" s="638">
        <v>5889861</v>
      </c>
      <c r="F195" s="638">
        <v>207655064</v>
      </c>
      <c r="G195" s="639">
        <f t="shared" si="14"/>
        <v>213544925</v>
      </c>
      <c r="H195" s="639">
        <f t="shared" si="15"/>
        <v>5889861</v>
      </c>
      <c r="I195" s="639">
        <f t="shared" si="16"/>
        <v>207655064</v>
      </c>
      <c r="J195" s="639">
        <f t="shared" si="17"/>
        <v>0</v>
      </c>
      <c r="K195" s="639">
        <v>0</v>
      </c>
      <c r="L195" s="639">
        <v>0</v>
      </c>
      <c r="M195" s="639">
        <f t="shared" si="12"/>
        <v>207655064</v>
      </c>
      <c r="N195" s="639">
        <f t="shared" si="13"/>
        <v>0</v>
      </c>
    </row>
    <row r="196" spans="1:14" x14ac:dyDescent="0.35">
      <c r="A196" s="637">
        <v>6491500</v>
      </c>
      <c r="B196" s="635" t="s">
        <v>1017</v>
      </c>
      <c r="C196" s="638">
        <v>0</v>
      </c>
      <c r="D196" s="638">
        <v>1190000</v>
      </c>
      <c r="E196" s="635">
        <v>0</v>
      </c>
      <c r="F196" s="638">
        <v>1190000</v>
      </c>
      <c r="G196" s="639">
        <f t="shared" si="14"/>
        <v>1190000</v>
      </c>
      <c r="H196" s="639">
        <f t="shared" si="15"/>
        <v>0</v>
      </c>
      <c r="I196" s="639">
        <f t="shared" si="16"/>
        <v>1190000</v>
      </c>
      <c r="J196" s="639">
        <f t="shared" si="17"/>
        <v>0</v>
      </c>
      <c r="K196" s="639">
        <v>0</v>
      </c>
      <c r="L196" s="639">
        <v>0</v>
      </c>
      <c r="M196" s="639">
        <f t="shared" si="12"/>
        <v>1190000</v>
      </c>
      <c r="N196" s="639">
        <f t="shared" si="13"/>
        <v>0</v>
      </c>
    </row>
    <row r="197" spans="1:14" x14ac:dyDescent="0.35">
      <c r="A197" s="637">
        <v>6491501</v>
      </c>
      <c r="B197" s="635" t="s">
        <v>319</v>
      </c>
      <c r="C197" s="638">
        <v>0</v>
      </c>
      <c r="D197" s="638">
        <v>44854775</v>
      </c>
      <c r="E197" s="638">
        <v>26918965</v>
      </c>
      <c r="F197" s="638">
        <v>17935810</v>
      </c>
      <c r="G197" s="639">
        <f t="shared" si="14"/>
        <v>44854775</v>
      </c>
      <c r="H197" s="639">
        <f t="shared" si="15"/>
        <v>26918965</v>
      </c>
      <c r="I197" s="639">
        <f t="shared" si="16"/>
        <v>17935810</v>
      </c>
      <c r="J197" s="639">
        <f t="shared" si="17"/>
        <v>0</v>
      </c>
      <c r="K197" s="639">
        <v>0</v>
      </c>
      <c r="L197" s="639">
        <v>0</v>
      </c>
      <c r="M197" s="639">
        <f t="shared" ref="M197:M260" si="18">+IF(F197&gt;0,F197,0)</f>
        <v>17935810</v>
      </c>
      <c r="N197" s="639">
        <f t="shared" ref="N197:N260" si="19">+IF(F197&lt;0,-F197,0)</f>
        <v>0</v>
      </c>
    </row>
    <row r="198" spans="1:14" x14ac:dyDescent="0.35">
      <c r="A198" s="637">
        <v>6491502</v>
      </c>
      <c r="B198" s="635" t="s">
        <v>320</v>
      </c>
      <c r="C198" s="638">
        <v>0</v>
      </c>
      <c r="D198" s="638">
        <v>13097922</v>
      </c>
      <c r="E198" s="638">
        <v>580209</v>
      </c>
      <c r="F198" s="638">
        <v>12517713</v>
      </c>
      <c r="G198" s="639">
        <f t="shared" si="14"/>
        <v>13097922</v>
      </c>
      <c r="H198" s="639">
        <f t="shared" si="15"/>
        <v>580209</v>
      </c>
      <c r="I198" s="639">
        <f t="shared" si="16"/>
        <v>12517713</v>
      </c>
      <c r="J198" s="639">
        <f t="shared" si="17"/>
        <v>0</v>
      </c>
      <c r="K198" s="639">
        <v>0</v>
      </c>
      <c r="L198" s="639">
        <v>0</v>
      </c>
      <c r="M198" s="639">
        <f t="shared" si="18"/>
        <v>12517713</v>
      </c>
      <c r="N198" s="639">
        <f t="shared" si="19"/>
        <v>0</v>
      </c>
    </row>
    <row r="199" spans="1:14" x14ac:dyDescent="0.35">
      <c r="A199" s="637">
        <v>6491503</v>
      </c>
      <c r="B199" s="635" t="s">
        <v>321</v>
      </c>
      <c r="C199" s="638">
        <v>0</v>
      </c>
      <c r="D199" s="638">
        <v>147302137</v>
      </c>
      <c r="E199" s="638">
        <v>39780372</v>
      </c>
      <c r="F199" s="638">
        <v>107521765</v>
      </c>
      <c r="G199" s="639">
        <f t="shared" ref="G199:G260" si="20">+D199+IF(C199&gt;0,C199,0)</f>
        <v>147302137</v>
      </c>
      <c r="H199" s="639">
        <f t="shared" ref="H199:H260" si="21">+E199-IF(C199&lt;0,C199,0)</f>
        <v>39780372</v>
      </c>
      <c r="I199" s="639">
        <f t="shared" ref="I199:I260" si="22">+IF(F199&gt;0,F199,0)</f>
        <v>107521765</v>
      </c>
      <c r="J199" s="639">
        <f t="shared" ref="J199:J260" si="23">+IF(F199&lt;0,-F199,0)</f>
        <v>0</v>
      </c>
      <c r="K199" s="639">
        <v>0</v>
      </c>
      <c r="L199" s="639">
        <v>0</v>
      </c>
      <c r="M199" s="639">
        <f t="shared" si="18"/>
        <v>107521765</v>
      </c>
      <c r="N199" s="639">
        <f t="shared" si="19"/>
        <v>0</v>
      </c>
    </row>
    <row r="200" spans="1:14" x14ac:dyDescent="0.35">
      <c r="A200" s="637">
        <v>6493000</v>
      </c>
      <c r="B200" s="635" t="s">
        <v>322</v>
      </c>
      <c r="C200" s="638">
        <v>0</v>
      </c>
      <c r="D200" s="638">
        <v>230400</v>
      </c>
      <c r="E200" s="635">
        <v>0</v>
      </c>
      <c r="F200" s="638">
        <v>230400</v>
      </c>
      <c r="G200" s="639">
        <f t="shared" si="20"/>
        <v>230400</v>
      </c>
      <c r="H200" s="639">
        <f t="shared" si="21"/>
        <v>0</v>
      </c>
      <c r="I200" s="639">
        <f t="shared" si="22"/>
        <v>230400</v>
      </c>
      <c r="J200" s="639">
        <f t="shared" si="23"/>
        <v>0</v>
      </c>
      <c r="K200" s="639">
        <v>0</v>
      </c>
      <c r="L200" s="639">
        <v>0</v>
      </c>
      <c r="M200" s="639">
        <f t="shared" si="18"/>
        <v>230400</v>
      </c>
      <c r="N200" s="639">
        <f t="shared" si="19"/>
        <v>0</v>
      </c>
    </row>
    <row r="201" spans="1:14" x14ac:dyDescent="0.35">
      <c r="A201" s="637">
        <v>6493002</v>
      </c>
      <c r="B201" s="635" t="s">
        <v>323</v>
      </c>
      <c r="C201" s="638">
        <v>0</v>
      </c>
      <c r="D201" s="638">
        <v>594305510</v>
      </c>
      <c r="E201" s="638">
        <v>312255394</v>
      </c>
      <c r="F201" s="638">
        <v>282050116</v>
      </c>
      <c r="G201" s="639">
        <f t="shared" si="20"/>
        <v>594305510</v>
      </c>
      <c r="H201" s="639">
        <f t="shared" si="21"/>
        <v>312255394</v>
      </c>
      <c r="I201" s="639">
        <f t="shared" si="22"/>
        <v>282050116</v>
      </c>
      <c r="J201" s="639">
        <f t="shared" si="23"/>
        <v>0</v>
      </c>
      <c r="K201" s="639">
        <v>0</v>
      </c>
      <c r="L201" s="639">
        <v>0</v>
      </c>
      <c r="M201" s="639">
        <f t="shared" si="18"/>
        <v>282050116</v>
      </c>
      <c r="N201" s="639">
        <f t="shared" si="19"/>
        <v>0</v>
      </c>
    </row>
    <row r="202" spans="1:14" x14ac:dyDescent="0.35">
      <c r="A202" s="637">
        <v>6495000</v>
      </c>
      <c r="B202" s="635" t="s">
        <v>326</v>
      </c>
      <c r="C202" s="638">
        <v>0</v>
      </c>
      <c r="D202" s="638">
        <v>93136628</v>
      </c>
      <c r="E202" s="638">
        <v>80335628</v>
      </c>
      <c r="F202" s="638">
        <v>12801000</v>
      </c>
      <c r="G202" s="639">
        <f t="shared" si="20"/>
        <v>93136628</v>
      </c>
      <c r="H202" s="639">
        <f t="shared" si="21"/>
        <v>80335628</v>
      </c>
      <c r="I202" s="639">
        <f t="shared" si="22"/>
        <v>12801000</v>
      </c>
      <c r="J202" s="639">
        <f t="shared" si="23"/>
        <v>0</v>
      </c>
      <c r="K202" s="639">
        <v>0</v>
      </c>
      <c r="L202" s="639">
        <v>0</v>
      </c>
      <c r="M202" s="639">
        <f t="shared" si="18"/>
        <v>12801000</v>
      </c>
      <c r="N202" s="639">
        <f t="shared" si="19"/>
        <v>0</v>
      </c>
    </row>
    <row r="203" spans="1:14" x14ac:dyDescent="0.35">
      <c r="A203" s="637">
        <v>6495500</v>
      </c>
      <c r="B203" s="635" t="s">
        <v>327</v>
      </c>
      <c r="C203" s="638">
        <v>0</v>
      </c>
      <c r="D203" s="638">
        <v>894370345</v>
      </c>
      <c r="E203" s="638">
        <v>741543800</v>
      </c>
      <c r="F203" s="638">
        <v>152826545</v>
      </c>
      <c r="G203" s="639">
        <f t="shared" si="20"/>
        <v>894370345</v>
      </c>
      <c r="H203" s="639">
        <f t="shared" si="21"/>
        <v>741543800</v>
      </c>
      <c r="I203" s="639">
        <f t="shared" si="22"/>
        <v>152826545</v>
      </c>
      <c r="J203" s="639">
        <f t="shared" si="23"/>
        <v>0</v>
      </c>
      <c r="K203" s="639">
        <v>0</v>
      </c>
      <c r="L203" s="639">
        <v>0</v>
      </c>
      <c r="M203" s="639">
        <f t="shared" si="18"/>
        <v>152826545</v>
      </c>
      <c r="N203" s="639">
        <f t="shared" si="19"/>
        <v>0</v>
      </c>
    </row>
    <row r="204" spans="1:14" x14ac:dyDescent="0.35">
      <c r="A204" s="637">
        <v>6496001</v>
      </c>
      <c r="B204" s="635" t="s">
        <v>328</v>
      </c>
      <c r="C204" s="638">
        <v>0</v>
      </c>
      <c r="D204" s="638">
        <v>41496321</v>
      </c>
      <c r="E204" s="638">
        <v>26675326</v>
      </c>
      <c r="F204" s="638">
        <v>14820995</v>
      </c>
      <c r="G204" s="639">
        <f t="shared" si="20"/>
        <v>41496321</v>
      </c>
      <c r="H204" s="639">
        <f t="shared" si="21"/>
        <v>26675326</v>
      </c>
      <c r="I204" s="639">
        <f t="shared" si="22"/>
        <v>14820995</v>
      </c>
      <c r="J204" s="639">
        <f t="shared" si="23"/>
        <v>0</v>
      </c>
      <c r="K204" s="639">
        <v>0</v>
      </c>
      <c r="L204" s="639">
        <v>0</v>
      </c>
      <c r="M204" s="639">
        <f t="shared" si="18"/>
        <v>14820995</v>
      </c>
      <c r="N204" s="639">
        <f t="shared" si="19"/>
        <v>0</v>
      </c>
    </row>
    <row r="205" spans="1:14" x14ac:dyDescent="0.35">
      <c r="A205" s="637">
        <v>6500001</v>
      </c>
      <c r="B205" s="635" t="s">
        <v>753</v>
      </c>
      <c r="C205" s="638">
        <v>0</v>
      </c>
      <c r="D205" s="638">
        <v>8736078</v>
      </c>
      <c r="E205" s="638">
        <v>22357832</v>
      </c>
      <c r="F205" s="638">
        <v>-13621754</v>
      </c>
      <c r="G205" s="639">
        <f t="shared" si="20"/>
        <v>8736078</v>
      </c>
      <c r="H205" s="639">
        <f t="shared" si="21"/>
        <v>22357832</v>
      </c>
      <c r="I205" s="639">
        <f t="shared" si="22"/>
        <v>0</v>
      </c>
      <c r="J205" s="639">
        <f t="shared" si="23"/>
        <v>13621754</v>
      </c>
      <c r="K205" s="639">
        <v>0</v>
      </c>
      <c r="L205" s="639">
        <v>0</v>
      </c>
      <c r="M205" s="639">
        <f t="shared" si="18"/>
        <v>0</v>
      </c>
      <c r="N205" s="639">
        <f t="shared" si="19"/>
        <v>13621754</v>
      </c>
    </row>
    <row r="206" spans="1:14" x14ac:dyDescent="0.35">
      <c r="A206" s="637">
        <v>6590000</v>
      </c>
      <c r="B206" s="635" t="s">
        <v>440</v>
      </c>
      <c r="C206" s="638">
        <v>0</v>
      </c>
      <c r="D206" s="638">
        <v>5957315</v>
      </c>
      <c r="E206" s="638">
        <v>3892800</v>
      </c>
      <c r="F206" s="638">
        <v>2064515</v>
      </c>
      <c r="G206" s="639">
        <f t="shared" si="20"/>
        <v>5957315</v>
      </c>
      <c r="H206" s="639">
        <f t="shared" si="21"/>
        <v>3892800</v>
      </c>
      <c r="I206" s="639">
        <f t="shared" si="22"/>
        <v>2064515</v>
      </c>
      <c r="J206" s="639">
        <f t="shared" si="23"/>
        <v>0</v>
      </c>
      <c r="K206" s="639">
        <v>0</v>
      </c>
      <c r="L206" s="639">
        <v>0</v>
      </c>
      <c r="M206" s="639">
        <f t="shared" si="18"/>
        <v>2064515</v>
      </c>
      <c r="N206" s="639">
        <f t="shared" si="19"/>
        <v>0</v>
      </c>
    </row>
    <row r="207" spans="1:14" x14ac:dyDescent="0.35">
      <c r="A207" s="637">
        <v>6593000</v>
      </c>
      <c r="B207" s="635" t="s">
        <v>332</v>
      </c>
      <c r="C207" s="638">
        <v>0</v>
      </c>
      <c r="D207" s="638">
        <v>396310876</v>
      </c>
      <c r="E207" s="638">
        <v>15838398</v>
      </c>
      <c r="F207" s="638">
        <v>380472478</v>
      </c>
      <c r="G207" s="639">
        <f t="shared" si="20"/>
        <v>396310876</v>
      </c>
      <c r="H207" s="639">
        <f t="shared" si="21"/>
        <v>15838398</v>
      </c>
      <c r="I207" s="639">
        <f t="shared" si="22"/>
        <v>380472478</v>
      </c>
      <c r="J207" s="639">
        <f t="shared" si="23"/>
        <v>0</v>
      </c>
      <c r="K207" s="639">
        <v>0</v>
      </c>
      <c r="L207" s="639">
        <v>0</v>
      </c>
      <c r="M207" s="639">
        <f t="shared" si="18"/>
        <v>380472478</v>
      </c>
      <c r="N207" s="639">
        <f t="shared" si="19"/>
        <v>0</v>
      </c>
    </row>
    <row r="208" spans="1:14" x14ac:dyDescent="0.35">
      <c r="A208" s="637">
        <v>6593002</v>
      </c>
      <c r="B208" s="635" t="s">
        <v>602</v>
      </c>
      <c r="C208" s="638">
        <v>0</v>
      </c>
      <c r="D208" s="638">
        <v>1674790</v>
      </c>
      <c r="E208" s="638">
        <v>476674</v>
      </c>
      <c r="F208" s="638">
        <v>1198116</v>
      </c>
      <c r="G208" s="639">
        <f t="shared" si="20"/>
        <v>1674790</v>
      </c>
      <c r="H208" s="639">
        <f t="shared" si="21"/>
        <v>476674</v>
      </c>
      <c r="I208" s="639">
        <f t="shared" si="22"/>
        <v>1198116</v>
      </c>
      <c r="J208" s="639">
        <f t="shared" si="23"/>
        <v>0</v>
      </c>
      <c r="K208" s="639">
        <v>0</v>
      </c>
      <c r="L208" s="639">
        <v>0</v>
      </c>
      <c r="M208" s="639">
        <f t="shared" si="18"/>
        <v>1198116</v>
      </c>
      <c r="N208" s="639">
        <f t="shared" si="19"/>
        <v>0</v>
      </c>
    </row>
    <row r="209" spans="1:14" x14ac:dyDescent="0.35">
      <c r="A209" s="637">
        <v>6598000</v>
      </c>
      <c r="B209" s="635" t="s">
        <v>1018</v>
      </c>
      <c r="C209" s="638">
        <v>0</v>
      </c>
      <c r="D209" s="638">
        <v>7741673</v>
      </c>
      <c r="E209" s="638">
        <v>579784</v>
      </c>
      <c r="F209" s="638">
        <v>7161889</v>
      </c>
      <c r="G209" s="639">
        <f t="shared" si="20"/>
        <v>7741673</v>
      </c>
      <c r="H209" s="639">
        <f t="shared" si="21"/>
        <v>579784</v>
      </c>
      <c r="I209" s="639">
        <f t="shared" si="22"/>
        <v>7161889</v>
      </c>
      <c r="J209" s="639">
        <f t="shared" si="23"/>
        <v>0</v>
      </c>
      <c r="K209" s="639">
        <v>0</v>
      </c>
      <c r="L209" s="639">
        <v>0</v>
      </c>
      <c r="M209" s="639">
        <f t="shared" si="18"/>
        <v>7161889</v>
      </c>
      <c r="N209" s="639">
        <f t="shared" si="19"/>
        <v>0</v>
      </c>
    </row>
    <row r="210" spans="1:14" x14ac:dyDescent="0.35">
      <c r="A210" s="637">
        <v>6598001</v>
      </c>
      <c r="B210" s="635" t="s">
        <v>333</v>
      </c>
      <c r="C210" s="638">
        <v>0</v>
      </c>
      <c r="D210" s="638">
        <v>4462000</v>
      </c>
      <c r="E210" s="638">
        <v>2677200</v>
      </c>
      <c r="F210" s="638">
        <v>1784800</v>
      </c>
      <c r="G210" s="639">
        <f t="shared" si="20"/>
        <v>4462000</v>
      </c>
      <c r="H210" s="639">
        <f t="shared" si="21"/>
        <v>2677200</v>
      </c>
      <c r="I210" s="639">
        <f t="shared" si="22"/>
        <v>1784800</v>
      </c>
      <c r="J210" s="639">
        <f t="shared" si="23"/>
        <v>0</v>
      </c>
      <c r="K210" s="639">
        <v>0</v>
      </c>
      <c r="L210" s="639">
        <v>0</v>
      </c>
      <c r="M210" s="639">
        <f t="shared" si="18"/>
        <v>1784800</v>
      </c>
      <c r="N210" s="639">
        <f t="shared" si="19"/>
        <v>0</v>
      </c>
    </row>
    <row r="211" spans="1:14" x14ac:dyDescent="0.35">
      <c r="A211" s="637">
        <v>6598200</v>
      </c>
      <c r="B211" s="635" t="s">
        <v>718</v>
      </c>
      <c r="C211" s="638">
        <v>0</v>
      </c>
      <c r="D211" s="638">
        <v>128266197</v>
      </c>
      <c r="E211" s="638">
        <v>36005349</v>
      </c>
      <c r="F211" s="638">
        <v>92260848</v>
      </c>
      <c r="G211" s="639">
        <f t="shared" si="20"/>
        <v>128266197</v>
      </c>
      <c r="H211" s="639">
        <f t="shared" si="21"/>
        <v>36005349</v>
      </c>
      <c r="I211" s="639">
        <f t="shared" si="22"/>
        <v>92260848</v>
      </c>
      <c r="J211" s="639">
        <f t="shared" si="23"/>
        <v>0</v>
      </c>
      <c r="K211" s="639">
        <v>0</v>
      </c>
      <c r="L211" s="639">
        <v>0</v>
      </c>
      <c r="M211" s="639">
        <f t="shared" si="18"/>
        <v>92260848</v>
      </c>
      <c r="N211" s="639">
        <f t="shared" si="19"/>
        <v>0</v>
      </c>
    </row>
    <row r="212" spans="1:14" x14ac:dyDescent="0.35">
      <c r="A212" s="637">
        <v>6598500</v>
      </c>
      <c r="B212" s="635" t="s">
        <v>717</v>
      </c>
      <c r="C212" s="638">
        <v>0</v>
      </c>
      <c r="D212" s="638">
        <v>200971308</v>
      </c>
      <c r="E212" s="638">
        <v>129043949</v>
      </c>
      <c r="F212" s="638">
        <v>71927359</v>
      </c>
      <c r="G212" s="639">
        <f t="shared" si="20"/>
        <v>200971308</v>
      </c>
      <c r="H212" s="639">
        <f t="shared" si="21"/>
        <v>129043949</v>
      </c>
      <c r="I212" s="639">
        <f t="shared" si="22"/>
        <v>71927359</v>
      </c>
      <c r="J212" s="639">
        <f t="shared" si="23"/>
        <v>0</v>
      </c>
      <c r="K212" s="639">
        <v>0</v>
      </c>
      <c r="L212" s="639">
        <v>0</v>
      </c>
      <c r="M212" s="639">
        <f t="shared" si="18"/>
        <v>71927359</v>
      </c>
      <c r="N212" s="639">
        <f t="shared" si="19"/>
        <v>0</v>
      </c>
    </row>
    <row r="213" spans="1:14" x14ac:dyDescent="0.35">
      <c r="A213" s="637">
        <v>6598501</v>
      </c>
      <c r="B213" s="635" t="s">
        <v>334</v>
      </c>
      <c r="C213" s="638">
        <v>0</v>
      </c>
      <c r="D213" s="638">
        <v>54081225</v>
      </c>
      <c r="E213" s="638">
        <v>50209785</v>
      </c>
      <c r="F213" s="638">
        <v>3871440</v>
      </c>
      <c r="G213" s="639">
        <f t="shared" si="20"/>
        <v>54081225</v>
      </c>
      <c r="H213" s="639">
        <f t="shared" si="21"/>
        <v>50209785</v>
      </c>
      <c r="I213" s="639">
        <f t="shared" si="22"/>
        <v>3871440</v>
      </c>
      <c r="J213" s="639">
        <f t="shared" si="23"/>
        <v>0</v>
      </c>
      <c r="K213" s="639">
        <v>0</v>
      </c>
      <c r="L213" s="639">
        <v>0</v>
      </c>
      <c r="M213" s="639">
        <f t="shared" si="18"/>
        <v>3871440</v>
      </c>
      <c r="N213" s="639">
        <f t="shared" si="19"/>
        <v>0</v>
      </c>
    </row>
    <row r="214" spans="1:14" x14ac:dyDescent="0.35">
      <c r="A214" s="637">
        <v>6598503</v>
      </c>
      <c r="B214" s="635" t="s">
        <v>754</v>
      </c>
      <c r="C214" s="635">
        <v>0</v>
      </c>
      <c r="D214" s="638">
        <v>864988</v>
      </c>
      <c r="E214" s="638">
        <v>0</v>
      </c>
      <c r="F214" s="638">
        <v>864988</v>
      </c>
      <c r="G214" s="639">
        <f t="shared" si="20"/>
        <v>864988</v>
      </c>
      <c r="H214" s="639">
        <f t="shared" si="21"/>
        <v>0</v>
      </c>
      <c r="I214" s="639">
        <f t="shared" si="22"/>
        <v>864988</v>
      </c>
      <c r="J214" s="639">
        <f t="shared" si="23"/>
        <v>0</v>
      </c>
      <c r="K214" s="639">
        <v>0</v>
      </c>
      <c r="L214" s="639">
        <v>0</v>
      </c>
      <c r="M214" s="639">
        <f t="shared" si="18"/>
        <v>864988</v>
      </c>
      <c r="N214" s="639">
        <f t="shared" si="19"/>
        <v>0</v>
      </c>
    </row>
    <row r="215" spans="1:14" x14ac:dyDescent="0.35">
      <c r="A215" s="637">
        <v>6598504</v>
      </c>
      <c r="B215" s="635" t="s">
        <v>979</v>
      </c>
      <c r="C215" s="635">
        <v>0</v>
      </c>
      <c r="D215" s="638">
        <v>36651106</v>
      </c>
      <c r="E215" s="638">
        <v>9328391</v>
      </c>
      <c r="F215" s="635">
        <v>27322715</v>
      </c>
      <c r="G215" s="639">
        <f t="shared" si="20"/>
        <v>36651106</v>
      </c>
      <c r="H215" s="639">
        <f t="shared" si="21"/>
        <v>9328391</v>
      </c>
      <c r="I215" s="639">
        <f t="shared" si="22"/>
        <v>27322715</v>
      </c>
      <c r="J215" s="639">
        <f t="shared" si="23"/>
        <v>0</v>
      </c>
      <c r="K215" s="639">
        <v>0</v>
      </c>
      <c r="L215" s="639">
        <v>0</v>
      </c>
      <c r="M215" s="639">
        <f t="shared" si="18"/>
        <v>27322715</v>
      </c>
      <c r="N215" s="639">
        <f t="shared" si="19"/>
        <v>0</v>
      </c>
    </row>
    <row r="216" spans="1:14" x14ac:dyDescent="0.35">
      <c r="A216" s="637">
        <v>6598600</v>
      </c>
      <c r="B216" s="635" t="s">
        <v>718</v>
      </c>
      <c r="C216" s="635">
        <v>0</v>
      </c>
      <c r="D216" s="638">
        <v>527170156</v>
      </c>
      <c r="E216" s="638">
        <v>115580904</v>
      </c>
      <c r="F216" s="638">
        <v>411589252</v>
      </c>
      <c r="G216" s="639">
        <f t="shared" si="20"/>
        <v>527170156</v>
      </c>
      <c r="H216" s="639">
        <f t="shared" si="21"/>
        <v>115580904</v>
      </c>
      <c r="I216" s="639">
        <f t="shared" si="22"/>
        <v>411589252</v>
      </c>
      <c r="J216" s="639">
        <f t="shared" si="23"/>
        <v>0</v>
      </c>
      <c r="K216" s="639">
        <v>0</v>
      </c>
      <c r="L216" s="639">
        <v>0</v>
      </c>
      <c r="M216" s="639">
        <f t="shared" si="18"/>
        <v>411589252</v>
      </c>
      <c r="N216" s="639">
        <f t="shared" si="19"/>
        <v>0</v>
      </c>
    </row>
    <row r="217" spans="1:14" x14ac:dyDescent="0.35">
      <c r="A217" s="637">
        <v>6599000</v>
      </c>
      <c r="B217" s="635" t="s">
        <v>335</v>
      </c>
      <c r="C217" s="638">
        <v>0</v>
      </c>
      <c r="D217" s="638">
        <v>215764949</v>
      </c>
      <c r="E217" s="635">
        <v>44850483</v>
      </c>
      <c r="F217" s="638">
        <v>170914466</v>
      </c>
      <c r="G217" s="639">
        <f t="shared" si="20"/>
        <v>215764949</v>
      </c>
      <c r="H217" s="639">
        <f t="shared" si="21"/>
        <v>44850483</v>
      </c>
      <c r="I217" s="639">
        <f t="shared" si="22"/>
        <v>170914466</v>
      </c>
      <c r="J217" s="639">
        <f t="shared" si="23"/>
        <v>0</v>
      </c>
      <c r="K217" s="639">
        <v>0</v>
      </c>
      <c r="L217" s="639">
        <v>0</v>
      </c>
      <c r="M217" s="639">
        <f t="shared" si="18"/>
        <v>170914466</v>
      </c>
      <c r="N217" s="639">
        <f t="shared" si="19"/>
        <v>0</v>
      </c>
    </row>
    <row r="218" spans="1:14" x14ac:dyDescent="0.35">
      <c r="A218" s="637">
        <v>6599006</v>
      </c>
      <c r="B218" s="635" t="s">
        <v>336</v>
      </c>
      <c r="C218" s="638">
        <v>0</v>
      </c>
      <c r="D218" s="638">
        <v>14493692</v>
      </c>
      <c r="E218" s="638">
        <v>2366176</v>
      </c>
      <c r="F218" s="638">
        <v>12127516</v>
      </c>
      <c r="G218" s="639">
        <f t="shared" si="20"/>
        <v>14493692</v>
      </c>
      <c r="H218" s="639">
        <f t="shared" si="21"/>
        <v>2366176</v>
      </c>
      <c r="I218" s="639">
        <f t="shared" si="22"/>
        <v>12127516</v>
      </c>
      <c r="J218" s="639">
        <f t="shared" si="23"/>
        <v>0</v>
      </c>
      <c r="K218" s="639">
        <v>0</v>
      </c>
      <c r="L218" s="639">
        <v>0</v>
      </c>
      <c r="M218" s="639">
        <f t="shared" si="18"/>
        <v>12127516</v>
      </c>
      <c r="N218" s="639">
        <f t="shared" si="19"/>
        <v>0</v>
      </c>
    </row>
    <row r="219" spans="1:14" x14ac:dyDescent="0.35">
      <c r="A219" s="637">
        <v>6599008</v>
      </c>
      <c r="B219" s="635" t="s">
        <v>337</v>
      </c>
      <c r="C219" s="638">
        <v>0</v>
      </c>
      <c r="D219" s="638">
        <v>54147</v>
      </c>
      <c r="E219" s="638">
        <v>0</v>
      </c>
      <c r="F219" s="638">
        <v>54147</v>
      </c>
      <c r="G219" s="639">
        <f t="shared" si="20"/>
        <v>54147</v>
      </c>
      <c r="H219" s="639">
        <f t="shared" si="21"/>
        <v>0</v>
      </c>
      <c r="I219" s="639">
        <f t="shared" si="22"/>
        <v>54147</v>
      </c>
      <c r="J219" s="639">
        <f t="shared" si="23"/>
        <v>0</v>
      </c>
      <c r="K219" s="639">
        <v>0</v>
      </c>
      <c r="L219" s="639">
        <v>0</v>
      </c>
      <c r="M219" s="639">
        <f t="shared" si="18"/>
        <v>54147</v>
      </c>
      <c r="N219" s="639">
        <f t="shared" si="19"/>
        <v>0</v>
      </c>
    </row>
    <row r="220" spans="1:14" x14ac:dyDescent="0.35">
      <c r="A220" s="637">
        <v>6599010</v>
      </c>
      <c r="B220" s="635" t="s">
        <v>338</v>
      </c>
      <c r="C220" s="638">
        <v>0</v>
      </c>
      <c r="D220" s="638">
        <v>4916720</v>
      </c>
      <c r="E220" s="638">
        <v>213682</v>
      </c>
      <c r="F220" s="638">
        <v>4703038</v>
      </c>
      <c r="G220" s="639">
        <f t="shared" si="20"/>
        <v>4916720</v>
      </c>
      <c r="H220" s="639">
        <f t="shared" si="21"/>
        <v>213682</v>
      </c>
      <c r="I220" s="639">
        <f t="shared" si="22"/>
        <v>4703038</v>
      </c>
      <c r="J220" s="639">
        <f t="shared" si="23"/>
        <v>0</v>
      </c>
      <c r="K220" s="639">
        <v>0</v>
      </c>
      <c r="L220" s="639">
        <v>0</v>
      </c>
      <c r="M220" s="639">
        <f t="shared" si="18"/>
        <v>4703038</v>
      </c>
      <c r="N220" s="639">
        <f t="shared" si="19"/>
        <v>0</v>
      </c>
    </row>
    <row r="221" spans="1:14" x14ac:dyDescent="0.35">
      <c r="A221" s="637">
        <v>6599012</v>
      </c>
      <c r="B221" s="635" t="s">
        <v>339</v>
      </c>
      <c r="C221" s="638">
        <v>0</v>
      </c>
      <c r="D221" s="638">
        <v>56751012</v>
      </c>
      <c r="E221" s="638">
        <v>19894444</v>
      </c>
      <c r="F221" s="638">
        <v>36856568</v>
      </c>
      <c r="G221" s="639">
        <f t="shared" si="20"/>
        <v>56751012</v>
      </c>
      <c r="H221" s="639">
        <f t="shared" si="21"/>
        <v>19894444</v>
      </c>
      <c r="I221" s="639">
        <f t="shared" si="22"/>
        <v>36856568</v>
      </c>
      <c r="J221" s="639">
        <f t="shared" si="23"/>
        <v>0</v>
      </c>
      <c r="K221" s="639">
        <v>0</v>
      </c>
      <c r="L221" s="639">
        <v>0</v>
      </c>
      <c r="M221" s="639">
        <f t="shared" si="18"/>
        <v>36856568</v>
      </c>
      <c r="N221" s="639">
        <f t="shared" si="19"/>
        <v>0</v>
      </c>
    </row>
    <row r="222" spans="1:14" x14ac:dyDescent="0.35">
      <c r="A222" s="637">
        <v>6599021</v>
      </c>
      <c r="B222" s="635" t="s">
        <v>442</v>
      </c>
      <c r="C222" s="638">
        <v>0</v>
      </c>
      <c r="D222" s="638">
        <v>6994100</v>
      </c>
      <c r="E222" s="635">
        <v>4021900</v>
      </c>
      <c r="F222" s="638">
        <v>2972200</v>
      </c>
      <c r="G222" s="639">
        <f t="shared" si="20"/>
        <v>6994100</v>
      </c>
      <c r="H222" s="639">
        <f t="shared" si="21"/>
        <v>4021900</v>
      </c>
      <c r="I222" s="639">
        <f t="shared" si="22"/>
        <v>2972200</v>
      </c>
      <c r="J222" s="639">
        <f t="shared" si="23"/>
        <v>0</v>
      </c>
      <c r="K222" s="639">
        <v>0</v>
      </c>
      <c r="L222" s="639">
        <v>0</v>
      </c>
      <c r="M222" s="639">
        <f t="shared" si="18"/>
        <v>2972200</v>
      </c>
      <c r="N222" s="639">
        <f t="shared" si="19"/>
        <v>0</v>
      </c>
    </row>
    <row r="223" spans="1:14" x14ac:dyDescent="0.35">
      <c r="A223" s="637">
        <v>6599032</v>
      </c>
      <c r="B223" s="635" t="s">
        <v>720</v>
      </c>
      <c r="C223" s="638">
        <v>0</v>
      </c>
      <c r="D223" s="638">
        <v>39446519</v>
      </c>
      <c r="E223" s="638">
        <v>36962254</v>
      </c>
      <c r="F223" s="638">
        <v>2484265</v>
      </c>
      <c r="G223" s="639">
        <f t="shared" si="20"/>
        <v>39446519</v>
      </c>
      <c r="H223" s="639">
        <f t="shared" si="21"/>
        <v>36962254</v>
      </c>
      <c r="I223" s="639">
        <f t="shared" si="22"/>
        <v>2484265</v>
      </c>
      <c r="J223" s="639">
        <f t="shared" si="23"/>
        <v>0</v>
      </c>
      <c r="K223" s="639">
        <v>0</v>
      </c>
      <c r="L223" s="639">
        <v>0</v>
      </c>
      <c r="M223" s="639">
        <f t="shared" si="18"/>
        <v>2484265</v>
      </c>
      <c r="N223" s="639">
        <f t="shared" si="19"/>
        <v>0</v>
      </c>
    </row>
    <row r="224" spans="1:14" x14ac:dyDescent="0.35">
      <c r="A224" s="637">
        <v>6599607</v>
      </c>
      <c r="B224" s="635" t="s">
        <v>980</v>
      </c>
      <c r="C224" s="638">
        <v>0</v>
      </c>
      <c r="D224" s="638">
        <v>18414242</v>
      </c>
      <c r="E224" s="638">
        <v>18414242</v>
      </c>
      <c r="F224" s="638">
        <v>0</v>
      </c>
      <c r="G224" s="639">
        <f t="shared" si="20"/>
        <v>18414242</v>
      </c>
      <c r="H224" s="639">
        <f t="shared" si="21"/>
        <v>18414242</v>
      </c>
      <c r="I224" s="639">
        <f t="shared" si="22"/>
        <v>0</v>
      </c>
      <c r="J224" s="639">
        <f t="shared" si="23"/>
        <v>0</v>
      </c>
      <c r="K224" s="639">
        <v>0</v>
      </c>
      <c r="L224" s="639">
        <v>0</v>
      </c>
      <c r="M224" s="639">
        <f t="shared" si="18"/>
        <v>0</v>
      </c>
      <c r="N224" s="639">
        <f t="shared" si="19"/>
        <v>0</v>
      </c>
    </row>
    <row r="225" spans="1:14" x14ac:dyDescent="0.35">
      <c r="A225" s="637">
        <v>6620600</v>
      </c>
      <c r="B225" s="635" t="s">
        <v>831</v>
      </c>
      <c r="C225" s="638">
        <v>0</v>
      </c>
      <c r="D225" s="638">
        <v>4272636</v>
      </c>
      <c r="E225" s="635">
        <v>30860</v>
      </c>
      <c r="F225" s="638">
        <v>4241776</v>
      </c>
      <c r="G225" s="639">
        <f t="shared" si="20"/>
        <v>4272636</v>
      </c>
      <c r="H225" s="639">
        <f t="shared" si="21"/>
        <v>30860</v>
      </c>
      <c r="I225" s="639">
        <f t="shared" si="22"/>
        <v>4241776</v>
      </c>
      <c r="J225" s="639">
        <f t="shared" si="23"/>
        <v>0</v>
      </c>
      <c r="K225" s="639">
        <v>0</v>
      </c>
      <c r="L225" s="639">
        <v>0</v>
      </c>
      <c r="M225" s="639">
        <f t="shared" si="18"/>
        <v>4241776</v>
      </c>
      <c r="N225" s="639">
        <f t="shared" si="19"/>
        <v>0</v>
      </c>
    </row>
    <row r="226" spans="1:14" x14ac:dyDescent="0.35">
      <c r="A226" s="637">
        <v>6630100</v>
      </c>
      <c r="B226" s="635" t="s">
        <v>1019</v>
      </c>
      <c r="C226" s="638">
        <v>0</v>
      </c>
      <c r="D226" s="638">
        <v>2300490</v>
      </c>
      <c r="E226" s="635">
        <v>0</v>
      </c>
      <c r="F226" s="638">
        <v>2300490</v>
      </c>
      <c r="G226" s="639">
        <f t="shared" si="20"/>
        <v>2300490</v>
      </c>
      <c r="H226" s="639">
        <f t="shared" si="21"/>
        <v>0</v>
      </c>
      <c r="I226" s="639">
        <f t="shared" si="22"/>
        <v>2300490</v>
      </c>
      <c r="J226" s="639">
        <f t="shared" si="23"/>
        <v>0</v>
      </c>
      <c r="K226" s="639">
        <v>0</v>
      </c>
      <c r="L226" s="639">
        <v>0</v>
      </c>
      <c r="M226" s="639">
        <f t="shared" si="18"/>
        <v>2300490</v>
      </c>
      <c r="N226" s="639">
        <f t="shared" si="19"/>
        <v>0</v>
      </c>
    </row>
    <row r="227" spans="1:14" x14ac:dyDescent="0.35">
      <c r="A227" s="637">
        <v>6632000</v>
      </c>
      <c r="B227" s="635" t="s">
        <v>342</v>
      </c>
      <c r="C227" s="638">
        <v>0</v>
      </c>
      <c r="D227" s="638">
        <v>49588870</v>
      </c>
      <c r="E227" s="638">
        <v>35298374</v>
      </c>
      <c r="F227" s="638">
        <v>14290496</v>
      </c>
      <c r="G227" s="639">
        <f t="shared" si="20"/>
        <v>49588870</v>
      </c>
      <c r="H227" s="639">
        <f t="shared" si="21"/>
        <v>35298374</v>
      </c>
      <c r="I227" s="639">
        <f t="shared" si="22"/>
        <v>14290496</v>
      </c>
      <c r="J227" s="639">
        <f t="shared" si="23"/>
        <v>0</v>
      </c>
      <c r="K227" s="639">
        <v>0</v>
      </c>
      <c r="L227" s="639">
        <v>0</v>
      </c>
      <c r="M227" s="639">
        <f t="shared" si="18"/>
        <v>14290496</v>
      </c>
      <c r="N227" s="639">
        <f t="shared" si="19"/>
        <v>0</v>
      </c>
    </row>
    <row r="228" spans="1:14" x14ac:dyDescent="0.35">
      <c r="A228" s="637">
        <v>6680000</v>
      </c>
      <c r="B228" s="635" t="s">
        <v>343</v>
      </c>
      <c r="C228" s="638">
        <v>0</v>
      </c>
      <c r="D228" s="638">
        <v>51371321661</v>
      </c>
      <c r="E228" s="635">
        <v>51314500726</v>
      </c>
      <c r="F228" s="638">
        <v>56820935</v>
      </c>
      <c r="G228" s="639">
        <f t="shared" si="20"/>
        <v>51371321661</v>
      </c>
      <c r="H228" s="639">
        <f t="shared" si="21"/>
        <v>51314500726</v>
      </c>
      <c r="I228" s="639">
        <f t="shared" si="22"/>
        <v>56820935</v>
      </c>
      <c r="J228" s="639">
        <f t="shared" si="23"/>
        <v>0</v>
      </c>
      <c r="K228" s="639">
        <v>0</v>
      </c>
      <c r="L228" s="639">
        <v>0</v>
      </c>
      <c r="M228" s="639">
        <f t="shared" si="18"/>
        <v>56820935</v>
      </c>
      <c r="N228" s="639">
        <f t="shared" si="19"/>
        <v>0</v>
      </c>
    </row>
    <row r="229" spans="1:14" x14ac:dyDescent="0.35">
      <c r="A229" s="637">
        <v>6681000</v>
      </c>
      <c r="B229" s="635" t="s">
        <v>890</v>
      </c>
      <c r="C229" s="638">
        <v>0</v>
      </c>
      <c r="D229" s="638">
        <v>11914581</v>
      </c>
      <c r="E229" s="635">
        <v>1016993</v>
      </c>
      <c r="F229" s="638">
        <v>10897588</v>
      </c>
      <c r="G229" s="639">
        <f t="shared" si="20"/>
        <v>11914581</v>
      </c>
      <c r="H229" s="639">
        <f t="shared" si="21"/>
        <v>1016993</v>
      </c>
      <c r="I229" s="639">
        <f t="shared" si="22"/>
        <v>10897588</v>
      </c>
      <c r="J229" s="639">
        <f t="shared" si="23"/>
        <v>0</v>
      </c>
      <c r="K229" s="639">
        <v>0</v>
      </c>
      <c r="L229" s="639">
        <v>0</v>
      </c>
      <c r="M229" s="639">
        <f t="shared" si="18"/>
        <v>10897588</v>
      </c>
      <c r="N229" s="639">
        <f t="shared" si="19"/>
        <v>0</v>
      </c>
    </row>
    <row r="230" spans="1:14" x14ac:dyDescent="0.35">
      <c r="A230" s="637">
        <v>6690000</v>
      </c>
      <c r="B230" s="635" t="s">
        <v>1020</v>
      </c>
      <c r="C230" s="635">
        <v>0</v>
      </c>
      <c r="D230" s="638">
        <v>2640000</v>
      </c>
      <c r="E230" s="635">
        <v>0</v>
      </c>
      <c r="F230" s="638">
        <v>2640000</v>
      </c>
      <c r="G230" s="639">
        <f t="shared" si="20"/>
        <v>2640000</v>
      </c>
      <c r="H230" s="639">
        <f t="shared" si="21"/>
        <v>0</v>
      </c>
      <c r="I230" s="639">
        <f t="shared" si="22"/>
        <v>2640000</v>
      </c>
      <c r="J230" s="639">
        <f t="shared" si="23"/>
        <v>0</v>
      </c>
      <c r="K230" s="639">
        <v>0</v>
      </c>
      <c r="L230" s="639">
        <v>0</v>
      </c>
      <c r="M230" s="639">
        <f t="shared" si="18"/>
        <v>2640000</v>
      </c>
      <c r="N230" s="639">
        <f t="shared" si="19"/>
        <v>0</v>
      </c>
    </row>
    <row r="231" spans="1:14" x14ac:dyDescent="0.35">
      <c r="A231" s="637">
        <v>6690200</v>
      </c>
      <c r="B231" s="635" t="s">
        <v>344</v>
      </c>
      <c r="C231" s="638">
        <v>0</v>
      </c>
      <c r="D231" s="638">
        <v>45007</v>
      </c>
      <c r="E231" s="638">
        <v>45658</v>
      </c>
      <c r="F231" s="638">
        <v>-651</v>
      </c>
      <c r="G231" s="639">
        <f t="shared" si="20"/>
        <v>45007</v>
      </c>
      <c r="H231" s="639">
        <f t="shared" si="21"/>
        <v>45658</v>
      </c>
      <c r="I231" s="639">
        <f t="shared" si="22"/>
        <v>0</v>
      </c>
      <c r="J231" s="639">
        <f t="shared" si="23"/>
        <v>651</v>
      </c>
      <c r="K231" s="639">
        <v>0</v>
      </c>
      <c r="L231" s="639">
        <v>0</v>
      </c>
      <c r="M231" s="639">
        <f t="shared" si="18"/>
        <v>0</v>
      </c>
      <c r="N231" s="639">
        <f t="shared" si="19"/>
        <v>651</v>
      </c>
    </row>
    <row r="232" spans="1:14" x14ac:dyDescent="0.35">
      <c r="A232" s="637">
        <v>6690502</v>
      </c>
      <c r="B232" s="635" t="s">
        <v>1021</v>
      </c>
      <c r="C232" s="638">
        <v>0</v>
      </c>
      <c r="D232" s="638">
        <v>2781732</v>
      </c>
      <c r="E232" s="635">
        <v>940577</v>
      </c>
      <c r="F232" s="638">
        <v>1841155</v>
      </c>
      <c r="G232" s="639">
        <f t="shared" si="20"/>
        <v>2781732</v>
      </c>
      <c r="H232" s="639">
        <f t="shared" si="21"/>
        <v>940577</v>
      </c>
      <c r="I232" s="639">
        <f t="shared" si="22"/>
        <v>1841155</v>
      </c>
      <c r="J232" s="639">
        <f t="shared" si="23"/>
        <v>0</v>
      </c>
      <c r="K232" s="639">
        <v>0</v>
      </c>
      <c r="L232" s="639">
        <v>0</v>
      </c>
      <c r="M232" s="639">
        <f t="shared" si="18"/>
        <v>1841155</v>
      </c>
      <c r="N232" s="639">
        <f t="shared" si="19"/>
        <v>0</v>
      </c>
    </row>
    <row r="233" spans="1:14" x14ac:dyDescent="0.35">
      <c r="A233" s="637">
        <v>6812000</v>
      </c>
      <c r="B233" s="635" t="s">
        <v>345</v>
      </c>
      <c r="C233" s="638">
        <v>0</v>
      </c>
      <c r="D233" s="638">
        <v>4370054</v>
      </c>
      <c r="E233" s="638">
        <v>0</v>
      </c>
      <c r="F233" s="638">
        <v>4370054</v>
      </c>
      <c r="G233" s="639">
        <f t="shared" si="20"/>
        <v>4370054</v>
      </c>
      <c r="H233" s="639">
        <f t="shared" si="21"/>
        <v>0</v>
      </c>
      <c r="I233" s="639">
        <f t="shared" si="22"/>
        <v>4370054</v>
      </c>
      <c r="J233" s="639">
        <f t="shared" si="23"/>
        <v>0</v>
      </c>
      <c r="K233" s="639">
        <v>0</v>
      </c>
      <c r="L233" s="639">
        <v>0</v>
      </c>
      <c r="M233" s="639">
        <f t="shared" si="18"/>
        <v>4370054</v>
      </c>
      <c r="N233" s="639">
        <f t="shared" si="19"/>
        <v>0</v>
      </c>
    </row>
    <row r="234" spans="1:14" x14ac:dyDescent="0.35">
      <c r="A234" s="637">
        <v>6820501</v>
      </c>
      <c r="B234" s="635" t="s">
        <v>346</v>
      </c>
      <c r="C234" s="635">
        <v>0</v>
      </c>
      <c r="D234" s="638">
        <v>431386</v>
      </c>
      <c r="E234" s="638">
        <v>0</v>
      </c>
      <c r="F234" s="638">
        <v>431386</v>
      </c>
      <c r="G234" s="639">
        <f t="shared" si="20"/>
        <v>431386</v>
      </c>
      <c r="H234" s="639">
        <f t="shared" si="21"/>
        <v>0</v>
      </c>
      <c r="I234" s="639">
        <f t="shared" si="22"/>
        <v>431386</v>
      </c>
      <c r="J234" s="639">
        <f t="shared" si="23"/>
        <v>0</v>
      </c>
      <c r="K234" s="639">
        <v>0</v>
      </c>
      <c r="L234" s="639">
        <v>0</v>
      </c>
      <c r="M234" s="639">
        <f t="shared" si="18"/>
        <v>431386</v>
      </c>
      <c r="N234" s="639">
        <f t="shared" si="19"/>
        <v>0</v>
      </c>
    </row>
    <row r="235" spans="1:14" x14ac:dyDescent="0.35">
      <c r="A235" s="637">
        <v>6821000</v>
      </c>
      <c r="B235" s="635" t="s">
        <v>347</v>
      </c>
      <c r="C235" s="635">
        <v>0</v>
      </c>
      <c r="D235" s="638">
        <v>19379903</v>
      </c>
      <c r="E235" s="638">
        <v>5536473</v>
      </c>
      <c r="F235" s="638">
        <v>13843430</v>
      </c>
      <c r="G235" s="639">
        <f t="shared" si="20"/>
        <v>19379903</v>
      </c>
      <c r="H235" s="639">
        <f t="shared" si="21"/>
        <v>5536473</v>
      </c>
      <c r="I235" s="639">
        <f t="shared" si="22"/>
        <v>13843430</v>
      </c>
      <c r="J235" s="639">
        <f t="shared" si="23"/>
        <v>0</v>
      </c>
      <c r="K235" s="639">
        <v>0</v>
      </c>
      <c r="L235" s="639">
        <v>0</v>
      </c>
      <c r="M235" s="639">
        <f t="shared" si="18"/>
        <v>13843430</v>
      </c>
      <c r="N235" s="639">
        <f t="shared" si="19"/>
        <v>0</v>
      </c>
    </row>
    <row r="236" spans="1:14" x14ac:dyDescent="0.35">
      <c r="A236" s="637">
        <v>6821004</v>
      </c>
      <c r="B236" s="635" t="s">
        <v>349</v>
      </c>
      <c r="C236" s="638">
        <v>0</v>
      </c>
      <c r="D236" s="638">
        <v>5856080</v>
      </c>
      <c r="E236" s="635">
        <v>0</v>
      </c>
      <c r="F236" s="638">
        <v>5856080</v>
      </c>
      <c r="G236" s="639">
        <f t="shared" si="20"/>
        <v>5856080</v>
      </c>
      <c r="H236" s="639">
        <f t="shared" si="21"/>
        <v>0</v>
      </c>
      <c r="I236" s="639">
        <f t="shared" si="22"/>
        <v>5856080</v>
      </c>
      <c r="J236" s="639">
        <f t="shared" si="23"/>
        <v>0</v>
      </c>
      <c r="K236" s="639">
        <v>0</v>
      </c>
      <c r="L236" s="639">
        <v>0</v>
      </c>
      <c r="M236" s="639">
        <f t="shared" si="18"/>
        <v>5856080</v>
      </c>
      <c r="N236" s="639">
        <f t="shared" si="19"/>
        <v>0</v>
      </c>
    </row>
    <row r="237" spans="1:14" x14ac:dyDescent="0.35">
      <c r="A237" s="637">
        <v>6822000</v>
      </c>
      <c r="B237" s="635" t="s">
        <v>200</v>
      </c>
      <c r="C237" s="638">
        <v>0</v>
      </c>
      <c r="D237" s="638">
        <v>4353731</v>
      </c>
      <c r="E237" s="635">
        <v>270684</v>
      </c>
      <c r="F237" s="638">
        <v>4083047</v>
      </c>
      <c r="G237" s="639">
        <f t="shared" si="20"/>
        <v>4353731</v>
      </c>
      <c r="H237" s="639">
        <f t="shared" si="21"/>
        <v>270684</v>
      </c>
      <c r="I237" s="639">
        <f t="shared" si="22"/>
        <v>4083047</v>
      </c>
      <c r="J237" s="639">
        <f t="shared" si="23"/>
        <v>0</v>
      </c>
      <c r="K237" s="639">
        <v>0</v>
      </c>
      <c r="L237" s="639">
        <v>0</v>
      </c>
      <c r="M237" s="639">
        <f t="shared" si="18"/>
        <v>4083047</v>
      </c>
      <c r="N237" s="639">
        <f t="shared" si="19"/>
        <v>0</v>
      </c>
    </row>
    <row r="238" spans="1:14" x14ac:dyDescent="0.35">
      <c r="A238" s="637">
        <v>6822500</v>
      </c>
      <c r="B238" s="635" t="s">
        <v>350</v>
      </c>
      <c r="C238" s="638">
        <v>0</v>
      </c>
      <c r="D238" s="638">
        <v>3034640</v>
      </c>
      <c r="E238" s="638">
        <v>6597</v>
      </c>
      <c r="F238" s="638">
        <v>3028043</v>
      </c>
      <c r="G238" s="639">
        <f t="shared" si="20"/>
        <v>3034640</v>
      </c>
      <c r="H238" s="639">
        <f t="shared" si="21"/>
        <v>6597</v>
      </c>
      <c r="I238" s="639">
        <f t="shared" si="22"/>
        <v>3028043</v>
      </c>
      <c r="J238" s="639">
        <f t="shared" si="23"/>
        <v>0</v>
      </c>
      <c r="K238" s="639">
        <v>0</v>
      </c>
      <c r="L238" s="639">
        <v>0</v>
      </c>
      <c r="M238" s="639">
        <f t="shared" si="18"/>
        <v>3028043</v>
      </c>
      <c r="N238" s="639">
        <f t="shared" si="19"/>
        <v>0</v>
      </c>
    </row>
    <row r="239" spans="1:14" x14ac:dyDescent="0.35">
      <c r="A239" s="637">
        <v>6822600</v>
      </c>
      <c r="B239" s="635" t="s">
        <v>833</v>
      </c>
      <c r="C239" s="638">
        <v>0</v>
      </c>
      <c r="D239" s="638">
        <v>19593176</v>
      </c>
      <c r="E239" s="635">
        <v>4167394</v>
      </c>
      <c r="F239" s="638">
        <v>15425782</v>
      </c>
      <c r="G239" s="639">
        <f t="shared" si="20"/>
        <v>19593176</v>
      </c>
      <c r="H239" s="639">
        <f t="shared" si="21"/>
        <v>4167394</v>
      </c>
      <c r="I239" s="639">
        <f t="shared" si="22"/>
        <v>15425782</v>
      </c>
      <c r="J239" s="639">
        <f t="shared" si="23"/>
        <v>0</v>
      </c>
      <c r="K239" s="639">
        <v>0</v>
      </c>
      <c r="L239" s="639">
        <v>0</v>
      </c>
      <c r="M239" s="639">
        <f t="shared" si="18"/>
        <v>15425782</v>
      </c>
      <c r="N239" s="639">
        <f t="shared" si="19"/>
        <v>0</v>
      </c>
    </row>
    <row r="240" spans="1:14" x14ac:dyDescent="0.35">
      <c r="A240" s="637">
        <v>6823500</v>
      </c>
      <c r="B240" s="635" t="s">
        <v>351</v>
      </c>
      <c r="C240" s="638">
        <v>0</v>
      </c>
      <c r="D240" s="638">
        <v>21951899</v>
      </c>
      <c r="E240" s="638">
        <v>1921882</v>
      </c>
      <c r="F240" s="638">
        <v>20030017</v>
      </c>
      <c r="G240" s="639">
        <f t="shared" si="20"/>
        <v>21951899</v>
      </c>
      <c r="H240" s="639">
        <f t="shared" si="21"/>
        <v>1921882</v>
      </c>
      <c r="I240" s="639">
        <f t="shared" si="22"/>
        <v>20030017</v>
      </c>
      <c r="J240" s="639">
        <f t="shared" si="23"/>
        <v>0</v>
      </c>
      <c r="K240" s="639">
        <v>0</v>
      </c>
      <c r="L240" s="639">
        <v>0</v>
      </c>
      <c r="M240" s="639">
        <f t="shared" si="18"/>
        <v>20030017</v>
      </c>
      <c r="N240" s="639">
        <f t="shared" si="19"/>
        <v>0</v>
      </c>
    </row>
    <row r="241" spans="1:14" x14ac:dyDescent="0.35">
      <c r="A241" s="637">
        <v>6825000</v>
      </c>
      <c r="B241" s="635" t="s">
        <v>352</v>
      </c>
      <c r="C241" s="638">
        <v>0</v>
      </c>
      <c r="D241" s="638">
        <v>73817</v>
      </c>
      <c r="E241" s="638">
        <v>0</v>
      </c>
      <c r="F241" s="638">
        <v>73817</v>
      </c>
      <c r="G241" s="639">
        <f t="shared" si="20"/>
        <v>73817</v>
      </c>
      <c r="H241" s="639">
        <f t="shared" si="21"/>
        <v>0</v>
      </c>
      <c r="I241" s="639">
        <f t="shared" si="22"/>
        <v>73817</v>
      </c>
      <c r="J241" s="639">
        <f t="shared" si="23"/>
        <v>0</v>
      </c>
      <c r="K241" s="639">
        <v>0</v>
      </c>
      <c r="L241" s="639">
        <v>0</v>
      </c>
      <c r="M241" s="639">
        <f t="shared" si="18"/>
        <v>73817</v>
      </c>
      <c r="N241" s="639">
        <f t="shared" si="19"/>
        <v>0</v>
      </c>
    </row>
    <row r="242" spans="1:14" x14ac:dyDescent="0.35">
      <c r="A242" s="637">
        <v>6826600</v>
      </c>
      <c r="B242" s="635" t="s">
        <v>834</v>
      </c>
      <c r="C242" s="638">
        <v>0</v>
      </c>
      <c r="D242" s="638">
        <v>60868331</v>
      </c>
      <c r="E242" s="638">
        <v>5616805</v>
      </c>
      <c r="F242" s="638">
        <v>55251526</v>
      </c>
      <c r="G242" s="639">
        <f t="shared" si="20"/>
        <v>60868331</v>
      </c>
      <c r="H242" s="639">
        <f t="shared" si="21"/>
        <v>5616805</v>
      </c>
      <c r="I242" s="639">
        <f t="shared" si="22"/>
        <v>55251526</v>
      </c>
      <c r="J242" s="639">
        <f t="shared" si="23"/>
        <v>0</v>
      </c>
      <c r="K242" s="639">
        <v>0</v>
      </c>
      <c r="L242" s="639">
        <v>0</v>
      </c>
      <c r="M242" s="639">
        <f t="shared" si="18"/>
        <v>55251526</v>
      </c>
      <c r="N242" s="639">
        <f t="shared" si="19"/>
        <v>0</v>
      </c>
    </row>
    <row r="243" spans="1:14" x14ac:dyDescent="0.35">
      <c r="A243" s="637">
        <v>6826700</v>
      </c>
      <c r="B243" s="635" t="s">
        <v>834</v>
      </c>
      <c r="C243" s="638">
        <v>0</v>
      </c>
      <c r="D243" s="638">
        <v>0</v>
      </c>
      <c r="E243" s="638">
        <v>1717937</v>
      </c>
      <c r="F243" s="638">
        <v>-1717937</v>
      </c>
      <c r="G243" s="639">
        <f t="shared" si="20"/>
        <v>0</v>
      </c>
      <c r="H243" s="639">
        <f t="shared" si="21"/>
        <v>1717937</v>
      </c>
      <c r="I243" s="639">
        <f t="shared" si="22"/>
        <v>0</v>
      </c>
      <c r="J243" s="639">
        <f t="shared" si="23"/>
        <v>1717937</v>
      </c>
      <c r="K243" s="639">
        <v>0</v>
      </c>
      <c r="L243" s="639">
        <v>0</v>
      </c>
      <c r="M243" s="639">
        <f t="shared" si="18"/>
        <v>0</v>
      </c>
      <c r="N243" s="639">
        <f t="shared" si="19"/>
        <v>1717937</v>
      </c>
    </row>
    <row r="244" spans="1:14" x14ac:dyDescent="0.35">
      <c r="A244" s="637">
        <v>6930000</v>
      </c>
      <c r="B244" s="635" t="s">
        <v>835</v>
      </c>
      <c r="C244" s="638">
        <v>0</v>
      </c>
      <c r="D244" s="638">
        <v>119356732</v>
      </c>
      <c r="E244" s="638">
        <v>131924007</v>
      </c>
      <c r="F244" s="638">
        <v>-12567275</v>
      </c>
      <c r="G244" s="639">
        <f t="shared" si="20"/>
        <v>119356732</v>
      </c>
      <c r="H244" s="639">
        <f t="shared" si="21"/>
        <v>131924007</v>
      </c>
      <c r="I244" s="639">
        <f t="shared" si="22"/>
        <v>0</v>
      </c>
      <c r="J244" s="639">
        <f t="shared" si="23"/>
        <v>12567275</v>
      </c>
      <c r="K244" s="639">
        <v>0</v>
      </c>
      <c r="L244" s="639">
        <v>0</v>
      </c>
      <c r="M244" s="639">
        <f t="shared" si="18"/>
        <v>0</v>
      </c>
      <c r="N244" s="639">
        <f t="shared" si="19"/>
        <v>12567275</v>
      </c>
    </row>
    <row r="245" spans="1:14" x14ac:dyDescent="0.35">
      <c r="A245" s="637">
        <v>6940000</v>
      </c>
      <c r="B245" s="635" t="s">
        <v>755</v>
      </c>
      <c r="C245" s="638">
        <v>0</v>
      </c>
      <c r="D245" s="638">
        <v>14528287</v>
      </c>
      <c r="E245" s="638">
        <v>14528287</v>
      </c>
      <c r="F245" s="638">
        <v>0</v>
      </c>
      <c r="G245" s="639">
        <f t="shared" si="20"/>
        <v>14528287</v>
      </c>
      <c r="H245" s="639">
        <f t="shared" si="21"/>
        <v>14528287</v>
      </c>
      <c r="I245" s="639">
        <f t="shared" si="22"/>
        <v>0</v>
      </c>
      <c r="J245" s="639">
        <f t="shared" si="23"/>
        <v>0</v>
      </c>
      <c r="K245" s="639">
        <v>0</v>
      </c>
      <c r="L245" s="639">
        <v>0</v>
      </c>
      <c r="M245" s="639">
        <f t="shared" si="18"/>
        <v>0</v>
      </c>
      <c r="N245" s="639">
        <f t="shared" si="19"/>
        <v>0</v>
      </c>
    </row>
    <row r="246" spans="1:14" x14ac:dyDescent="0.35">
      <c r="A246" s="637">
        <v>6941000</v>
      </c>
      <c r="B246" s="635" t="s">
        <v>756</v>
      </c>
      <c r="C246" s="638">
        <v>0</v>
      </c>
      <c r="D246" s="638">
        <v>160858</v>
      </c>
      <c r="E246" s="638">
        <v>0</v>
      </c>
      <c r="F246" s="638">
        <v>160858</v>
      </c>
      <c r="G246" s="639">
        <f t="shared" si="20"/>
        <v>160858</v>
      </c>
      <c r="H246" s="639">
        <f t="shared" si="21"/>
        <v>0</v>
      </c>
      <c r="I246" s="639">
        <f t="shared" si="22"/>
        <v>160858</v>
      </c>
      <c r="J246" s="639">
        <f t="shared" si="23"/>
        <v>0</v>
      </c>
      <c r="K246" s="639">
        <v>0</v>
      </c>
      <c r="L246" s="639">
        <v>0</v>
      </c>
      <c r="M246" s="639">
        <f t="shared" si="18"/>
        <v>160858</v>
      </c>
      <c r="N246" s="639">
        <f t="shared" si="19"/>
        <v>0</v>
      </c>
    </row>
    <row r="247" spans="1:14" x14ac:dyDescent="0.35">
      <c r="A247" s="637">
        <v>7050000</v>
      </c>
      <c r="B247" s="635" t="s">
        <v>353</v>
      </c>
      <c r="C247" s="638">
        <v>0</v>
      </c>
      <c r="D247" s="638">
        <v>3538565657</v>
      </c>
      <c r="E247" s="638">
        <v>28590532577</v>
      </c>
      <c r="F247" s="638">
        <v>-25051966920</v>
      </c>
      <c r="G247" s="639">
        <f t="shared" si="20"/>
        <v>3538565657</v>
      </c>
      <c r="H247" s="639">
        <f t="shared" si="21"/>
        <v>28590532577</v>
      </c>
      <c r="I247" s="639">
        <f t="shared" si="22"/>
        <v>0</v>
      </c>
      <c r="J247" s="639">
        <f t="shared" si="23"/>
        <v>25051966920</v>
      </c>
      <c r="K247" s="639">
        <v>0</v>
      </c>
      <c r="L247" s="639">
        <v>0</v>
      </c>
      <c r="M247" s="639">
        <f t="shared" si="18"/>
        <v>0</v>
      </c>
      <c r="N247" s="639">
        <f t="shared" si="19"/>
        <v>25051966920</v>
      </c>
    </row>
    <row r="248" spans="1:14" x14ac:dyDescent="0.35">
      <c r="A248" s="637">
        <v>7050900</v>
      </c>
      <c r="B248" s="635" t="s">
        <v>354</v>
      </c>
      <c r="C248" s="638">
        <v>0</v>
      </c>
      <c r="D248" s="638">
        <v>18840743558</v>
      </c>
      <c r="E248" s="638">
        <v>19947020105</v>
      </c>
      <c r="F248" s="638">
        <v>-1106276547</v>
      </c>
      <c r="G248" s="639">
        <f t="shared" si="20"/>
        <v>18840743558</v>
      </c>
      <c r="H248" s="639">
        <f t="shared" si="21"/>
        <v>19947020105</v>
      </c>
      <c r="I248" s="639">
        <f t="shared" si="22"/>
        <v>0</v>
      </c>
      <c r="J248" s="639">
        <f t="shared" si="23"/>
        <v>1106276547</v>
      </c>
      <c r="K248" s="639">
        <v>0</v>
      </c>
      <c r="L248" s="639">
        <v>0</v>
      </c>
      <c r="M248" s="639">
        <f t="shared" si="18"/>
        <v>0</v>
      </c>
      <c r="N248" s="639">
        <f t="shared" si="19"/>
        <v>1106276547</v>
      </c>
    </row>
    <row r="249" spans="1:14" x14ac:dyDescent="0.35">
      <c r="A249" s="637">
        <v>7051100</v>
      </c>
      <c r="B249" s="635" t="s">
        <v>721</v>
      </c>
      <c r="C249" s="638">
        <v>0</v>
      </c>
      <c r="D249" s="638">
        <v>138339964</v>
      </c>
      <c r="E249" s="638">
        <v>288957658</v>
      </c>
      <c r="F249" s="638">
        <v>-150617694</v>
      </c>
      <c r="G249" s="639">
        <f t="shared" si="20"/>
        <v>138339964</v>
      </c>
      <c r="H249" s="639">
        <f t="shared" si="21"/>
        <v>288957658</v>
      </c>
      <c r="I249" s="639">
        <f t="shared" si="22"/>
        <v>0</v>
      </c>
      <c r="J249" s="639">
        <f t="shared" si="23"/>
        <v>150617694</v>
      </c>
      <c r="K249" s="639">
        <v>0</v>
      </c>
      <c r="L249" s="639">
        <v>0</v>
      </c>
      <c r="M249" s="639">
        <f t="shared" si="18"/>
        <v>0</v>
      </c>
      <c r="N249" s="639">
        <f t="shared" si="19"/>
        <v>150617694</v>
      </c>
    </row>
    <row r="250" spans="1:14" x14ac:dyDescent="0.35">
      <c r="A250" s="637">
        <v>7100000</v>
      </c>
      <c r="B250" s="635" t="s">
        <v>891</v>
      </c>
      <c r="C250" s="638">
        <v>0</v>
      </c>
      <c r="D250" s="638">
        <v>1874327402</v>
      </c>
      <c r="E250" s="638">
        <v>1445292291</v>
      </c>
      <c r="F250" s="638">
        <v>429035111</v>
      </c>
      <c r="G250" s="639">
        <f t="shared" si="20"/>
        <v>1874327402</v>
      </c>
      <c r="H250" s="639">
        <f t="shared" si="21"/>
        <v>1445292291</v>
      </c>
      <c r="I250" s="639">
        <f t="shared" si="22"/>
        <v>429035111</v>
      </c>
      <c r="J250" s="639">
        <f t="shared" si="23"/>
        <v>0</v>
      </c>
      <c r="K250" s="639">
        <v>0</v>
      </c>
      <c r="L250" s="639">
        <v>0</v>
      </c>
      <c r="M250" s="639">
        <f t="shared" si="18"/>
        <v>429035111</v>
      </c>
      <c r="N250" s="639">
        <f t="shared" si="19"/>
        <v>0</v>
      </c>
    </row>
    <row r="251" spans="1:14" x14ac:dyDescent="0.35">
      <c r="A251" s="637">
        <v>7506100</v>
      </c>
      <c r="B251" s="635" t="s">
        <v>725</v>
      </c>
      <c r="C251" s="638">
        <v>0</v>
      </c>
      <c r="D251" s="638">
        <v>0</v>
      </c>
      <c r="E251" s="638">
        <v>16494169</v>
      </c>
      <c r="F251" s="638">
        <v>-16494169</v>
      </c>
      <c r="G251" s="639">
        <f t="shared" si="20"/>
        <v>0</v>
      </c>
      <c r="H251" s="639">
        <f t="shared" si="21"/>
        <v>16494169</v>
      </c>
      <c r="I251" s="639">
        <f t="shared" si="22"/>
        <v>0</v>
      </c>
      <c r="J251" s="639">
        <f t="shared" si="23"/>
        <v>16494169</v>
      </c>
      <c r="K251" s="639">
        <v>0</v>
      </c>
      <c r="L251" s="639">
        <v>0</v>
      </c>
      <c r="M251" s="639">
        <f t="shared" si="18"/>
        <v>0</v>
      </c>
      <c r="N251" s="639">
        <f t="shared" si="19"/>
        <v>16494169</v>
      </c>
    </row>
    <row r="252" spans="1:14" x14ac:dyDescent="0.35">
      <c r="A252" s="637">
        <v>7680000</v>
      </c>
      <c r="B252" s="635" t="s">
        <v>356</v>
      </c>
      <c r="C252" s="638">
        <v>0</v>
      </c>
      <c r="D252" s="638">
        <v>17613424</v>
      </c>
      <c r="E252" s="638">
        <v>108405011</v>
      </c>
      <c r="F252" s="638">
        <v>-90791587</v>
      </c>
      <c r="G252" s="639">
        <f t="shared" si="20"/>
        <v>17613424</v>
      </c>
      <c r="H252" s="639">
        <f t="shared" si="21"/>
        <v>108405011</v>
      </c>
      <c r="I252" s="639">
        <f t="shared" si="22"/>
        <v>0</v>
      </c>
      <c r="J252" s="639">
        <f t="shared" si="23"/>
        <v>90791587</v>
      </c>
      <c r="K252" s="639">
        <v>0</v>
      </c>
      <c r="L252" s="639">
        <v>0</v>
      </c>
      <c r="M252" s="639">
        <f t="shared" si="18"/>
        <v>0</v>
      </c>
      <c r="N252" s="639">
        <f t="shared" si="19"/>
        <v>90791587</v>
      </c>
    </row>
    <row r="253" spans="1:14" x14ac:dyDescent="0.35">
      <c r="A253" s="637">
        <v>7681000</v>
      </c>
      <c r="B253" s="635" t="s">
        <v>982</v>
      </c>
      <c r="C253" s="638">
        <v>0</v>
      </c>
      <c r="D253" s="638">
        <v>75511</v>
      </c>
      <c r="E253" s="638">
        <v>5417756</v>
      </c>
      <c r="F253" s="638">
        <v>-5342245</v>
      </c>
      <c r="G253" s="639">
        <f t="shared" si="20"/>
        <v>75511</v>
      </c>
      <c r="H253" s="639">
        <f t="shared" si="21"/>
        <v>5417756</v>
      </c>
      <c r="I253" s="639">
        <f t="shared" si="22"/>
        <v>0</v>
      </c>
      <c r="J253" s="639">
        <f t="shared" si="23"/>
        <v>5342245</v>
      </c>
      <c r="K253" s="639">
        <v>0</v>
      </c>
      <c r="L253" s="639">
        <v>0</v>
      </c>
      <c r="M253" s="639">
        <f t="shared" si="18"/>
        <v>0</v>
      </c>
      <c r="N253" s="639">
        <f t="shared" si="19"/>
        <v>5342245</v>
      </c>
    </row>
    <row r="254" spans="1:14" x14ac:dyDescent="0.35">
      <c r="A254" s="637">
        <v>7690400</v>
      </c>
      <c r="B254" s="635" t="s">
        <v>357</v>
      </c>
      <c r="C254" s="638">
        <v>0</v>
      </c>
      <c r="D254" s="638">
        <v>97888</v>
      </c>
      <c r="E254" s="638">
        <v>5126255</v>
      </c>
      <c r="F254" s="638">
        <v>-5028367</v>
      </c>
      <c r="G254" s="639">
        <f t="shared" si="20"/>
        <v>97888</v>
      </c>
      <c r="H254" s="639">
        <f t="shared" si="21"/>
        <v>5126255</v>
      </c>
      <c r="I254" s="639">
        <f t="shared" si="22"/>
        <v>0</v>
      </c>
      <c r="J254" s="639">
        <f t="shared" si="23"/>
        <v>5028367</v>
      </c>
      <c r="K254" s="639">
        <v>0</v>
      </c>
      <c r="L254" s="639">
        <v>0</v>
      </c>
      <c r="M254" s="639">
        <f t="shared" si="18"/>
        <v>0</v>
      </c>
      <c r="N254" s="639">
        <f t="shared" si="19"/>
        <v>5028367</v>
      </c>
    </row>
    <row r="255" spans="1:14" x14ac:dyDescent="0.35">
      <c r="A255" s="637">
        <v>7710002</v>
      </c>
      <c r="B255" s="635" t="s">
        <v>758</v>
      </c>
      <c r="C255" s="638">
        <v>0</v>
      </c>
      <c r="D255" s="638">
        <v>0</v>
      </c>
      <c r="E255" s="638">
        <v>6100000</v>
      </c>
      <c r="F255" s="638">
        <v>-6100000</v>
      </c>
      <c r="G255" s="639">
        <f t="shared" si="20"/>
        <v>0</v>
      </c>
      <c r="H255" s="639">
        <f t="shared" si="21"/>
        <v>6100000</v>
      </c>
      <c r="I255" s="639">
        <f t="shared" si="22"/>
        <v>0</v>
      </c>
      <c r="J255" s="639">
        <f t="shared" si="23"/>
        <v>6100000</v>
      </c>
      <c r="K255" s="639">
        <v>0</v>
      </c>
      <c r="L255" s="639">
        <v>0</v>
      </c>
      <c r="M255" s="639">
        <f t="shared" si="18"/>
        <v>0</v>
      </c>
      <c r="N255" s="639">
        <f t="shared" si="19"/>
        <v>6100000</v>
      </c>
    </row>
    <row r="256" spans="1:14" x14ac:dyDescent="0.35">
      <c r="A256" s="637">
        <v>7720100</v>
      </c>
      <c r="B256" s="635" t="s">
        <v>836</v>
      </c>
      <c r="C256" s="638">
        <v>0</v>
      </c>
      <c r="D256" s="638">
        <v>301350700</v>
      </c>
      <c r="E256" s="638">
        <v>0</v>
      </c>
      <c r="F256" s="638">
        <v>301350700</v>
      </c>
      <c r="G256" s="639">
        <f t="shared" si="20"/>
        <v>301350700</v>
      </c>
      <c r="H256" s="639">
        <f t="shared" si="21"/>
        <v>0</v>
      </c>
      <c r="I256" s="639">
        <f t="shared" si="22"/>
        <v>301350700</v>
      </c>
      <c r="J256" s="639">
        <f t="shared" si="23"/>
        <v>0</v>
      </c>
      <c r="K256" s="639">
        <v>0</v>
      </c>
      <c r="L256" s="639">
        <v>0</v>
      </c>
      <c r="M256" s="639">
        <f t="shared" si="18"/>
        <v>301350700</v>
      </c>
      <c r="N256" s="639">
        <f t="shared" si="19"/>
        <v>0</v>
      </c>
    </row>
    <row r="257" spans="1:15" x14ac:dyDescent="0.35">
      <c r="A257" s="637">
        <v>7760000</v>
      </c>
      <c r="B257" s="635" t="s">
        <v>728</v>
      </c>
      <c r="C257" s="638">
        <v>0</v>
      </c>
      <c r="D257" s="638">
        <v>16533720</v>
      </c>
      <c r="E257" s="638">
        <v>72183037</v>
      </c>
      <c r="F257" s="638">
        <v>-55649317</v>
      </c>
      <c r="G257" s="639">
        <f t="shared" si="20"/>
        <v>16533720</v>
      </c>
      <c r="H257" s="639">
        <f t="shared" si="21"/>
        <v>72183037</v>
      </c>
      <c r="I257" s="639">
        <f t="shared" si="22"/>
        <v>0</v>
      </c>
      <c r="J257" s="639">
        <f t="shared" si="23"/>
        <v>55649317</v>
      </c>
      <c r="K257" s="639">
        <v>0</v>
      </c>
      <c r="L257" s="639">
        <v>0</v>
      </c>
      <c r="M257" s="639">
        <f t="shared" si="18"/>
        <v>0</v>
      </c>
      <c r="N257" s="639">
        <f t="shared" si="19"/>
        <v>55649317</v>
      </c>
    </row>
    <row r="258" spans="1:15" x14ac:dyDescent="0.35">
      <c r="A258" s="637">
        <v>7761000</v>
      </c>
      <c r="B258" s="635" t="s">
        <v>728</v>
      </c>
      <c r="C258" s="638">
        <v>0</v>
      </c>
      <c r="D258" s="638">
        <v>8880852</v>
      </c>
      <c r="E258" s="638">
        <v>275128493</v>
      </c>
      <c r="F258" s="638">
        <v>-266247641</v>
      </c>
      <c r="G258" s="639">
        <f t="shared" si="20"/>
        <v>8880852</v>
      </c>
      <c r="H258" s="639">
        <f t="shared" si="21"/>
        <v>275128493</v>
      </c>
      <c r="I258" s="639">
        <f t="shared" si="22"/>
        <v>0</v>
      </c>
      <c r="J258" s="639">
        <f t="shared" si="23"/>
        <v>266247641</v>
      </c>
      <c r="K258" s="639">
        <v>0</v>
      </c>
      <c r="L258" s="639">
        <v>0</v>
      </c>
      <c r="M258" s="639">
        <f t="shared" si="18"/>
        <v>0</v>
      </c>
      <c r="N258" s="639">
        <f t="shared" si="19"/>
        <v>266247641</v>
      </c>
    </row>
    <row r="259" spans="1:15" x14ac:dyDescent="0.35">
      <c r="A259" s="637">
        <v>7763000</v>
      </c>
      <c r="B259" s="635" t="s">
        <v>729</v>
      </c>
      <c r="C259" s="638">
        <v>0</v>
      </c>
      <c r="D259" s="638">
        <v>11680852</v>
      </c>
      <c r="E259" s="638">
        <v>19517153</v>
      </c>
      <c r="F259" s="638">
        <v>-7836301</v>
      </c>
      <c r="G259" s="639">
        <f t="shared" si="20"/>
        <v>11680852</v>
      </c>
      <c r="H259" s="639">
        <f t="shared" si="21"/>
        <v>19517153</v>
      </c>
      <c r="I259" s="639">
        <f t="shared" si="22"/>
        <v>0</v>
      </c>
      <c r="J259" s="639">
        <f t="shared" si="23"/>
        <v>7836301</v>
      </c>
      <c r="K259" s="639">
        <v>0</v>
      </c>
      <c r="L259" s="639">
        <v>0</v>
      </c>
      <c r="M259" s="639">
        <f t="shared" si="18"/>
        <v>0</v>
      </c>
      <c r="N259" s="639">
        <f t="shared" si="19"/>
        <v>7836301</v>
      </c>
    </row>
    <row r="260" spans="1:15" x14ac:dyDescent="0.35">
      <c r="A260" s="637">
        <v>7941000</v>
      </c>
      <c r="B260" s="635" t="s">
        <v>893</v>
      </c>
      <c r="C260" s="638">
        <v>0</v>
      </c>
      <c r="D260" s="638">
        <v>0</v>
      </c>
      <c r="E260" s="638">
        <v>28549</v>
      </c>
      <c r="F260" s="638">
        <v>-28549</v>
      </c>
      <c r="G260" s="639">
        <f t="shared" si="20"/>
        <v>0</v>
      </c>
      <c r="H260" s="639">
        <f t="shared" si="21"/>
        <v>28549</v>
      </c>
      <c r="I260" s="639">
        <f t="shared" si="22"/>
        <v>0</v>
      </c>
      <c r="J260" s="639">
        <f t="shared" si="23"/>
        <v>28549</v>
      </c>
      <c r="K260" s="639">
        <v>0</v>
      </c>
      <c r="L260" s="639">
        <v>0</v>
      </c>
      <c r="M260" s="639">
        <f t="shared" si="18"/>
        <v>0</v>
      </c>
      <c r="N260" s="639">
        <f t="shared" si="19"/>
        <v>28549</v>
      </c>
    </row>
    <row r="261" spans="1:15" x14ac:dyDescent="0.35">
      <c r="B261" s="643" t="s">
        <v>730</v>
      </c>
      <c r="G261" s="644">
        <f t="shared" ref="G261:N261" si="24">SUM(G6:G260)</f>
        <v>435133968294</v>
      </c>
      <c r="H261" s="644">
        <f t="shared" si="24"/>
        <v>435133968294</v>
      </c>
      <c r="I261" s="644">
        <f t="shared" si="24"/>
        <v>38992357433</v>
      </c>
      <c r="J261" s="644">
        <f t="shared" si="24"/>
        <v>38992357433</v>
      </c>
      <c r="K261" s="644">
        <f t="shared" si="24"/>
        <v>12451375479</v>
      </c>
      <c r="L261" s="644">
        <f t="shared" si="24"/>
        <v>11825126436</v>
      </c>
      <c r="M261" s="644">
        <f t="shared" si="24"/>
        <v>26540981954</v>
      </c>
      <c r="N261" s="644">
        <f t="shared" si="24"/>
        <v>27167230997</v>
      </c>
    </row>
    <row r="262" spans="1:15" x14ac:dyDescent="0.35">
      <c r="B262" s="643" t="s">
        <v>731</v>
      </c>
      <c r="G262" s="645"/>
      <c r="H262" s="645"/>
      <c r="I262" s="645"/>
      <c r="J262" s="645"/>
      <c r="K262" s="646"/>
      <c r="L262" s="646">
        <f>+K261-L261</f>
        <v>626249043</v>
      </c>
      <c r="M262" s="646">
        <f>+N261-M261</f>
        <v>626249043</v>
      </c>
      <c r="N262" s="646"/>
      <c r="O262" s="647"/>
    </row>
    <row r="263" spans="1:15" ht="16" thickBot="1" x14ac:dyDescent="0.4">
      <c r="B263" s="643" t="s">
        <v>732</v>
      </c>
      <c r="G263" s="648">
        <f>SUM(G261:G262)</f>
        <v>435133968294</v>
      </c>
      <c r="H263" s="648">
        <f t="shared" ref="H263:N263" si="25">SUM(H261:H262)</f>
        <v>435133968294</v>
      </c>
      <c r="I263" s="648">
        <f t="shared" si="25"/>
        <v>38992357433</v>
      </c>
      <c r="J263" s="648">
        <f t="shared" si="25"/>
        <v>38992357433</v>
      </c>
      <c r="K263" s="648">
        <f t="shared" si="25"/>
        <v>12451375479</v>
      </c>
      <c r="L263" s="648">
        <f t="shared" si="25"/>
        <v>12451375479</v>
      </c>
      <c r="M263" s="648">
        <f t="shared" si="25"/>
        <v>27167230997</v>
      </c>
      <c r="N263" s="648">
        <f t="shared" si="25"/>
        <v>27167230997</v>
      </c>
      <c r="O263" s="649"/>
    </row>
    <row r="264" spans="1:15" ht="16" thickTop="1" x14ac:dyDescent="0.35">
      <c r="B264" s="643"/>
      <c r="G264" s="644"/>
      <c r="H264" s="644"/>
      <c r="I264" s="644"/>
      <c r="J264" s="644"/>
      <c r="K264" s="644"/>
      <c r="L264" s="644"/>
      <c r="M264" s="644"/>
      <c r="N264" s="644"/>
      <c r="O264" s="649"/>
    </row>
    <row r="265" spans="1:15" x14ac:dyDescent="0.35">
      <c r="B265" s="643"/>
      <c r="G265" s="644"/>
      <c r="H265" s="644"/>
      <c r="I265" s="644"/>
      <c r="J265" s="644"/>
      <c r="K265" s="644"/>
      <c r="L265" s="644"/>
      <c r="M265" s="644"/>
      <c r="N265" s="644"/>
      <c r="O265" s="649"/>
    </row>
    <row r="266" spans="1:15" x14ac:dyDescent="0.35">
      <c r="B266" s="643"/>
      <c r="G266" s="644"/>
      <c r="H266" s="644"/>
      <c r="I266" s="644"/>
      <c r="J266" s="644"/>
      <c r="K266" s="644"/>
      <c r="L266" s="644"/>
      <c r="M266" s="644"/>
      <c r="N266" s="644"/>
      <c r="O266" s="649"/>
    </row>
    <row r="267" spans="1:15" x14ac:dyDescent="0.35">
      <c r="B267" s="643"/>
      <c r="G267" s="644"/>
      <c r="H267" s="644"/>
      <c r="I267" s="644"/>
      <c r="J267" s="644"/>
      <c r="K267" s="644"/>
      <c r="L267" s="644"/>
      <c r="M267" s="644"/>
      <c r="N267" s="644"/>
      <c r="O267" s="649"/>
    </row>
    <row r="268" spans="1:15" x14ac:dyDescent="0.35">
      <c r="B268" s="643"/>
      <c r="G268" s="644"/>
      <c r="H268" s="644"/>
      <c r="I268" s="644"/>
      <c r="J268" s="644"/>
      <c r="K268" s="644"/>
      <c r="L268" s="644"/>
      <c r="M268" s="644"/>
      <c r="N268" s="644"/>
      <c r="O268" s="649"/>
    </row>
    <row r="269" spans="1:15" x14ac:dyDescent="0.35">
      <c r="B269" s="643"/>
      <c r="G269" s="644"/>
      <c r="H269" s="644"/>
      <c r="I269" s="644"/>
      <c r="J269" s="644"/>
      <c r="K269" s="644"/>
      <c r="L269" s="644"/>
      <c r="M269" s="644"/>
      <c r="N269" s="644"/>
      <c r="O269" s="649"/>
    </row>
    <row r="270" spans="1:15" x14ac:dyDescent="0.35">
      <c r="B270" s="643"/>
      <c r="G270" s="644"/>
      <c r="H270" s="644"/>
      <c r="I270" s="644"/>
      <c r="J270" s="644"/>
      <c r="K270" s="644"/>
      <c r="L270" s="644"/>
      <c r="M270" s="644"/>
      <c r="N270" s="644"/>
      <c r="O270" s="649"/>
    </row>
    <row r="271" spans="1:15" x14ac:dyDescent="0.35">
      <c r="B271" s="643"/>
      <c r="G271" s="644"/>
      <c r="H271" s="644"/>
      <c r="I271" s="644"/>
      <c r="J271" s="644"/>
      <c r="K271" s="644"/>
      <c r="L271" s="644"/>
      <c r="M271" s="644"/>
      <c r="N271" s="644"/>
      <c r="O271" s="649"/>
    </row>
    <row r="272" spans="1:15" x14ac:dyDescent="0.35">
      <c r="B272" s="643"/>
      <c r="G272" s="644"/>
      <c r="H272" s="644"/>
      <c r="I272" s="644"/>
      <c r="J272" s="644"/>
      <c r="K272" s="644"/>
      <c r="L272" s="644"/>
      <c r="M272" s="644"/>
      <c r="N272" s="644"/>
      <c r="O272" s="649"/>
    </row>
    <row r="273" spans="2:15" x14ac:dyDescent="0.35">
      <c r="B273" s="643"/>
      <c r="G273" s="644"/>
      <c r="H273" s="644"/>
      <c r="I273" s="644"/>
      <c r="J273" s="644"/>
      <c r="K273" s="644"/>
      <c r="L273" s="644"/>
      <c r="M273" s="644"/>
      <c r="N273" s="644"/>
      <c r="O273" s="649"/>
    </row>
    <row r="274" spans="2:15" x14ac:dyDescent="0.35">
      <c r="B274" s="643"/>
      <c r="G274" s="644"/>
      <c r="H274" s="644"/>
      <c r="I274" s="644"/>
      <c r="J274" s="644"/>
      <c r="K274" s="644"/>
      <c r="L274" s="644"/>
      <c r="M274" s="644"/>
      <c r="N274" s="644"/>
      <c r="O274" s="649"/>
    </row>
    <row r="275" spans="2:15" x14ac:dyDescent="0.35">
      <c r="B275" s="643"/>
      <c r="G275" s="644"/>
      <c r="H275" s="644"/>
      <c r="I275" s="644"/>
      <c r="J275" s="644"/>
      <c r="K275" s="644"/>
      <c r="L275" s="644"/>
      <c r="M275" s="644"/>
      <c r="N275" s="644"/>
      <c r="O275" s="649"/>
    </row>
    <row r="276" spans="2:15" x14ac:dyDescent="0.35">
      <c r="B276" s="643"/>
      <c r="G276" s="644"/>
      <c r="H276" s="644"/>
      <c r="I276" s="644"/>
      <c r="J276" s="644"/>
      <c r="K276" s="644"/>
      <c r="L276" s="644"/>
      <c r="M276" s="644"/>
      <c r="N276" s="644"/>
      <c r="O276" s="649"/>
    </row>
    <row r="277" spans="2:15" x14ac:dyDescent="0.35">
      <c r="B277" s="643"/>
      <c r="G277" s="644"/>
      <c r="H277" s="644"/>
      <c r="I277" s="644"/>
      <c r="J277" s="644"/>
      <c r="K277" s="644"/>
      <c r="L277" s="644"/>
      <c r="M277" s="644"/>
      <c r="N277" s="644"/>
      <c r="O277" s="649"/>
    </row>
    <row r="278" spans="2:15" x14ac:dyDescent="0.35">
      <c r="B278" s="643"/>
      <c r="G278" s="644"/>
      <c r="H278" s="644"/>
      <c r="I278" s="644"/>
      <c r="J278" s="644"/>
      <c r="K278" s="644"/>
      <c r="L278" s="644"/>
      <c r="M278" s="644"/>
      <c r="N278" s="644"/>
      <c r="O278" s="649"/>
    </row>
    <row r="279" spans="2:15" x14ac:dyDescent="0.35">
      <c r="B279" s="643"/>
      <c r="G279" s="644"/>
      <c r="H279" s="644"/>
      <c r="I279" s="644"/>
      <c r="J279" s="644"/>
      <c r="K279" s="644"/>
      <c r="L279" s="644"/>
      <c r="M279" s="644"/>
      <c r="N279" s="644"/>
      <c r="O279" s="649"/>
    </row>
    <row r="281" spans="2:15" x14ac:dyDescent="0.35">
      <c r="K281" s="650"/>
      <c r="L281" s="651" t="s">
        <v>894</v>
      </c>
      <c r="M281" s="650"/>
    </row>
    <row r="282" spans="2:15" x14ac:dyDescent="0.35">
      <c r="L282" s="652" t="s">
        <v>895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48" fitToHeight="10" orientation="landscape" r:id="rId1"/>
  <headerFooter>
    <oddFooter>&amp;C&amp;P de &amp;N_x000D_&amp;1#&amp;"Calibri"&amp;10&amp;K000000 Clasificación: Confidencial</oddFooter>
  </headerFooter>
  <rowBreaks count="1" manualBreakCount="1">
    <brk id="197" max="1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4CE0-1250-4E2B-9569-E6DB89E3DA17}">
  <sheetPr>
    <tabColor rgb="FF00B050"/>
  </sheetPr>
  <dimension ref="A1:L100"/>
  <sheetViews>
    <sheetView showGridLines="0" view="pageBreakPreview" topLeftCell="A77" zoomScale="60" zoomScaleNormal="90" workbookViewId="0">
      <selection activeCell="E95" activeCellId="1" sqref="E94 E95"/>
    </sheetView>
  </sheetViews>
  <sheetFormatPr baseColWidth="10" defaultColWidth="9.1796875" defaultRowHeight="14" x14ac:dyDescent="0.3"/>
  <cols>
    <col min="1" max="1" width="60.54296875" style="653" customWidth="1"/>
    <col min="2" max="2" width="6" style="653" customWidth="1"/>
    <col min="3" max="3" width="19.54296875" style="656" customWidth="1"/>
    <col min="4" max="4" width="2.1796875" style="656" customWidth="1"/>
    <col min="5" max="5" width="15.453125" style="656" customWidth="1"/>
    <col min="6" max="6" width="9.1796875" style="661"/>
    <col min="7" max="7" width="9.1796875" style="656"/>
    <col min="8" max="8" width="13.1796875" style="656" customWidth="1"/>
    <col min="9" max="9" width="15.81640625" style="656" customWidth="1"/>
    <col min="10" max="16384" width="9.1796875" style="656"/>
  </cols>
  <sheetData>
    <row r="1" spans="1:8" s="653" customFormat="1" x14ac:dyDescent="0.3">
      <c r="A1" s="547" t="s">
        <v>837</v>
      </c>
      <c r="B1" s="547"/>
      <c r="D1" s="547"/>
      <c r="E1" s="547"/>
      <c r="F1" s="654"/>
    </row>
    <row r="2" spans="1:8" s="653" customFormat="1" x14ac:dyDescent="0.3">
      <c r="A2" s="457"/>
      <c r="B2" s="457"/>
      <c r="D2" s="457"/>
      <c r="E2" s="457"/>
      <c r="F2" s="654"/>
    </row>
    <row r="3" spans="1:8" s="653" customFormat="1" x14ac:dyDescent="0.3">
      <c r="A3" s="458" t="s">
        <v>1022</v>
      </c>
      <c r="B3" s="458"/>
      <c r="C3" s="655"/>
      <c r="D3" s="458"/>
      <c r="E3" s="458"/>
      <c r="F3" s="654" t="s">
        <v>1023</v>
      </c>
      <c r="H3" s="656">
        <f>+E7+E13+E16+C21</f>
        <v>651166306</v>
      </c>
    </row>
    <row r="4" spans="1:8" s="653" customFormat="1" x14ac:dyDescent="0.3">
      <c r="A4" s="657"/>
      <c r="B4" s="657"/>
      <c r="D4" s="657"/>
      <c r="E4" s="657"/>
      <c r="F4" s="654"/>
    </row>
    <row r="5" spans="1:8" s="653" customFormat="1" x14ac:dyDescent="0.3">
      <c r="A5" s="461"/>
      <c r="B5" s="461"/>
      <c r="C5" s="1191" t="s">
        <v>616</v>
      </c>
      <c r="D5" s="1191"/>
      <c r="E5" s="1191"/>
      <c r="F5" s="654"/>
    </row>
    <row r="6" spans="1:8" s="653" customFormat="1" x14ac:dyDescent="0.3">
      <c r="A6" s="461"/>
      <c r="B6" s="461"/>
      <c r="C6" s="1191" t="s">
        <v>485</v>
      </c>
      <c r="D6" s="1191"/>
      <c r="E6" s="1191"/>
      <c r="F6" s="654"/>
    </row>
    <row r="7" spans="1:8" x14ac:dyDescent="0.3">
      <c r="A7" s="658" t="s">
        <v>491</v>
      </c>
      <c r="B7" s="658"/>
      <c r="D7" s="659"/>
      <c r="E7" s="660">
        <v>626249043</v>
      </c>
      <c r="F7" s="661">
        <v>12</v>
      </c>
    </row>
    <row r="8" spans="1:8" s="653" customFormat="1" x14ac:dyDescent="0.3">
      <c r="A8" s="466"/>
      <c r="B8" s="466"/>
      <c r="C8" s="662"/>
      <c r="D8" s="466"/>
      <c r="E8" s="466"/>
      <c r="F8" s="654"/>
    </row>
    <row r="9" spans="1:8" x14ac:dyDescent="0.3">
      <c r="A9" s="658" t="s">
        <v>897</v>
      </c>
      <c r="B9" s="658"/>
      <c r="C9" s="660"/>
      <c r="D9" s="659"/>
      <c r="E9" s="663">
        <f>+SUM(C10:C11)</f>
        <v>-317823543</v>
      </c>
    </row>
    <row r="10" spans="1:8" x14ac:dyDescent="0.3">
      <c r="A10" s="657" t="s">
        <v>1024</v>
      </c>
      <c r="B10" s="658"/>
      <c r="C10" s="656">
        <v>0</v>
      </c>
      <c r="D10" s="659"/>
      <c r="E10" s="663"/>
      <c r="F10" s="661" t="s">
        <v>1025</v>
      </c>
    </row>
    <row r="11" spans="1:8" x14ac:dyDescent="0.3">
      <c r="A11" s="657" t="s">
        <v>640</v>
      </c>
      <c r="B11" s="657"/>
      <c r="C11" s="664">
        <v>-317823543</v>
      </c>
      <c r="D11" s="663"/>
      <c r="E11" s="663"/>
      <c r="F11" s="661" t="s">
        <v>1026</v>
      </c>
      <c r="H11" s="656">
        <v>1673</v>
      </c>
    </row>
    <row r="12" spans="1:8" x14ac:dyDescent="0.3">
      <c r="A12" s="469"/>
      <c r="B12" s="657"/>
      <c r="C12" s="471"/>
      <c r="D12" s="663"/>
      <c r="E12" s="663"/>
    </row>
    <row r="13" spans="1:8" x14ac:dyDescent="0.3">
      <c r="A13" s="596" t="s">
        <v>536</v>
      </c>
      <c r="B13" s="469"/>
      <c r="D13" s="470"/>
      <c r="E13" s="470">
        <f>+C14</f>
        <v>-281334991</v>
      </c>
    </row>
    <row r="14" spans="1:8" x14ac:dyDescent="0.3">
      <c r="A14" s="469" t="s">
        <v>899</v>
      </c>
      <c r="B14" s="469"/>
      <c r="C14" s="487">
        <v>-281334991</v>
      </c>
      <c r="D14" s="470"/>
      <c r="E14" s="470"/>
      <c r="F14" s="661" t="s">
        <v>1027</v>
      </c>
      <c r="H14" s="656">
        <v>1684</v>
      </c>
    </row>
    <row r="15" spans="1:8" x14ac:dyDescent="0.3">
      <c r="A15" s="469"/>
      <c r="B15" s="469"/>
      <c r="C15" s="471"/>
      <c r="D15" s="470"/>
      <c r="E15" s="470"/>
    </row>
    <row r="16" spans="1:8" x14ac:dyDescent="0.3">
      <c r="A16" s="596" t="s">
        <v>900</v>
      </c>
      <c r="B16" s="469"/>
      <c r="C16" s="471"/>
      <c r="D16" s="470"/>
      <c r="E16" s="470">
        <f>+SUM(C17:C18)</f>
        <v>4901554</v>
      </c>
    </row>
    <row r="17" spans="1:8" x14ac:dyDescent="0.3">
      <c r="A17" s="469" t="s">
        <v>673</v>
      </c>
      <c r="B17" s="469"/>
      <c r="C17" s="471">
        <v>4901554</v>
      </c>
      <c r="D17" s="470"/>
      <c r="E17" s="470"/>
      <c r="F17" s="661" t="s">
        <v>1028</v>
      </c>
      <c r="H17" s="656">
        <v>1678</v>
      </c>
    </row>
    <row r="18" spans="1:8" x14ac:dyDescent="0.3">
      <c r="A18" s="469" t="s">
        <v>901</v>
      </c>
      <c r="B18" s="469"/>
      <c r="C18" s="487">
        <v>0</v>
      </c>
      <c r="D18" s="470"/>
      <c r="E18" s="470"/>
      <c r="F18" s="661" t="s">
        <v>1028</v>
      </c>
    </row>
    <row r="19" spans="1:8" x14ac:dyDescent="0.3">
      <c r="A19" s="469"/>
      <c r="B19" s="469"/>
      <c r="D19" s="470"/>
      <c r="E19" s="470"/>
    </row>
    <row r="20" spans="1:8" x14ac:dyDescent="0.3">
      <c r="A20" s="597" t="s">
        <v>902</v>
      </c>
      <c r="B20" s="466"/>
      <c r="D20" s="468"/>
      <c r="E20" s="468">
        <f>+SUM(C21:C22)</f>
        <v>302500742</v>
      </c>
    </row>
    <row r="21" spans="1:8" x14ac:dyDescent="0.3">
      <c r="A21" s="598" t="s">
        <v>903</v>
      </c>
      <c r="B21" s="479"/>
      <c r="C21" s="656">
        <v>301350700</v>
      </c>
      <c r="D21" s="480"/>
      <c r="E21" s="599"/>
      <c r="F21" s="661" t="s">
        <v>1029</v>
      </c>
      <c r="H21" s="656">
        <v>1678</v>
      </c>
    </row>
    <row r="22" spans="1:8" x14ac:dyDescent="0.3">
      <c r="A22" s="598" t="s">
        <v>904</v>
      </c>
      <c r="B22" s="481"/>
      <c r="C22" s="664">
        <v>1150042</v>
      </c>
      <c r="D22" s="482"/>
      <c r="E22" s="482"/>
      <c r="F22" s="661" t="s">
        <v>1029</v>
      </c>
      <c r="H22" s="656">
        <v>1674</v>
      </c>
    </row>
    <row r="23" spans="1:8" x14ac:dyDescent="0.3">
      <c r="A23" s="657"/>
      <c r="B23" s="469"/>
      <c r="D23" s="470"/>
      <c r="E23" s="470"/>
    </row>
    <row r="24" spans="1:8" x14ac:dyDescent="0.3">
      <c r="A24" s="658" t="s">
        <v>905</v>
      </c>
      <c r="B24" s="469"/>
      <c r="D24" s="470"/>
      <c r="E24" s="470">
        <f>+SUM(C25:C29)</f>
        <v>-11542875</v>
      </c>
    </row>
    <row r="25" spans="1:8" x14ac:dyDescent="0.3">
      <c r="A25" s="657" t="s">
        <v>906</v>
      </c>
      <c r="B25" s="469"/>
      <c r="C25" s="656">
        <v>47345820</v>
      </c>
      <c r="D25" s="470"/>
      <c r="E25" s="470"/>
      <c r="F25" s="661" t="s">
        <v>1030</v>
      </c>
      <c r="H25" s="656">
        <v>1675</v>
      </c>
    </row>
    <row r="26" spans="1:8" x14ac:dyDescent="0.3">
      <c r="A26" s="657" t="s">
        <v>907</v>
      </c>
      <c r="B26" s="469"/>
      <c r="C26" s="656">
        <v>-93135458</v>
      </c>
      <c r="D26" s="470"/>
      <c r="E26" s="470"/>
      <c r="F26" s="661" t="s">
        <v>1030</v>
      </c>
      <c r="H26" s="656">
        <v>1679</v>
      </c>
    </row>
    <row r="27" spans="1:8" x14ac:dyDescent="0.3">
      <c r="A27" s="657" t="s">
        <v>909</v>
      </c>
      <c r="B27" s="469"/>
      <c r="C27" s="656">
        <v>34246763</v>
      </c>
      <c r="D27" s="470"/>
      <c r="E27" s="470"/>
      <c r="F27" s="661" t="s">
        <v>1030</v>
      </c>
      <c r="H27" s="656">
        <v>1674</v>
      </c>
    </row>
    <row r="28" spans="1:8" x14ac:dyDescent="0.3">
      <c r="A28" s="657" t="s">
        <v>910</v>
      </c>
      <c r="B28" s="469"/>
      <c r="C28" s="656">
        <v>0</v>
      </c>
      <c r="D28" s="470"/>
      <c r="E28" s="470"/>
      <c r="F28" s="661" t="s">
        <v>1030</v>
      </c>
    </row>
    <row r="29" spans="1:8" x14ac:dyDescent="0.3">
      <c r="A29" s="657" t="s">
        <v>1031</v>
      </c>
      <c r="B29" s="469"/>
      <c r="C29" s="664">
        <v>0</v>
      </c>
      <c r="D29" s="470"/>
      <c r="E29" s="470"/>
      <c r="F29" s="661" t="s">
        <v>1030</v>
      </c>
    </row>
    <row r="30" spans="1:8" x14ac:dyDescent="0.3">
      <c r="A30" s="657"/>
      <c r="B30" s="469"/>
      <c r="D30" s="470"/>
      <c r="E30" s="470"/>
    </row>
    <row r="31" spans="1:8" x14ac:dyDescent="0.3">
      <c r="A31" s="658" t="s">
        <v>181</v>
      </c>
      <c r="B31" s="469"/>
      <c r="D31" s="470"/>
      <c r="E31" s="470">
        <f>+SUM(C32:C33)</f>
        <v>4370054</v>
      </c>
    </row>
    <row r="32" spans="1:8" x14ac:dyDescent="0.3">
      <c r="A32" s="657" t="s">
        <v>1032</v>
      </c>
      <c r="B32" s="469"/>
      <c r="C32" s="656">
        <v>0</v>
      </c>
      <c r="D32" s="470"/>
      <c r="E32" s="470"/>
      <c r="F32" s="661" t="s">
        <v>1033</v>
      </c>
    </row>
    <row r="33" spans="1:8" x14ac:dyDescent="0.3">
      <c r="A33" s="657" t="s">
        <v>911</v>
      </c>
      <c r="B33" s="469"/>
      <c r="C33" s="664">
        <v>4370054</v>
      </c>
      <c r="D33" s="470"/>
      <c r="E33" s="470"/>
      <c r="F33" s="661" t="s">
        <v>1033</v>
      </c>
      <c r="H33" s="656">
        <v>1678</v>
      </c>
    </row>
    <row r="34" spans="1:8" x14ac:dyDescent="0.3">
      <c r="A34" s="657"/>
      <c r="B34" s="469"/>
      <c r="D34" s="470"/>
      <c r="E34" s="470"/>
    </row>
    <row r="35" spans="1:8" x14ac:dyDescent="0.3">
      <c r="A35" s="658" t="s">
        <v>912</v>
      </c>
      <c r="B35" s="469"/>
      <c r="D35" s="470"/>
      <c r="E35" s="470">
        <f>+SUM(C36:C38)</f>
        <v>-3969244</v>
      </c>
    </row>
    <row r="36" spans="1:8" x14ac:dyDescent="0.3">
      <c r="A36" s="657" t="s">
        <v>913</v>
      </c>
      <c r="B36" s="469"/>
      <c r="C36" s="656">
        <v>-82725734</v>
      </c>
      <c r="D36" s="470"/>
      <c r="E36" s="470"/>
      <c r="F36" s="661" t="s">
        <v>1034</v>
      </c>
      <c r="H36" s="656">
        <v>1684</v>
      </c>
    </row>
    <row r="37" spans="1:8" x14ac:dyDescent="0.3">
      <c r="A37" s="657" t="s">
        <v>914</v>
      </c>
      <c r="B37" s="469"/>
      <c r="C37" s="656">
        <v>4241776</v>
      </c>
      <c r="D37" s="470"/>
      <c r="E37" s="470"/>
      <c r="F37" s="661" t="s">
        <v>1034</v>
      </c>
      <c r="H37" s="656">
        <v>1678</v>
      </c>
    </row>
    <row r="38" spans="1:8" x14ac:dyDescent="0.3">
      <c r="A38" s="657" t="s">
        <v>916</v>
      </c>
      <c r="B38" s="469"/>
      <c r="C38" s="664">
        <v>74514714</v>
      </c>
      <c r="D38" s="470"/>
      <c r="E38" s="470"/>
      <c r="F38" s="661" t="s">
        <v>1034</v>
      </c>
      <c r="H38" s="656">
        <v>1678</v>
      </c>
    </row>
    <row r="39" spans="1:8" x14ac:dyDescent="0.3">
      <c r="A39" s="657"/>
      <c r="B39" s="469"/>
      <c r="D39" s="470"/>
      <c r="E39" s="470"/>
    </row>
    <row r="40" spans="1:8" x14ac:dyDescent="0.3">
      <c r="A40" s="658" t="s">
        <v>917</v>
      </c>
      <c r="B40" s="469"/>
      <c r="D40" s="470"/>
      <c r="E40" s="470">
        <f>+SUM(C41:C42)</f>
        <v>132309</v>
      </c>
    </row>
    <row r="41" spans="1:8" x14ac:dyDescent="0.3">
      <c r="A41" s="657" t="s">
        <v>918</v>
      </c>
      <c r="B41" s="469"/>
      <c r="C41" s="656">
        <v>132309</v>
      </c>
      <c r="D41" s="470"/>
      <c r="E41" s="470"/>
      <c r="F41" s="661" t="s">
        <v>1035</v>
      </c>
      <c r="H41" s="656">
        <v>1678</v>
      </c>
    </row>
    <row r="42" spans="1:8" x14ac:dyDescent="0.3">
      <c r="A42" s="657" t="s">
        <v>1036</v>
      </c>
      <c r="B42" s="469"/>
      <c r="C42" s="664">
        <v>0</v>
      </c>
      <c r="D42" s="470"/>
      <c r="E42" s="470"/>
      <c r="F42" s="661" t="s">
        <v>1037</v>
      </c>
    </row>
    <row r="43" spans="1:8" x14ac:dyDescent="0.3">
      <c r="A43" s="657"/>
      <c r="B43" s="469"/>
      <c r="D43" s="470"/>
      <c r="E43" s="470"/>
    </row>
    <row r="44" spans="1:8" x14ac:dyDescent="0.3">
      <c r="A44" s="658" t="s">
        <v>989</v>
      </c>
      <c r="B44" s="469"/>
      <c r="D44" s="470"/>
      <c r="E44" s="470">
        <f>+SUM(C45:C52)</f>
        <v>197840381</v>
      </c>
    </row>
    <row r="45" spans="1:8" x14ac:dyDescent="0.3">
      <c r="A45" s="657" t="s">
        <v>1038</v>
      </c>
      <c r="B45" s="469"/>
      <c r="C45" s="656">
        <v>-943782586</v>
      </c>
      <c r="D45" s="470"/>
      <c r="E45" s="470"/>
      <c r="F45" s="661" t="s">
        <v>1039</v>
      </c>
      <c r="H45" s="656">
        <v>1684</v>
      </c>
    </row>
    <row r="46" spans="1:8" x14ac:dyDescent="0.3">
      <c r="A46" s="657" t="s">
        <v>1040</v>
      </c>
      <c r="B46" s="469"/>
      <c r="C46" s="656">
        <v>-98323438</v>
      </c>
      <c r="D46" s="470"/>
      <c r="E46" s="470"/>
      <c r="F46" s="661" t="s">
        <v>1039</v>
      </c>
      <c r="H46" s="656">
        <v>1684</v>
      </c>
    </row>
    <row r="47" spans="1:8" x14ac:dyDescent="0.3">
      <c r="A47" s="657" t="s">
        <v>1041</v>
      </c>
      <c r="B47" s="469"/>
      <c r="C47" s="656">
        <v>0</v>
      </c>
      <c r="D47" s="470"/>
      <c r="E47" s="470"/>
      <c r="F47" s="661" t="s">
        <v>1039</v>
      </c>
    </row>
    <row r="48" spans="1:8" x14ac:dyDescent="0.3">
      <c r="A48" s="657" t="s">
        <v>923</v>
      </c>
      <c r="B48" s="469"/>
      <c r="C48" s="656">
        <v>-94733336</v>
      </c>
      <c r="D48" s="470"/>
      <c r="E48" s="470"/>
      <c r="F48" s="661" t="s">
        <v>1039</v>
      </c>
      <c r="H48" s="656">
        <v>1684</v>
      </c>
    </row>
    <row r="49" spans="1:8" x14ac:dyDescent="0.3">
      <c r="A49" s="657" t="s">
        <v>1042</v>
      </c>
      <c r="B49" s="469"/>
      <c r="C49" s="656">
        <v>1160712212</v>
      </c>
      <c r="D49" s="470"/>
      <c r="E49" s="470"/>
      <c r="F49" s="661" t="s">
        <v>1039</v>
      </c>
      <c r="H49" s="656">
        <v>1678</v>
      </c>
    </row>
    <row r="50" spans="1:8" x14ac:dyDescent="0.3">
      <c r="A50" s="657" t="s">
        <v>1043</v>
      </c>
      <c r="B50" s="469"/>
      <c r="C50" s="656">
        <v>130383612</v>
      </c>
      <c r="D50" s="470"/>
      <c r="E50" s="470"/>
      <c r="F50" s="661" t="s">
        <v>1039</v>
      </c>
      <c r="H50" s="656">
        <v>1678</v>
      </c>
    </row>
    <row r="51" spans="1:8" x14ac:dyDescent="0.3">
      <c r="A51" s="657" t="s">
        <v>1044</v>
      </c>
      <c r="B51" s="469"/>
      <c r="C51" s="656">
        <v>0</v>
      </c>
      <c r="D51" s="470"/>
      <c r="E51" s="470"/>
      <c r="F51" s="661" t="s">
        <v>1039</v>
      </c>
    </row>
    <row r="52" spans="1:8" x14ac:dyDescent="0.3">
      <c r="A52" s="657" t="s">
        <v>926</v>
      </c>
      <c r="B52" s="469"/>
      <c r="C52" s="664">
        <v>43583917</v>
      </c>
      <c r="D52" s="470"/>
      <c r="E52" s="470"/>
      <c r="F52" s="661" t="s">
        <v>1039</v>
      </c>
      <c r="H52" s="656">
        <v>1678</v>
      </c>
    </row>
    <row r="53" spans="1:8" x14ac:dyDescent="0.3">
      <c r="A53" s="657"/>
      <c r="B53" s="469"/>
      <c r="D53" s="470"/>
      <c r="E53" s="470"/>
    </row>
    <row r="54" spans="1:8" x14ac:dyDescent="0.3">
      <c r="A54" s="658" t="s">
        <v>246</v>
      </c>
      <c r="B54" s="469"/>
      <c r="D54" s="470"/>
      <c r="E54" s="470">
        <f>+SUM(C55:C56)</f>
        <v>-21440579</v>
      </c>
    </row>
    <row r="55" spans="1:8" x14ac:dyDescent="0.3">
      <c r="A55" s="657" t="s">
        <v>992</v>
      </c>
      <c r="B55" s="469"/>
      <c r="C55" s="656">
        <v>72327542</v>
      </c>
      <c r="D55" s="470"/>
      <c r="E55" s="470"/>
      <c r="F55" s="661" t="s">
        <v>1045</v>
      </c>
      <c r="H55" s="656">
        <v>1678</v>
      </c>
    </row>
    <row r="56" spans="1:8" x14ac:dyDescent="0.3">
      <c r="A56" s="657" t="s">
        <v>993</v>
      </c>
      <c r="B56" s="469"/>
      <c r="C56" s="664">
        <v>-93768121</v>
      </c>
      <c r="D56" s="470"/>
      <c r="E56" s="470"/>
      <c r="F56" s="661" t="s">
        <v>1045</v>
      </c>
      <c r="H56" s="656">
        <v>1684</v>
      </c>
    </row>
    <row r="57" spans="1:8" x14ac:dyDescent="0.3">
      <c r="A57" s="657"/>
      <c r="B57" s="469"/>
      <c r="D57" s="470"/>
      <c r="E57" s="470"/>
    </row>
    <row r="58" spans="1:8" x14ac:dyDescent="0.3">
      <c r="A58" s="658" t="s">
        <v>994</v>
      </c>
      <c r="B58" s="469"/>
      <c r="D58" s="470"/>
      <c r="E58" s="470">
        <f>+SUM(C59:C64)</f>
        <v>21586166</v>
      </c>
    </row>
    <row r="59" spans="1:8" x14ac:dyDescent="0.3">
      <c r="A59" s="657" t="s">
        <v>859</v>
      </c>
      <c r="B59" s="469"/>
      <c r="C59" s="656">
        <v>-47277454</v>
      </c>
      <c r="D59" s="470"/>
      <c r="E59" s="470"/>
      <c r="F59" s="661" t="s">
        <v>1046</v>
      </c>
      <c r="H59" s="656">
        <v>1684</v>
      </c>
    </row>
    <row r="60" spans="1:8" x14ac:dyDescent="0.3">
      <c r="A60" s="657" t="s">
        <v>995</v>
      </c>
      <c r="B60" s="469"/>
      <c r="C60" s="656">
        <v>-260938350</v>
      </c>
      <c r="D60" s="470"/>
      <c r="E60" s="470"/>
      <c r="F60" s="661" t="s">
        <v>1046</v>
      </c>
      <c r="H60" s="656">
        <v>1684</v>
      </c>
    </row>
    <row r="61" spans="1:8" x14ac:dyDescent="0.3">
      <c r="A61" s="657" t="s">
        <v>928</v>
      </c>
      <c r="B61" s="469"/>
      <c r="C61" s="656">
        <v>-29478641</v>
      </c>
      <c r="D61" s="470"/>
      <c r="E61" s="470"/>
      <c r="F61" s="661" t="s">
        <v>1046</v>
      </c>
      <c r="H61" s="656">
        <v>1684</v>
      </c>
    </row>
    <row r="62" spans="1:8" x14ac:dyDescent="0.3">
      <c r="A62" s="657" t="s">
        <v>627</v>
      </c>
      <c r="B62" s="469"/>
      <c r="C62" s="656">
        <v>7326001</v>
      </c>
      <c r="D62" s="470"/>
      <c r="E62" s="470"/>
      <c r="F62" s="661" t="s">
        <v>1046</v>
      </c>
      <c r="H62" s="656">
        <v>1678</v>
      </c>
    </row>
    <row r="63" spans="1:8" x14ac:dyDescent="0.3">
      <c r="A63" s="657" t="s">
        <v>997</v>
      </c>
      <c r="B63" s="469"/>
      <c r="C63" s="656">
        <v>321568206</v>
      </c>
      <c r="D63" s="470"/>
      <c r="E63" s="470"/>
      <c r="F63" s="661" t="s">
        <v>1046</v>
      </c>
      <c r="H63" s="656">
        <v>1678</v>
      </c>
    </row>
    <row r="64" spans="1:8" x14ac:dyDescent="0.3">
      <c r="A64" s="657" t="s">
        <v>625</v>
      </c>
      <c r="B64" s="469"/>
      <c r="C64" s="664">
        <v>30386404</v>
      </c>
      <c r="D64" s="470"/>
      <c r="E64" s="470"/>
      <c r="F64" s="661" t="s">
        <v>1046</v>
      </c>
      <c r="H64" s="656">
        <v>1678</v>
      </c>
    </row>
    <row r="65" spans="1:8" x14ac:dyDescent="0.3">
      <c r="A65" s="657"/>
      <c r="B65" s="469"/>
      <c r="D65" s="470"/>
      <c r="E65" s="470"/>
    </row>
    <row r="66" spans="1:8" x14ac:dyDescent="0.3">
      <c r="A66" s="658" t="s">
        <v>998</v>
      </c>
      <c r="B66" s="469"/>
      <c r="D66" s="470"/>
      <c r="E66" s="470">
        <f>+SUM(C67:C68)</f>
        <v>-12567275</v>
      </c>
    </row>
    <row r="67" spans="1:8" x14ac:dyDescent="0.3">
      <c r="A67" s="657" t="s">
        <v>1047</v>
      </c>
      <c r="B67" s="469"/>
      <c r="C67" s="656">
        <v>-13511171</v>
      </c>
      <c r="D67" s="470"/>
      <c r="E67" s="470"/>
      <c r="F67" s="661" t="s">
        <v>1048</v>
      </c>
      <c r="H67" s="656">
        <v>1684</v>
      </c>
    </row>
    <row r="68" spans="1:8" x14ac:dyDescent="0.3">
      <c r="A68" s="657" t="s">
        <v>1049</v>
      </c>
      <c r="B68" s="469"/>
      <c r="C68" s="664">
        <v>943896</v>
      </c>
      <c r="D68" s="470"/>
      <c r="E68" s="470"/>
      <c r="F68" s="661" t="s">
        <v>1048</v>
      </c>
      <c r="H68" s="656">
        <v>1678</v>
      </c>
    </row>
    <row r="69" spans="1:8" x14ac:dyDescent="0.3">
      <c r="A69" s="657"/>
      <c r="B69" s="469"/>
      <c r="D69" s="470"/>
      <c r="E69" s="470"/>
    </row>
    <row r="70" spans="1:8" x14ac:dyDescent="0.3">
      <c r="A70" s="596" t="s">
        <v>1050</v>
      </c>
      <c r="B70" s="469"/>
      <c r="D70" s="470"/>
      <c r="E70" s="470">
        <f>+SUM(C71:C72)</f>
        <v>0</v>
      </c>
    </row>
    <row r="71" spans="1:8" x14ac:dyDescent="0.3">
      <c r="A71" s="653" t="s">
        <v>1051</v>
      </c>
      <c r="C71" s="471">
        <v>0</v>
      </c>
      <c r="F71" s="661" t="s">
        <v>1052</v>
      </c>
    </row>
    <row r="72" spans="1:8" x14ac:dyDescent="0.3">
      <c r="A72" s="653" t="s">
        <v>1053</v>
      </c>
      <c r="B72" s="469"/>
      <c r="C72" s="487">
        <v>0</v>
      </c>
      <c r="D72" s="470"/>
      <c r="E72" s="470"/>
      <c r="F72" s="661" t="s">
        <v>1052</v>
      </c>
    </row>
    <row r="73" spans="1:8" x14ac:dyDescent="0.3">
      <c r="A73" s="469"/>
      <c r="B73" s="469"/>
      <c r="C73" s="471"/>
      <c r="D73" s="470"/>
      <c r="E73" s="470"/>
    </row>
    <row r="74" spans="1:8" x14ac:dyDescent="0.3">
      <c r="A74" s="596" t="s">
        <v>936</v>
      </c>
      <c r="B74" s="469"/>
      <c r="C74" s="471"/>
      <c r="D74" s="470"/>
      <c r="E74" s="470">
        <f>+SUM(C75:C77)</f>
        <v>-9046209</v>
      </c>
    </row>
    <row r="75" spans="1:8" x14ac:dyDescent="0.3">
      <c r="A75" s="469" t="s">
        <v>937</v>
      </c>
      <c r="B75" s="469"/>
      <c r="C75" s="471">
        <v>-2295172</v>
      </c>
      <c r="D75" s="470"/>
      <c r="E75" s="470"/>
      <c r="F75" s="661" t="s">
        <v>1054</v>
      </c>
      <c r="H75" s="656">
        <v>1684</v>
      </c>
    </row>
    <row r="76" spans="1:8" x14ac:dyDescent="0.3">
      <c r="A76" s="469" t="s">
        <v>938</v>
      </c>
      <c r="B76" s="469"/>
      <c r="C76" s="471">
        <v>0</v>
      </c>
      <c r="D76" s="470"/>
      <c r="E76" s="470"/>
    </row>
    <row r="77" spans="1:8" x14ac:dyDescent="0.3">
      <c r="A77" s="469" t="s">
        <v>1055</v>
      </c>
      <c r="B77" s="469"/>
      <c r="C77" s="487">
        <v>-6751037</v>
      </c>
      <c r="D77" s="470"/>
      <c r="E77" s="470"/>
      <c r="F77" s="661" t="s">
        <v>1054</v>
      </c>
      <c r="H77" s="656">
        <v>1684</v>
      </c>
    </row>
    <row r="78" spans="1:8" x14ac:dyDescent="0.3">
      <c r="A78" s="469"/>
      <c r="B78" s="469"/>
      <c r="C78" s="471"/>
      <c r="D78" s="470"/>
      <c r="E78" s="470"/>
    </row>
    <row r="79" spans="1:8" x14ac:dyDescent="0.3">
      <c r="A79" s="469"/>
      <c r="B79" s="469"/>
      <c r="C79" s="471"/>
      <c r="D79" s="470"/>
      <c r="E79" s="470"/>
    </row>
    <row r="80" spans="1:8" x14ac:dyDescent="0.3">
      <c r="A80" s="658" t="s">
        <v>941</v>
      </c>
      <c r="B80" s="469"/>
      <c r="D80" s="470"/>
      <c r="E80" s="470">
        <f>+SUM(C81:C87)</f>
        <v>-2264333399</v>
      </c>
    </row>
    <row r="81" spans="1:12" x14ac:dyDescent="0.3">
      <c r="A81" s="657" t="s">
        <v>942</v>
      </c>
      <c r="B81" s="469"/>
      <c r="C81" s="656">
        <v>-2622157054</v>
      </c>
      <c r="D81" s="470"/>
      <c r="E81" s="470"/>
      <c r="F81" s="661" t="s">
        <v>1056</v>
      </c>
      <c r="H81" s="656">
        <v>1689</v>
      </c>
    </row>
    <row r="82" spans="1:12" x14ac:dyDescent="0.3">
      <c r="A82" s="657" t="s">
        <v>1057</v>
      </c>
      <c r="B82" s="469"/>
      <c r="C82" s="656">
        <v>115965531</v>
      </c>
      <c r="D82" s="470"/>
      <c r="E82" s="470"/>
      <c r="G82" s="656">
        <f>+C83+C84+C85</f>
        <v>241858124</v>
      </c>
      <c r="H82" s="656">
        <v>1678</v>
      </c>
      <c r="K82" s="656">
        <v>1673</v>
      </c>
      <c r="L82" s="656">
        <f t="shared" ref="L82:L90" si="0">+SUMIF($H$11:$H$87,K82,$C$11:$C$87)</f>
        <v>-317823543</v>
      </c>
    </row>
    <row r="83" spans="1:12" x14ac:dyDescent="0.3">
      <c r="A83" s="469" t="s">
        <v>852</v>
      </c>
      <c r="B83" s="469"/>
      <c r="C83" s="471">
        <v>209638689</v>
      </c>
      <c r="D83" s="470"/>
      <c r="E83" s="470"/>
      <c r="F83" s="661" t="s">
        <v>1058</v>
      </c>
      <c r="H83" s="656">
        <v>1144</v>
      </c>
      <c r="I83" s="656" t="s">
        <v>1059</v>
      </c>
      <c r="K83" s="656">
        <v>1674</v>
      </c>
      <c r="L83" s="656">
        <f t="shared" si="0"/>
        <v>35396805</v>
      </c>
    </row>
    <row r="84" spans="1:12" x14ac:dyDescent="0.3">
      <c r="A84" s="469" t="s">
        <v>784</v>
      </c>
      <c r="B84" s="469"/>
      <c r="C84" s="471">
        <v>26444986</v>
      </c>
      <c r="D84" s="470"/>
      <c r="E84" s="470"/>
      <c r="H84" s="656">
        <v>1678</v>
      </c>
      <c r="K84" s="656">
        <v>1144</v>
      </c>
      <c r="L84" s="656">
        <f t="shared" si="0"/>
        <v>209638689</v>
      </c>
    </row>
    <row r="85" spans="1:12" x14ac:dyDescent="0.3">
      <c r="A85" s="469" t="s">
        <v>1060</v>
      </c>
      <c r="B85" s="469"/>
      <c r="C85" s="471">
        <v>5774449</v>
      </c>
      <c r="D85" s="470"/>
      <c r="E85" s="470"/>
      <c r="H85" s="656">
        <v>1678</v>
      </c>
      <c r="K85" s="656">
        <v>1675</v>
      </c>
      <c r="L85" s="656">
        <f t="shared" si="0"/>
        <v>47345820</v>
      </c>
    </row>
    <row r="86" spans="1:12" x14ac:dyDescent="0.3">
      <c r="A86" s="469" t="s">
        <v>944</v>
      </c>
      <c r="B86" s="469"/>
      <c r="C86" s="471">
        <v>12253886</v>
      </c>
      <c r="D86" s="470"/>
      <c r="E86" s="470"/>
      <c r="F86" s="661" t="s">
        <v>1061</v>
      </c>
      <c r="H86" s="656">
        <v>1678</v>
      </c>
      <c r="K86" s="656">
        <v>1678</v>
      </c>
      <c r="L86" s="656">
        <f t="shared" si="0"/>
        <v>2317181749</v>
      </c>
    </row>
    <row r="87" spans="1:12" x14ac:dyDescent="0.3">
      <c r="A87" s="469" t="s">
        <v>944</v>
      </c>
      <c r="B87" s="469"/>
      <c r="C87" s="487">
        <f>-C86</f>
        <v>-12253886</v>
      </c>
      <c r="D87" s="470"/>
      <c r="E87" s="470"/>
      <c r="F87" s="661" t="s">
        <v>1061</v>
      </c>
      <c r="H87" s="656">
        <v>1682</v>
      </c>
      <c r="K87" s="656">
        <v>1679</v>
      </c>
      <c r="L87" s="656">
        <f t="shared" si="0"/>
        <v>-93135458</v>
      </c>
    </row>
    <row r="88" spans="1:12" ht="14.5" thickBot="1" x14ac:dyDescent="0.35">
      <c r="A88" s="469"/>
      <c r="B88" s="469"/>
      <c r="C88" s="471"/>
      <c r="D88" s="470"/>
      <c r="E88" s="470"/>
      <c r="K88" s="656">
        <v>1682</v>
      </c>
      <c r="L88" s="656">
        <f t="shared" si="0"/>
        <v>-12253886</v>
      </c>
    </row>
    <row r="89" spans="1:12" ht="14.5" thickBot="1" x14ac:dyDescent="0.35">
      <c r="A89" s="488" t="s">
        <v>1062</v>
      </c>
      <c r="B89" s="489"/>
      <c r="C89" s="665"/>
      <c r="D89" s="491"/>
      <c r="E89" s="624">
        <f>+SUM(E7:E88)</f>
        <v>-1764477866</v>
      </c>
      <c r="G89" s="656">
        <f>+E89-C81</f>
        <v>857679188</v>
      </c>
      <c r="K89" s="656">
        <v>1684</v>
      </c>
      <c r="L89" s="656">
        <f t="shared" si="0"/>
        <v>-1954920031</v>
      </c>
    </row>
    <row r="90" spans="1:12" x14ac:dyDescent="0.3">
      <c r="A90" s="466"/>
      <c r="B90" s="466"/>
      <c r="C90" s="468"/>
      <c r="D90" s="468"/>
      <c r="E90" s="468"/>
      <c r="K90" s="656">
        <v>1689</v>
      </c>
      <c r="L90" s="656">
        <f t="shared" si="0"/>
        <v>-2622157054</v>
      </c>
    </row>
    <row r="91" spans="1:12" ht="14.5" thickBot="1" x14ac:dyDescent="0.35">
      <c r="A91" s="466"/>
      <c r="B91" s="466"/>
      <c r="C91" s="468"/>
      <c r="D91" s="468"/>
      <c r="E91" s="468"/>
      <c r="K91" s="656" t="s">
        <v>1063</v>
      </c>
      <c r="L91" s="656">
        <f>+E7</f>
        <v>626249043</v>
      </c>
    </row>
    <row r="92" spans="1:12" ht="15" thickBot="1" x14ac:dyDescent="0.4">
      <c r="A92" s="602" t="s">
        <v>866</v>
      </c>
      <c r="B92" s="561"/>
      <c r="C92" s="494"/>
      <c r="D92" s="494"/>
      <c r="E92" s="495">
        <f>+C86</f>
        <v>12253886</v>
      </c>
      <c r="K92" s="666"/>
      <c r="L92" s="667">
        <f>+SUM(L82:L91)</f>
        <v>-1764477866</v>
      </c>
    </row>
    <row r="93" spans="1:12" ht="14.5" x14ac:dyDescent="0.35">
      <c r="A93" s="466"/>
      <c r="B93" s="466"/>
      <c r="C93" s="468"/>
      <c r="D93" s="468"/>
      <c r="E93" s="468"/>
      <c r="K93" s="666"/>
      <c r="L93" s="656">
        <f>+E89</f>
        <v>-1764477866</v>
      </c>
    </row>
    <row r="94" spans="1:12" ht="15" thickBot="1" x14ac:dyDescent="0.4">
      <c r="A94" s="562" t="s">
        <v>867</v>
      </c>
      <c r="B94" s="668">
        <v>0.27</v>
      </c>
      <c r="E94" s="499">
        <f>+IF(E89&gt;0,ROUND(E89*B94,0),0)</f>
        <v>0</v>
      </c>
      <c r="K94" s="666"/>
      <c r="L94" s="667">
        <f>+L92-L93</f>
        <v>0</v>
      </c>
    </row>
    <row r="95" spans="1:12" ht="14.5" thickTop="1" x14ac:dyDescent="0.3">
      <c r="A95" s="669" t="s">
        <v>868</v>
      </c>
      <c r="B95" s="668">
        <v>0.4</v>
      </c>
      <c r="D95" s="663"/>
      <c r="E95" s="499">
        <f>+IF(E92&gt;0,ROUND(E92*B95,0),0)</f>
        <v>4901554</v>
      </c>
    </row>
    <row r="96" spans="1:12" x14ac:dyDescent="0.3">
      <c r="A96" s="670"/>
      <c r="B96" s="670"/>
      <c r="D96" s="663"/>
    </row>
    <row r="97" spans="1:5" x14ac:dyDescent="0.3">
      <c r="A97" s="501" t="s">
        <v>525</v>
      </c>
      <c r="B97" s="501"/>
      <c r="D97" s="501"/>
      <c r="E97" s="504">
        <f>SUM(C98:C98)</f>
        <v>-121080569</v>
      </c>
    </row>
    <row r="98" spans="1:5" x14ac:dyDescent="0.3">
      <c r="A98" s="604" t="s">
        <v>946</v>
      </c>
      <c r="B98" s="502"/>
      <c r="C98" s="505">
        <v>-121080569</v>
      </c>
      <c r="D98" s="502"/>
      <c r="E98" s="502"/>
    </row>
    <row r="99" spans="1:5" ht="14.5" thickBot="1" x14ac:dyDescent="0.35">
      <c r="A99" s="671"/>
      <c r="B99" s="671"/>
      <c r="C99" s="672"/>
      <c r="D99" s="673"/>
      <c r="E99" s="673"/>
    </row>
    <row r="100" spans="1:5" ht="14.5" thickBot="1" x14ac:dyDescent="0.35">
      <c r="A100" s="674" t="str">
        <f>+IF(E100&gt;0,"Impuesto a pagar","Devolución a solicitar")</f>
        <v>Devolución a solicitar</v>
      </c>
      <c r="B100" s="675"/>
      <c r="C100" s="676"/>
      <c r="D100" s="677"/>
      <c r="E100" s="513">
        <f>ROUND(SUM(E94:E97),0)</f>
        <v>-116179015</v>
      </c>
    </row>
  </sheetData>
  <mergeCells count="2">
    <mergeCell ref="C5:E5"/>
    <mergeCell ref="C6:E6"/>
  </mergeCells>
  <pageMargins left="0.7" right="0.7" top="0.75" bottom="0.75" header="0.3" footer="0.3"/>
  <pageSetup scale="87" orientation="portrait" r:id="rId1"/>
  <headerFooter>
    <oddFooter>&amp;C_x000D_&amp;1#&amp;"Calibri"&amp;10&amp;K000000 Clasificación: Confidencial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CA84-8B50-4482-99F2-541BF02C1598}">
  <sheetPr>
    <tabColor rgb="FF00B050"/>
  </sheetPr>
  <dimension ref="A1:H49"/>
  <sheetViews>
    <sheetView showGridLines="0" view="pageBreakPreview" topLeftCell="A24" zoomScale="60" zoomScaleNormal="90" workbookViewId="0">
      <selection activeCell="E48" sqref="E48"/>
    </sheetView>
  </sheetViews>
  <sheetFormatPr baseColWidth="10" defaultColWidth="9.1796875" defaultRowHeight="14" x14ac:dyDescent="0.3"/>
  <cols>
    <col min="1" max="1" width="82.81640625" style="653" bestFit="1" customWidth="1"/>
    <col min="2" max="2" width="4" style="653" customWidth="1"/>
    <col min="3" max="3" width="18.81640625" style="656" bestFit="1" customWidth="1"/>
    <col min="4" max="4" width="4" style="653" customWidth="1"/>
    <col min="5" max="5" width="20.54296875" style="656" bestFit="1" customWidth="1"/>
    <col min="6" max="6" width="1.453125" style="656" customWidth="1"/>
    <col min="7" max="7" width="9.1796875" style="661"/>
    <col min="8" max="16384" width="9.1796875" style="656"/>
  </cols>
  <sheetData>
    <row r="1" spans="1:7" s="653" customFormat="1" x14ac:dyDescent="0.3">
      <c r="A1" s="547" t="s">
        <v>837</v>
      </c>
      <c r="B1" s="547"/>
      <c r="C1" s="678"/>
      <c r="D1" s="547"/>
      <c r="E1" s="679"/>
      <c r="G1" s="654"/>
    </row>
    <row r="2" spans="1:7" s="653" customFormat="1" x14ac:dyDescent="0.3">
      <c r="A2" s="547"/>
      <c r="B2" s="547"/>
      <c r="C2" s="678"/>
      <c r="D2" s="547"/>
      <c r="E2" s="680"/>
      <c r="G2" s="654"/>
    </row>
    <row r="3" spans="1:7" s="653" customFormat="1" x14ac:dyDescent="0.3">
      <c r="A3" s="516" t="s">
        <v>1064</v>
      </c>
      <c r="B3" s="516"/>
      <c r="C3" s="516"/>
      <c r="D3" s="516"/>
      <c r="E3" s="681"/>
      <c r="G3" s="682" t="s">
        <v>1023</v>
      </c>
    </row>
    <row r="4" spans="1:7" s="653" customFormat="1" x14ac:dyDescent="0.3">
      <c r="A4" s="518"/>
      <c r="B4" s="518"/>
      <c r="C4" s="518"/>
      <c r="D4" s="518"/>
      <c r="E4" s="657"/>
      <c r="G4" s="682"/>
    </row>
    <row r="5" spans="1:7" s="653" customFormat="1" x14ac:dyDescent="0.3">
      <c r="A5" s="574"/>
      <c r="B5" s="574"/>
      <c r="C5" s="574"/>
      <c r="D5" s="574"/>
      <c r="E5" s="683" t="s">
        <v>485</v>
      </c>
      <c r="G5" s="682"/>
    </row>
    <row r="6" spans="1:7" x14ac:dyDescent="0.3">
      <c r="A6" s="547" t="s">
        <v>803</v>
      </c>
      <c r="B6" s="547"/>
      <c r="C6" s="575"/>
      <c r="D6" s="547"/>
      <c r="E6" s="576">
        <v>12451375479</v>
      </c>
      <c r="G6" s="682">
        <v>12</v>
      </c>
    </row>
    <row r="7" spans="1:7" x14ac:dyDescent="0.3">
      <c r="A7" s="577"/>
      <c r="B7" s="577"/>
      <c r="C7" s="575"/>
      <c r="D7" s="577"/>
      <c r="E7" s="684"/>
      <c r="G7" s="682"/>
    </row>
    <row r="8" spans="1:7" x14ac:dyDescent="0.3">
      <c r="A8" s="523" t="s">
        <v>806</v>
      </c>
      <c r="B8" s="523"/>
      <c r="C8" s="607"/>
      <c r="D8" s="523"/>
      <c r="E8" s="608">
        <f>ROUND(SUM(C9:C12),0)</f>
        <v>367639952</v>
      </c>
      <c r="G8" s="682"/>
    </row>
    <row r="9" spans="1:7" x14ac:dyDescent="0.3">
      <c r="A9" s="685" t="s">
        <v>948</v>
      </c>
      <c r="B9" s="685"/>
      <c r="C9" s="607">
        <v>235485577</v>
      </c>
      <c r="D9" s="685"/>
      <c r="E9" s="608"/>
      <c r="G9" s="682" t="s">
        <v>1030</v>
      </c>
    </row>
    <row r="10" spans="1:7" x14ac:dyDescent="0.3">
      <c r="A10" s="686" t="s">
        <v>539</v>
      </c>
      <c r="B10" s="686"/>
      <c r="C10" s="607">
        <v>9796974</v>
      </c>
      <c r="D10" s="686"/>
      <c r="E10" s="608"/>
      <c r="G10" s="682" t="s">
        <v>1029</v>
      </c>
    </row>
    <row r="11" spans="1:7" x14ac:dyDescent="0.3">
      <c r="A11" s="687" t="s">
        <v>949</v>
      </c>
      <c r="B11" s="687"/>
      <c r="C11" s="607">
        <v>121080569</v>
      </c>
      <c r="D11" s="687"/>
      <c r="E11" s="608"/>
      <c r="G11" s="682" t="s">
        <v>1054</v>
      </c>
    </row>
    <row r="12" spans="1:7" s="653" customFormat="1" x14ac:dyDescent="0.3">
      <c r="A12" s="687" t="s">
        <v>1003</v>
      </c>
      <c r="B12" s="687"/>
      <c r="C12" s="613">
        <v>1276832</v>
      </c>
      <c r="D12" s="688"/>
      <c r="E12" s="684"/>
      <c r="F12" s="656"/>
      <c r="G12" s="682" t="s">
        <v>1037</v>
      </c>
    </row>
    <row r="13" spans="1:7" x14ac:dyDescent="0.3">
      <c r="A13" s="577"/>
      <c r="B13" s="577"/>
      <c r="C13" s="607"/>
      <c r="D13" s="577"/>
      <c r="E13" s="575"/>
    </row>
    <row r="14" spans="1:7" x14ac:dyDescent="0.3">
      <c r="A14" s="523" t="s">
        <v>67</v>
      </c>
      <c r="B14" s="523"/>
      <c r="C14" s="607"/>
      <c r="D14" s="523"/>
      <c r="E14" s="689">
        <f>ROUND(SUM(C15:C22),0)</f>
        <v>-4729817657</v>
      </c>
      <c r="G14" s="682"/>
    </row>
    <row r="15" spans="1:7" x14ac:dyDescent="0.3">
      <c r="A15" s="687" t="s">
        <v>951</v>
      </c>
      <c r="B15" s="687"/>
      <c r="C15" s="607">
        <v>-734038484</v>
      </c>
      <c r="D15" s="687"/>
      <c r="E15" s="689"/>
      <c r="G15" s="682" t="s">
        <v>1027</v>
      </c>
    </row>
    <row r="16" spans="1:7" x14ac:dyDescent="0.3">
      <c r="A16" s="687" t="s">
        <v>952</v>
      </c>
      <c r="B16" s="687"/>
      <c r="C16" s="607">
        <v>-910617936</v>
      </c>
      <c r="D16" s="687"/>
      <c r="E16" s="684"/>
      <c r="G16" s="682" t="s">
        <v>1030</v>
      </c>
    </row>
    <row r="17" spans="1:8" x14ac:dyDescent="0.3">
      <c r="A17" s="687" t="s">
        <v>953</v>
      </c>
      <c r="B17" s="687"/>
      <c r="C17" s="607">
        <v>-79918616</v>
      </c>
      <c r="D17" s="687"/>
      <c r="E17" s="684"/>
      <c r="G17" s="682" t="s">
        <v>1033</v>
      </c>
    </row>
    <row r="18" spans="1:8" x14ac:dyDescent="0.3">
      <c r="A18" s="687" t="s">
        <v>534</v>
      </c>
      <c r="B18" s="687"/>
      <c r="C18" s="607">
        <v>-2348056082</v>
      </c>
      <c r="D18" s="687"/>
      <c r="E18" s="684"/>
      <c r="G18" s="682" t="s">
        <v>1029</v>
      </c>
    </row>
    <row r="19" spans="1:8" x14ac:dyDescent="0.3">
      <c r="A19" s="687" t="s">
        <v>1065</v>
      </c>
      <c r="B19" s="687"/>
      <c r="C19" s="607">
        <v>-425565590</v>
      </c>
      <c r="D19" s="687"/>
      <c r="E19" s="684"/>
      <c r="G19" s="682" t="s">
        <v>1034</v>
      </c>
    </row>
    <row r="20" spans="1:8" x14ac:dyDescent="0.3">
      <c r="A20" s="687" t="s">
        <v>955</v>
      </c>
      <c r="B20" s="687"/>
      <c r="C20" s="607">
        <v>-127831606</v>
      </c>
      <c r="D20" s="687"/>
      <c r="E20" s="684"/>
      <c r="G20" s="682" t="s">
        <v>1054</v>
      </c>
    </row>
    <row r="21" spans="1:8" x14ac:dyDescent="0.3">
      <c r="A21" s="687" t="s">
        <v>246</v>
      </c>
      <c r="B21" s="687"/>
      <c r="C21" s="607">
        <v>-93768121</v>
      </c>
      <c r="D21" s="687"/>
      <c r="E21" s="575"/>
      <c r="G21" s="682" t="s">
        <v>1045</v>
      </c>
    </row>
    <row r="22" spans="1:8" x14ac:dyDescent="0.3">
      <c r="A22" s="612" t="s">
        <v>956</v>
      </c>
      <c r="B22" s="612"/>
      <c r="C22" s="613">
        <v>-10021222</v>
      </c>
      <c r="D22" s="612"/>
      <c r="E22" s="684"/>
      <c r="G22" s="682" t="s">
        <v>1025</v>
      </c>
    </row>
    <row r="23" spans="1:8" ht="14.5" thickBot="1" x14ac:dyDescent="0.35">
      <c r="A23" s="577"/>
      <c r="B23" s="577"/>
      <c r="C23" s="607"/>
      <c r="D23" s="577"/>
      <c r="E23" s="575"/>
      <c r="G23" s="656"/>
    </row>
    <row r="24" spans="1:8" ht="14.5" thickBot="1" x14ac:dyDescent="0.35">
      <c r="A24" s="583" t="s">
        <v>401</v>
      </c>
      <c r="B24" s="584"/>
      <c r="C24" s="585"/>
      <c r="D24" s="584"/>
      <c r="E24" s="586">
        <f>+E6+E8+E14</f>
        <v>8089197774</v>
      </c>
      <c r="G24" s="656"/>
    </row>
    <row r="25" spans="1:8" x14ac:dyDescent="0.3">
      <c r="A25" s="577"/>
      <c r="B25" s="577"/>
      <c r="C25" s="575"/>
      <c r="D25" s="577"/>
      <c r="E25" s="684"/>
    </row>
    <row r="26" spans="1:8" x14ac:dyDescent="0.3">
      <c r="A26" s="547" t="s">
        <v>542</v>
      </c>
      <c r="B26" s="547"/>
      <c r="C26" s="576"/>
      <c r="D26" s="547"/>
      <c r="E26" s="608">
        <f>ROUND(SUM(C28:C46),0)</f>
        <v>-4770383772</v>
      </c>
    </row>
    <row r="27" spans="1:8" x14ac:dyDescent="0.3">
      <c r="A27" s="577"/>
      <c r="B27" s="577"/>
      <c r="C27" s="575"/>
      <c r="D27" s="577"/>
      <c r="E27" s="684"/>
    </row>
    <row r="28" spans="1:8" x14ac:dyDescent="0.3">
      <c r="A28" s="577" t="s">
        <v>543</v>
      </c>
      <c r="B28" s="577"/>
      <c r="C28" s="607">
        <v>-11825126436</v>
      </c>
      <c r="D28" s="577"/>
      <c r="E28" s="575"/>
      <c r="G28" s="682">
        <v>12</v>
      </c>
    </row>
    <row r="29" spans="1:8" x14ac:dyDescent="0.3">
      <c r="A29" s="687"/>
      <c r="B29" s="687"/>
      <c r="C29" s="607"/>
      <c r="D29" s="687"/>
      <c r="E29" s="575"/>
      <c r="G29" s="682"/>
    </row>
    <row r="30" spans="1:8" x14ac:dyDescent="0.3">
      <c r="A30" s="523" t="s">
        <v>806</v>
      </c>
      <c r="B30" s="523"/>
      <c r="C30" s="607"/>
      <c r="D30" s="523"/>
      <c r="E30" s="575"/>
      <c r="G30" s="682"/>
    </row>
    <row r="31" spans="1:8" x14ac:dyDescent="0.3">
      <c r="A31" s="612" t="s">
        <v>957</v>
      </c>
      <c r="C31" s="614">
        <v>3977681044</v>
      </c>
      <c r="E31" s="575"/>
      <c r="G31" s="682" t="s">
        <v>1025</v>
      </c>
      <c r="H31" s="614"/>
    </row>
    <row r="32" spans="1:8" x14ac:dyDescent="0.3">
      <c r="A32" s="653" t="s">
        <v>958</v>
      </c>
      <c r="C32" s="607">
        <v>25317393</v>
      </c>
      <c r="E32" s="575"/>
      <c r="G32" s="682" t="s">
        <v>1027</v>
      </c>
    </row>
    <row r="33" spans="1:7" x14ac:dyDescent="0.3">
      <c r="A33" s="653" t="s">
        <v>673</v>
      </c>
      <c r="C33" s="607">
        <v>4901554</v>
      </c>
      <c r="E33" s="575"/>
      <c r="G33" s="682" t="s">
        <v>1028</v>
      </c>
    </row>
    <row r="34" spans="1:7" x14ac:dyDescent="0.3">
      <c r="A34" s="687" t="s">
        <v>743</v>
      </c>
      <c r="B34" s="687"/>
      <c r="C34" s="607">
        <v>555372</v>
      </c>
      <c r="D34" s="687"/>
      <c r="E34" s="575"/>
      <c r="G34" s="682" t="s">
        <v>1035</v>
      </c>
    </row>
    <row r="35" spans="1:7" x14ac:dyDescent="0.3">
      <c r="A35" s="687" t="s">
        <v>224</v>
      </c>
      <c r="B35" s="687"/>
      <c r="C35" s="607">
        <v>1160712212</v>
      </c>
      <c r="D35" s="687"/>
      <c r="E35" s="575"/>
      <c r="G35" s="682" t="s">
        <v>1039</v>
      </c>
    </row>
    <row r="36" spans="1:7" x14ac:dyDescent="0.3">
      <c r="A36" s="687" t="s">
        <v>225</v>
      </c>
      <c r="B36" s="687"/>
      <c r="C36" s="607">
        <v>130383612</v>
      </c>
      <c r="D36" s="687"/>
      <c r="E36" s="575"/>
      <c r="G36" s="682" t="s">
        <v>1039</v>
      </c>
    </row>
    <row r="37" spans="1:7" x14ac:dyDescent="0.3">
      <c r="A37" s="687" t="s">
        <v>693</v>
      </c>
      <c r="B37" s="687"/>
      <c r="C37" s="607">
        <v>43583917</v>
      </c>
      <c r="D37" s="687"/>
      <c r="E37" s="575"/>
      <c r="G37" s="682" t="s">
        <v>1039</v>
      </c>
    </row>
    <row r="38" spans="1:7" x14ac:dyDescent="0.3">
      <c r="A38" s="687" t="s">
        <v>253</v>
      </c>
      <c r="B38" s="687"/>
      <c r="C38" s="607">
        <v>7326001</v>
      </c>
      <c r="D38" s="687"/>
      <c r="E38" s="575"/>
      <c r="G38" s="682" t="s">
        <v>1046</v>
      </c>
    </row>
    <row r="39" spans="1:7" x14ac:dyDescent="0.3">
      <c r="A39" s="687" t="s">
        <v>962</v>
      </c>
      <c r="B39" s="687"/>
      <c r="C39" s="607">
        <v>321568206</v>
      </c>
      <c r="D39" s="687"/>
      <c r="E39" s="575"/>
      <c r="G39" s="682" t="s">
        <v>1046</v>
      </c>
    </row>
    <row r="40" spans="1:7" x14ac:dyDescent="0.3">
      <c r="A40" s="687" t="s">
        <v>669</v>
      </c>
      <c r="B40" s="687"/>
      <c r="C40" s="607">
        <v>30386404</v>
      </c>
      <c r="D40" s="687"/>
      <c r="E40" s="575"/>
      <c r="G40" s="682" t="s">
        <v>1046</v>
      </c>
    </row>
    <row r="41" spans="1:7" x14ac:dyDescent="0.3">
      <c r="A41" s="687" t="s">
        <v>998</v>
      </c>
      <c r="B41" s="687"/>
      <c r="C41" s="607">
        <v>943896</v>
      </c>
      <c r="D41" s="687"/>
      <c r="E41" s="575"/>
      <c r="G41" s="682" t="s">
        <v>1048</v>
      </c>
    </row>
    <row r="42" spans="1:7" x14ac:dyDescent="0.3">
      <c r="A42" s="687" t="s">
        <v>1057</v>
      </c>
      <c r="B42" s="687"/>
      <c r="C42" s="607">
        <v>115965531</v>
      </c>
      <c r="D42" s="687"/>
      <c r="E42" s="575"/>
      <c r="G42" s="682" t="s">
        <v>1066</v>
      </c>
    </row>
    <row r="43" spans="1:7" x14ac:dyDescent="0.3">
      <c r="A43" s="687" t="s">
        <v>1067</v>
      </c>
      <c r="B43" s="687"/>
      <c r="C43" s="607">
        <v>95461349</v>
      </c>
      <c r="D43" s="687"/>
      <c r="E43" s="575"/>
      <c r="G43" s="682" t="s">
        <v>1034</v>
      </c>
    </row>
    <row r="44" spans="1:7" x14ac:dyDescent="0.3">
      <c r="A44" s="687" t="s">
        <v>964</v>
      </c>
      <c r="B44" s="687"/>
      <c r="C44" s="607">
        <v>749161688</v>
      </c>
      <c r="D44" s="687"/>
      <c r="E44" s="575"/>
      <c r="G44" s="682" t="s">
        <v>1030</v>
      </c>
    </row>
    <row r="45" spans="1:7" x14ac:dyDescent="0.3">
      <c r="A45" s="687" t="s">
        <v>965</v>
      </c>
      <c r="B45" s="687"/>
      <c r="C45" s="607">
        <v>51844326</v>
      </c>
      <c r="D45" s="687"/>
      <c r="E45" s="575"/>
      <c r="G45" s="682" t="s">
        <v>1033</v>
      </c>
    </row>
    <row r="46" spans="1:7" x14ac:dyDescent="0.3">
      <c r="A46" s="466" t="s">
        <v>1068</v>
      </c>
      <c r="B46" s="466"/>
      <c r="C46" s="613">
        <v>338950159</v>
      </c>
      <c r="D46" s="466"/>
      <c r="E46" s="575"/>
      <c r="G46" s="682" t="s">
        <v>1034</v>
      </c>
    </row>
    <row r="47" spans="1:7" ht="14.5" thickBot="1" x14ac:dyDescent="0.35">
      <c r="A47" s="657"/>
      <c r="B47" s="657"/>
      <c r="C47" s="663"/>
      <c r="D47" s="657"/>
      <c r="E47" s="663"/>
    </row>
    <row r="48" spans="1:7" ht="14.5" thickBot="1" x14ac:dyDescent="0.35">
      <c r="A48" s="540" t="s">
        <v>1069</v>
      </c>
      <c r="B48" s="588"/>
      <c r="C48" s="690"/>
      <c r="D48" s="588"/>
      <c r="E48" s="616">
        <f>+E24+E26</f>
        <v>3318814002</v>
      </c>
    </row>
    <row r="49" spans="1:5" x14ac:dyDescent="0.3">
      <c r="A49" s="577"/>
      <c r="B49" s="577"/>
      <c r="C49" s="663"/>
      <c r="D49" s="577"/>
      <c r="E49" s="575"/>
    </row>
  </sheetData>
  <pageMargins left="0.75" right="0.75" top="1" bottom="1" header="0.5" footer="0.5"/>
  <pageSetup scale="68" orientation="portrait" r:id="rId1"/>
  <headerFooter alignWithMargins="0">
    <oddFooter>&amp;C_x000D_&amp;1#&amp;"Calibri"&amp;10&amp;K000000 Clasificación: Confidencial</oddFooter>
  </headerFooter>
  <colBreaks count="1" manualBreakCount="1">
    <brk id="5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1:P268"/>
  <sheetViews>
    <sheetView topLeftCell="H175" workbookViewId="0">
      <selection activeCell="L184" sqref="L184"/>
    </sheetView>
  </sheetViews>
  <sheetFormatPr baseColWidth="10" defaultColWidth="11.453125" defaultRowHeight="15.5" x14ac:dyDescent="0.35"/>
  <cols>
    <col min="1" max="1" width="11.453125" style="306"/>
    <col min="2" max="2" width="9" style="306" bestFit="1" customWidth="1"/>
    <col min="3" max="3" width="36.7265625" style="306" bestFit="1" customWidth="1"/>
    <col min="4" max="4" width="15.81640625" style="306" hidden="1" customWidth="1"/>
    <col min="5" max="6" width="19.453125" style="306" hidden="1" customWidth="1"/>
    <col min="7" max="7" width="17.1796875" style="306" hidden="1" customWidth="1"/>
    <col min="8" max="9" width="18" style="306" bestFit="1" customWidth="1"/>
    <col min="10" max="12" width="16.54296875" style="306" bestFit="1" customWidth="1"/>
    <col min="13" max="13" width="18.26953125" style="306" customWidth="1"/>
    <col min="14" max="15" width="16.54296875" style="306" bestFit="1" customWidth="1"/>
    <col min="16" max="16" width="22" style="306" bestFit="1" customWidth="1"/>
    <col min="17" max="16384" width="11.453125" style="306"/>
  </cols>
  <sheetData>
    <row r="1" spans="2:15" x14ac:dyDescent="0.35">
      <c r="B1" s="1181" t="s">
        <v>389</v>
      </c>
      <c r="C1" s="1181"/>
      <c r="D1" s="1181"/>
      <c r="E1" s="1181"/>
      <c r="F1" s="1181"/>
      <c r="G1" s="1181"/>
      <c r="H1" s="1181"/>
      <c r="I1" s="1181"/>
      <c r="J1" s="1181"/>
      <c r="K1" s="1181"/>
      <c r="L1" s="1181"/>
      <c r="M1" s="1181"/>
      <c r="N1" s="1181"/>
      <c r="O1" s="1181"/>
    </row>
    <row r="2" spans="2:15" x14ac:dyDescent="0.35">
      <c r="B2" s="1181" t="s">
        <v>968</v>
      </c>
      <c r="C2" s="1181"/>
      <c r="D2" s="1181"/>
      <c r="E2" s="1181"/>
      <c r="F2" s="1181"/>
      <c r="G2" s="1181"/>
      <c r="H2" s="1181"/>
      <c r="I2" s="1181"/>
      <c r="J2" s="1181"/>
      <c r="K2" s="1181"/>
      <c r="L2" s="1181"/>
      <c r="M2" s="1181"/>
      <c r="N2" s="1181"/>
      <c r="O2" s="1181"/>
    </row>
    <row r="3" spans="2:15" x14ac:dyDescent="0.35">
      <c r="B3" s="1181" t="s">
        <v>676</v>
      </c>
      <c r="C3" s="1181"/>
      <c r="D3" s="1181"/>
      <c r="E3" s="1181"/>
      <c r="F3" s="1181"/>
      <c r="G3" s="1181"/>
      <c r="H3" s="1181"/>
      <c r="I3" s="1181"/>
      <c r="J3" s="1181"/>
      <c r="K3" s="1181"/>
      <c r="L3" s="1181"/>
      <c r="M3" s="1181"/>
      <c r="N3" s="1181"/>
      <c r="O3" s="1181"/>
    </row>
    <row r="4" spans="2:15" x14ac:dyDescent="0.35"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</row>
    <row r="5" spans="2:15" s="618" customFormat="1" x14ac:dyDescent="0.25">
      <c r="B5" s="619" t="s">
        <v>69</v>
      </c>
      <c r="C5" s="619" t="s">
        <v>167</v>
      </c>
      <c r="D5" s="620" t="s">
        <v>677</v>
      </c>
      <c r="E5" s="620" t="s">
        <v>678</v>
      </c>
      <c r="F5" s="620" t="s">
        <v>679</v>
      </c>
      <c r="G5" s="620" t="s">
        <v>680</v>
      </c>
      <c r="H5" s="621" t="s">
        <v>678</v>
      </c>
      <c r="I5" s="621" t="s">
        <v>679</v>
      </c>
      <c r="J5" s="621" t="s">
        <v>681</v>
      </c>
      <c r="K5" s="621" t="s">
        <v>682</v>
      </c>
      <c r="L5" s="619" t="s">
        <v>563</v>
      </c>
      <c r="M5" s="619" t="s">
        <v>564</v>
      </c>
      <c r="N5" s="619" t="s">
        <v>565</v>
      </c>
      <c r="O5" s="619" t="s">
        <v>566</v>
      </c>
    </row>
    <row r="6" spans="2:15" x14ac:dyDescent="0.35">
      <c r="B6" s="442">
        <v>1000000</v>
      </c>
      <c r="C6" s="440" t="s">
        <v>176</v>
      </c>
      <c r="D6" s="622">
        <v>-266999316</v>
      </c>
      <c r="E6" s="622">
        <v>0</v>
      </c>
      <c r="F6" s="622">
        <v>0</v>
      </c>
      <c r="G6" s="622">
        <v>-266999316</v>
      </c>
      <c r="H6" s="622">
        <v>0</v>
      </c>
      <c r="I6" s="622">
        <v>266999316</v>
      </c>
      <c r="J6" s="622">
        <v>0</v>
      </c>
      <c r="K6" s="622">
        <v>266999316</v>
      </c>
      <c r="L6" s="444">
        <v>0</v>
      </c>
      <c r="M6" s="444">
        <v>266999316</v>
      </c>
      <c r="N6" s="444">
        <v>0</v>
      </c>
      <c r="O6" s="444">
        <v>0</v>
      </c>
    </row>
    <row r="7" spans="2:15" x14ac:dyDescent="0.35">
      <c r="B7" s="442">
        <v>1000002</v>
      </c>
      <c r="C7" s="440" t="s">
        <v>177</v>
      </c>
      <c r="D7" s="622">
        <v>-767769684</v>
      </c>
      <c r="E7" s="622">
        <v>0</v>
      </c>
      <c r="F7" s="622">
        <v>0</v>
      </c>
      <c r="G7" s="622">
        <v>-767769684</v>
      </c>
      <c r="H7" s="622">
        <v>0</v>
      </c>
      <c r="I7" s="622">
        <v>767769684</v>
      </c>
      <c r="J7" s="622">
        <v>0</v>
      </c>
      <c r="K7" s="622">
        <v>767769684</v>
      </c>
      <c r="L7" s="444">
        <v>0</v>
      </c>
      <c r="M7" s="444">
        <v>767769684</v>
      </c>
      <c r="N7" s="444">
        <v>0</v>
      </c>
      <c r="O7" s="444">
        <v>0</v>
      </c>
    </row>
    <row r="8" spans="2:15" x14ac:dyDescent="0.35">
      <c r="B8" s="442">
        <v>1193010</v>
      </c>
      <c r="C8" s="440" t="s">
        <v>734</v>
      </c>
      <c r="D8" s="622">
        <v>3182521</v>
      </c>
      <c r="E8" s="622">
        <v>0</v>
      </c>
      <c r="F8" s="622">
        <v>0</v>
      </c>
      <c r="G8" s="622">
        <v>3182521</v>
      </c>
      <c r="H8" s="622">
        <v>3182521</v>
      </c>
      <c r="I8" s="622">
        <v>0</v>
      </c>
      <c r="J8" s="622">
        <v>3182521</v>
      </c>
      <c r="K8" s="622">
        <v>0</v>
      </c>
      <c r="L8" s="444">
        <v>3182521</v>
      </c>
      <c r="M8" s="444">
        <v>0</v>
      </c>
      <c r="N8" s="444">
        <v>0</v>
      </c>
      <c r="O8" s="444">
        <v>0</v>
      </c>
    </row>
    <row r="9" spans="2:15" x14ac:dyDescent="0.35">
      <c r="B9" s="442">
        <v>1193012</v>
      </c>
      <c r="C9" s="440" t="s">
        <v>817</v>
      </c>
      <c r="D9" s="622">
        <v>6838701</v>
      </c>
      <c r="E9" s="622">
        <v>0</v>
      </c>
      <c r="F9" s="622">
        <v>0</v>
      </c>
      <c r="G9" s="622">
        <v>6838701</v>
      </c>
      <c r="H9" s="622">
        <v>6838701</v>
      </c>
      <c r="I9" s="622">
        <v>0</v>
      </c>
      <c r="J9" s="622">
        <v>6838701</v>
      </c>
      <c r="K9" s="622">
        <v>0</v>
      </c>
      <c r="L9" s="444">
        <v>6838701</v>
      </c>
      <c r="M9" s="444">
        <v>0</v>
      </c>
      <c r="N9" s="444">
        <v>0</v>
      </c>
      <c r="O9" s="444">
        <v>0</v>
      </c>
    </row>
    <row r="10" spans="2:15" x14ac:dyDescent="0.35">
      <c r="B10" s="442">
        <v>1200000</v>
      </c>
      <c r="C10" s="440" t="s">
        <v>178</v>
      </c>
      <c r="D10" s="622">
        <v>-5576848396</v>
      </c>
      <c r="E10" s="622">
        <v>2669315146</v>
      </c>
      <c r="F10" s="622">
        <v>91000</v>
      </c>
      <c r="G10" s="622">
        <v>-2907624250</v>
      </c>
      <c r="H10" s="622">
        <v>2669315146</v>
      </c>
      <c r="I10" s="622">
        <v>5576939396</v>
      </c>
      <c r="J10" s="622">
        <v>0</v>
      </c>
      <c r="K10" s="622">
        <v>2907624250</v>
      </c>
      <c r="L10" s="444">
        <v>0</v>
      </c>
      <c r="M10" s="444">
        <v>2907624250</v>
      </c>
      <c r="N10" s="444">
        <v>0</v>
      </c>
      <c r="O10" s="444">
        <v>0</v>
      </c>
    </row>
    <row r="11" spans="2:15" x14ac:dyDescent="0.35">
      <c r="B11" s="442">
        <v>1290000</v>
      </c>
      <c r="C11" s="440" t="s">
        <v>408</v>
      </c>
      <c r="D11" s="622">
        <v>2669224146</v>
      </c>
      <c r="E11" s="622">
        <v>106279988</v>
      </c>
      <c r="F11" s="622">
        <v>2775504134</v>
      </c>
      <c r="G11" s="622">
        <v>0</v>
      </c>
      <c r="H11" s="622">
        <v>2775504134</v>
      </c>
      <c r="I11" s="622">
        <v>2775504134</v>
      </c>
      <c r="J11" s="622">
        <v>0</v>
      </c>
      <c r="K11" s="622">
        <v>0</v>
      </c>
      <c r="L11" s="444">
        <v>0</v>
      </c>
      <c r="M11" s="444">
        <v>0</v>
      </c>
      <c r="N11" s="444">
        <v>0</v>
      </c>
      <c r="O11" s="444">
        <v>0</v>
      </c>
    </row>
    <row r="12" spans="2:15" x14ac:dyDescent="0.35">
      <c r="B12" s="442">
        <v>1420000</v>
      </c>
      <c r="C12" s="440" t="s">
        <v>683</v>
      </c>
      <c r="D12" s="622">
        <v>-269485049</v>
      </c>
      <c r="E12" s="622">
        <v>392637043</v>
      </c>
      <c r="F12" s="622">
        <v>384090344</v>
      </c>
      <c r="G12" s="622">
        <v>-260938350</v>
      </c>
      <c r="H12" s="622">
        <v>392637043</v>
      </c>
      <c r="I12" s="622">
        <v>653575393</v>
      </c>
      <c r="J12" s="622">
        <v>0</v>
      </c>
      <c r="K12" s="622">
        <v>260938350</v>
      </c>
      <c r="L12" s="444">
        <v>0</v>
      </c>
      <c r="M12" s="444">
        <v>260938350</v>
      </c>
      <c r="N12" s="444">
        <v>0</v>
      </c>
      <c r="O12" s="444">
        <v>0</v>
      </c>
    </row>
    <row r="13" spans="2:15" x14ac:dyDescent="0.35">
      <c r="B13" s="442">
        <v>1423000</v>
      </c>
      <c r="C13" s="440" t="s">
        <v>669</v>
      </c>
      <c r="D13" s="622">
        <v>-11006692</v>
      </c>
      <c r="E13" s="622">
        <v>190112576</v>
      </c>
      <c r="F13" s="622">
        <v>208584525</v>
      </c>
      <c r="G13" s="622">
        <v>-29478641</v>
      </c>
      <c r="H13" s="622">
        <v>190112576</v>
      </c>
      <c r="I13" s="622">
        <v>219591217</v>
      </c>
      <c r="J13" s="622">
        <v>0</v>
      </c>
      <c r="K13" s="622">
        <v>29478641</v>
      </c>
      <c r="L13" s="444">
        <v>0</v>
      </c>
      <c r="M13" s="444">
        <v>29478641</v>
      </c>
      <c r="N13" s="444">
        <v>0</v>
      </c>
      <c r="O13" s="444">
        <v>0</v>
      </c>
    </row>
    <row r="14" spans="2:15" x14ac:dyDescent="0.35">
      <c r="B14" s="442">
        <v>1707600</v>
      </c>
      <c r="C14" s="440" t="s">
        <v>818</v>
      </c>
      <c r="D14" s="622">
        <v>-27301021</v>
      </c>
      <c r="E14" s="622">
        <v>2934875273</v>
      </c>
      <c r="F14" s="622">
        <v>2905564143</v>
      </c>
      <c r="G14" s="622">
        <v>2010109</v>
      </c>
      <c r="H14" s="622">
        <v>2934875273</v>
      </c>
      <c r="I14" s="622">
        <v>2932865164</v>
      </c>
      <c r="J14" s="622">
        <v>2010109</v>
      </c>
      <c r="K14" s="622">
        <v>0</v>
      </c>
      <c r="L14" s="444">
        <v>2010109</v>
      </c>
      <c r="M14" s="444">
        <v>0</v>
      </c>
      <c r="N14" s="444">
        <v>0</v>
      </c>
      <c r="O14" s="444">
        <v>0</v>
      </c>
    </row>
    <row r="15" spans="2:15" x14ac:dyDescent="0.35">
      <c r="B15" s="442">
        <v>2121000</v>
      </c>
      <c r="C15" s="440" t="s">
        <v>409</v>
      </c>
      <c r="D15" s="622">
        <v>3088812</v>
      </c>
      <c r="E15" s="622">
        <v>0</v>
      </c>
      <c r="F15" s="622">
        <v>0</v>
      </c>
      <c r="G15" s="622">
        <v>3088812</v>
      </c>
      <c r="H15" s="622">
        <v>3088812</v>
      </c>
      <c r="I15" s="622">
        <v>0</v>
      </c>
      <c r="J15" s="622">
        <v>3088812</v>
      </c>
      <c r="K15" s="622">
        <v>0</v>
      </c>
      <c r="L15" s="444">
        <v>3088812</v>
      </c>
      <c r="M15" s="444">
        <v>0</v>
      </c>
      <c r="N15" s="444">
        <v>0</v>
      </c>
      <c r="O15" s="444">
        <v>0</v>
      </c>
    </row>
    <row r="16" spans="2:15" x14ac:dyDescent="0.35">
      <c r="B16" s="442">
        <v>2150000</v>
      </c>
      <c r="C16" s="440" t="s">
        <v>181</v>
      </c>
      <c r="D16" s="622">
        <v>47656932</v>
      </c>
      <c r="E16" s="622">
        <v>0</v>
      </c>
      <c r="F16" s="622">
        <v>0</v>
      </c>
      <c r="G16" s="622">
        <v>47656932</v>
      </c>
      <c r="H16" s="622">
        <v>47656932</v>
      </c>
      <c r="I16" s="622">
        <v>0</v>
      </c>
      <c r="J16" s="622">
        <v>47656932</v>
      </c>
      <c r="K16" s="622">
        <v>0</v>
      </c>
      <c r="L16" s="444">
        <v>47656932</v>
      </c>
      <c r="M16" s="444">
        <v>0</v>
      </c>
      <c r="N16" s="444">
        <v>0</v>
      </c>
      <c r="O16" s="444">
        <v>0</v>
      </c>
    </row>
    <row r="17" spans="2:15" x14ac:dyDescent="0.35">
      <c r="B17" s="442">
        <v>2160000</v>
      </c>
      <c r="C17" s="440" t="s">
        <v>969</v>
      </c>
      <c r="D17" s="622">
        <v>0</v>
      </c>
      <c r="E17" s="622">
        <v>13115236</v>
      </c>
      <c r="F17" s="622">
        <v>13115236</v>
      </c>
      <c r="G17" s="622">
        <v>0</v>
      </c>
      <c r="H17" s="622">
        <v>13115236</v>
      </c>
      <c r="I17" s="622">
        <v>13115236</v>
      </c>
      <c r="J17" s="622">
        <v>0</v>
      </c>
      <c r="K17" s="622">
        <v>0</v>
      </c>
      <c r="L17" s="444">
        <v>0</v>
      </c>
      <c r="M17" s="444">
        <v>0</v>
      </c>
      <c r="N17" s="444">
        <v>0</v>
      </c>
      <c r="O17" s="444">
        <v>0</v>
      </c>
    </row>
    <row r="18" spans="2:15" x14ac:dyDescent="0.35">
      <c r="B18" s="442">
        <v>2210600</v>
      </c>
      <c r="C18" s="440" t="s">
        <v>819</v>
      </c>
      <c r="D18" s="622">
        <v>177422852</v>
      </c>
      <c r="E18" s="622">
        <v>187021205</v>
      </c>
      <c r="F18" s="622">
        <v>198070525</v>
      </c>
      <c r="G18" s="622">
        <v>166373532</v>
      </c>
      <c r="H18" s="622">
        <v>364444057</v>
      </c>
      <c r="I18" s="622">
        <v>198070525</v>
      </c>
      <c r="J18" s="622">
        <v>166373532</v>
      </c>
      <c r="K18" s="622">
        <v>0</v>
      </c>
      <c r="L18" s="444">
        <v>166373532</v>
      </c>
      <c r="M18" s="444">
        <v>0</v>
      </c>
      <c r="N18" s="444">
        <v>0</v>
      </c>
      <c r="O18" s="444">
        <v>0</v>
      </c>
    </row>
    <row r="19" spans="2:15" x14ac:dyDescent="0.35">
      <c r="B19" s="442">
        <v>2210700</v>
      </c>
      <c r="C19" s="440" t="s">
        <v>880</v>
      </c>
      <c r="D19" s="622">
        <v>-8532804</v>
      </c>
      <c r="E19" s="622">
        <v>0</v>
      </c>
      <c r="F19" s="622">
        <v>0</v>
      </c>
      <c r="G19" s="622">
        <v>-8532804</v>
      </c>
      <c r="H19" s="622">
        <v>0</v>
      </c>
      <c r="I19" s="622">
        <v>8532804</v>
      </c>
      <c r="J19" s="622">
        <v>0</v>
      </c>
      <c r="K19" s="622">
        <v>8532804</v>
      </c>
      <c r="L19" s="444">
        <v>0</v>
      </c>
      <c r="M19" s="444">
        <v>8532804</v>
      </c>
      <c r="N19" s="444">
        <v>0</v>
      </c>
      <c r="O19" s="444">
        <v>0</v>
      </c>
    </row>
    <row r="20" spans="2:15" x14ac:dyDescent="0.35">
      <c r="B20" s="442">
        <v>2230000</v>
      </c>
      <c r="C20" s="440" t="s">
        <v>182</v>
      </c>
      <c r="D20" s="622">
        <v>70298496</v>
      </c>
      <c r="E20" s="622">
        <v>0</v>
      </c>
      <c r="F20" s="622">
        <v>53361956</v>
      </c>
      <c r="G20" s="622">
        <v>16936540</v>
      </c>
      <c r="H20" s="622">
        <v>70298496</v>
      </c>
      <c r="I20" s="622">
        <v>53361956</v>
      </c>
      <c r="J20" s="622">
        <v>16936540</v>
      </c>
      <c r="K20" s="622">
        <v>0</v>
      </c>
      <c r="L20" s="444">
        <v>16936540</v>
      </c>
      <c r="M20" s="444">
        <v>0</v>
      </c>
      <c r="N20" s="444">
        <v>0</v>
      </c>
      <c r="O20" s="444">
        <v>0</v>
      </c>
    </row>
    <row r="21" spans="2:15" x14ac:dyDescent="0.35">
      <c r="B21" s="442">
        <v>2240000</v>
      </c>
      <c r="C21" s="440" t="s">
        <v>183</v>
      </c>
      <c r="D21" s="622">
        <v>649480</v>
      </c>
      <c r="E21" s="622">
        <v>0</v>
      </c>
      <c r="F21" s="622">
        <v>399480</v>
      </c>
      <c r="G21" s="622">
        <v>250000</v>
      </c>
      <c r="H21" s="622">
        <v>649480</v>
      </c>
      <c r="I21" s="622">
        <v>399480</v>
      </c>
      <c r="J21" s="622">
        <v>250000</v>
      </c>
      <c r="K21" s="622">
        <v>0</v>
      </c>
      <c r="L21" s="444">
        <v>250000</v>
      </c>
      <c r="M21" s="444">
        <v>0</v>
      </c>
      <c r="N21" s="444">
        <v>0</v>
      </c>
      <c r="O21" s="444">
        <v>0</v>
      </c>
    </row>
    <row r="22" spans="2:15" x14ac:dyDescent="0.35">
      <c r="B22" s="442">
        <v>2250000</v>
      </c>
      <c r="C22" s="440" t="s">
        <v>184</v>
      </c>
      <c r="D22" s="622">
        <v>192169576</v>
      </c>
      <c r="E22" s="622">
        <v>0</v>
      </c>
      <c r="F22" s="622">
        <v>4131999</v>
      </c>
      <c r="G22" s="622">
        <v>188037577</v>
      </c>
      <c r="H22" s="622">
        <v>192169576</v>
      </c>
      <c r="I22" s="622">
        <v>4131999</v>
      </c>
      <c r="J22" s="622">
        <v>188037577</v>
      </c>
      <c r="K22" s="622">
        <v>0</v>
      </c>
      <c r="L22" s="444">
        <v>188037577</v>
      </c>
      <c r="M22" s="444">
        <v>0</v>
      </c>
      <c r="N22" s="444">
        <v>0</v>
      </c>
      <c r="O22" s="444">
        <v>0</v>
      </c>
    </row>
    <row r="23" spans="2:15" x14ac:dyDescent="0.35">
      <c r="B23" s="442">
        <v>2250009</v>
      </c>
      <c r="C23" s="440" t="s">
        <v>70</v>
      </c>
      <c r="D23" s="622">
        <v>124841824</v>
      </c>
      <c r="E23" s="622">
        <v>0</v>
      </c>
      <c r="F23" s="622">
        <v>9771439</v>
      </c>
      <c r="G23" s="622">
        <v>115070385</v>
      </c>
      <c r="H23" s="622">
        <v>124841824</v>
      </c>
      <c r="I23" s="622">
        <v>9771439</v>
      </c>
      <c r="J23" s="622">
        <v>115070385</v>
      </c>
      <c r="K23" s="622">
        <v>0</v>
      </c>
      <c r="L23" s="444">
        <v>115070385</v>
      </c>
      <c r="M23" s="444">
        <v>0</v>
      </c>
      <c r="N23" s="444">
        <v>0</v>
      </c>
      <c r="O23" s="444">
        <v>0</v>
      </c>
    </row>
    <row r="24" spans="2:15" x14ac:dyDescent="0.35">
      <c r="B24" s="442">
        <v>2250010</v>
      </c>
      <c r="C24" s="440" t="s">
        <v>185</v>
      </c>
      <c r="D24" s="622">
        <v>258527610</v>
      </c>
      <c r="E24" s="622">
        <v>0</v>
      </c>
      <c r="F24" s="622">
        <v>0</v>
      </c>
      <c r="G24" s="622">
        <v>258527610</v>
      </c>
      <c r="H24" s="622">
        <v>258527610</v>
      </c>
      <c r="I24" s="622">
        <v>0</v>
      </c>
      <c r="J24" s="622">
        <v>258527610</v>
      </c>
      <c r="K24" s="622">
        <v>0</v>
      </c>
      <c r="L24" s="444">
        <v>258527610</v>
      </c>
      <c r="M24" s="444">
        <v>0</v>
      </c>
      <c r="N24" s="444">
        <v>0</v>
      </c>
      <c r="O24" s="444">
        <v>0</v>
      </c>
    </row>
    <row r="25" spans="2:15" x14ac:dyDescent="0.35">
      <c r="B25" s="442">
        <v>2260000</v>
      </c>
      <c r="C25" s="440" t="s">
        <v>186</v>
      </c>
      <c r="D25" s="622">
        <v>60149690</v>
      </c>
      <c r="E25" s="622">
        <v>0</v>
      </c>
      <c r="F25" s="622">
        <v>18899456</v>
      </c>
      <c r="G25" s="622">
        <v>41250234</v>
      </c>
      <c r="H25" s="622">
        <v>60149690</v>
      </c>
      <c r="I25" s="622">
        <v>18899456</v>
      </c>
      <c r="J25" s="622">
        <v>41250234</v>
      </c>
      <c r="K25" s="622">
        <v>0</v>
      </c>
      <c r="L25" s="444">
        <v>41250234</v>
      </c>
      <c r="M25" s="444">
        <v>0</v>
      </c>
      <c r="N25" s="444">
        <v>0</v>
      </c>
      <c r="O25" s="444">
        <v>0</v>
      </c>
    </row>
    <row r="26" spans="2:15" x14ac:dyDescent="0.35">
      <c r="B26" s="442">
        <v>2270000</v>
      </c>
      <c r="C26" s="440" t="s">
        <v>187</v>
      </c>
      <c r="D26" s="622">
        <v>193014533</v>
      </c>
      <c r="E26" s="622">
        <v>19034200</v>
      </c>
      <c r="F26" s="622">
        <v>18866824</v>
      </c>
      <c r="G26" s="622">
        <v>193181909</v>
      </c>
      <c r="H26" s="622">
        <v>212048733</v>
      </c>
      <c r="I26" s="622">
        <v>18866824</v>
      </c>
      <c r="J26" s="622">
        <v>193181909</v>
      </c>
      <c r="K26" s="622">
        <v>0</v>
      </c>
      <c r="L26" s="444">
        <v>193181909</v>
      </c>
      <c r="M26" s="444">
        <v>0</v>
      </c>
      <c r="N26" s="444">
        <v>0</v>
      </c>
      <c r="O26" s="444">
        <v>0</v>
      </c>
    </row>
    <row r="27" spans="2:15" x14ac:dyDescent="0.35">
      <c r="B27" s="442">
        <v>2280000</v>
      </c>
      <c r="C27" s="440" t="s">
        <v>188</v>
      </c>
      <c r="D27" s="622">
        <v>7925000</v>
      </c>
      <c r="E27" s="622">
        <v>0</v>
      </c>
      <c r="F27" s="622">
        <v>0</v>
      </c>
      <c r="G27" s="622">
        <v>7925000</v>
      </c>
      <c r="H27" s="622">
        <v>7925000</v>
      </c>
      <c r="I27" s="622">
        <v>0</v>
      </c>
      <c r="J27" s="622">
        <v>7925000</v>
      </c>
      <c r="K27" s="622">
        <v>0</v>
      </c>
      <c r="L27" s="444">
        <v>7925000</v>
      </c>
      <c r="M27" s="444">
        <v>0</v>
      </c>
      <c r="N27" s="444">
        <v>0</v>
      </c>
      <c r="O27" s="444">
        <v>0</v>
      </c>
    </row>
    <row r="28" spans="2:15" x14ac:dyDescent="0.35">
      <c r="B28" s="442">
        <v>2280002</v>
      </c>
      <c r="C28" s="440" t="s">
        <v>189</v>
      </c>
      <c r="D28" s="622">
        <v>49049709</v>
      </c>
      <c r="E28" s="622">
        <v>5554227</v>
      </c>
      <c r="F28" s="622">
        <v>4641920</v>
      </c>
      <c r="G28" s="622">
        <v>49962016</v>
      </c>
      <c r="H28" s="622">
        <v>54603936</v>
      </c>
      <c r="I28" s="622">
        <v>4641920</v>
      </c>
      <c r="J28" s="622">
        <v>49962016</v>
      </c>
      <c r="K28" s="622">
        <v>0</v>
      </c>
      <c r="L28" s="444">
        <v>49962016</v>
      </c>
      <c r="M28" s="444">
        <v>0</v>
      </c>
      <c r="N28" s="444">
        <v>0</v>
      </c>
      <c r="O28" s="444">
        <v>0</v>
      </c>
    </row>
    <row r="29" spans="2:15" x14ac:dyDescent="0.35">
      <c r="B29" s="442">
        <v>2280600</v>
      </c>
      <c r="C29" s="440" t="s">
        <v>820</v>
      </c>
      <c r="D29" s="622">
        <v>132466942</v>
      </c>
      <c r="E29" s="622">
        <v>0</v>
      </c>
      <c r="F29" s="622">
        <v>852445</v>
      </c>
      <c r="G29" s="622">
        <v>131614497</v>
      </c>
      <c r="H29" s="622">
        <v>132466942</v>
      </c>
      <c r="I29" s="622">
        <v>852445</v>
      </c>
      <c r="J29" s="622">
        <v>131614497</v>
      </c>
      <c r="K29" s="622">
        <v>0</v>
      </c>
      <c r="L29" s="444">
        <v>131614497</v>
      </c>
      <c r="M29" s="444">
        <v>0</v>
      </c>
      <c r="N29" s="444">
        <v>0</v>
      </c>
      <c r="O29" s="444">
        <v>0</v>
      </c>
    </row>
    <row r="30" spans="2:15" x14ac:dyDescent="0.35">
      <c r="B30" s="442">
        <v>2292000</v>
      </c>
      <c r="C30" s="440" t="s">
        <v>191</v>
      </c>
      <c r="D30" s="622">
        <v>20123988</v>
      </c>
      <c r="E30" s="622">
        <v>0</v>
      </c>
      <c r="F30" s="622">
        <v>17249554</v>
      </c>
      <c r="G30" s="622">
        <v>2874434</v>
      </c>
      <c r="H30" s="622">
        <v>20123988</v>
      </c>
      <c r="I30" s="622">
        <v>17249554</v>
      </c>
      <c r="J30" s="622">
        <v>2874434</v>
      </c>
      <c r="K30" s="622">
        <v>0</v>
      </c>
      <c r="L30" s="444">
        <v>2874434</v>
      </c>
      <c r="M30" s="444">
        <v>0</v>
      </c>
      <c r="N30" s="444">
        <v>0</v>
      </c>
      <c r="O30" s="444">
        <v>0</v>
      </c>
    </row>
    <row r="31" spans="2:15" x14ac:dyDescent="0.35">
      <c r="B31" s="442">
        <v>2340004</v>
      </c>
      <c r="C31" s="440" t="s">
        <v>412</v>
      </c>
      <c r="D31" s="622">
        <v>0</v>
      </c>
      <c r="E31" s="622">
        <v>4060252</v>
      </c>
      <c r="F31" s="622">
        <v>4060252</v>
      </c>
      <c r="G31" s="622">
        <v>0</v>
      </c>
      <c r="H31" s="622">
        <v>4060252</v>
      </c>
      <c r="I31" s="622">
        <v>4060252</v>
      </c>
      <c r="J31" s="622">
        <v>0</v>
      </c>
      <c r="K31" s="622">
        <v>0</v>
      </c>
      <c r="L31" s="444">
        <v>0</v>
      </c>
      <c r="M31" s="444">
        <v>0</v>
      </c>
      <c r="N31" s="444">
        <v>0</v>
      </c>
      <c r="O31" s="444">
        <v>0</v>
      </c>
    </row>
    <row r="32" spans="2:15" x14ac:dyDescent="0.35">
      <c r="B32" s="442">
        <v>2390000</v>
      </c>
      <c r="C32" s="440" t="s">
        <v>193</v>
      </c>
      <c r="D32" s="622">
        <v>0</v>
      </c>
      <c r="E32" s="622">
        <v>22520706</v>
      </c>
      <c r="F32" s="622">
        <v>22520706</v>
      </c>
      <c r="G32" s="622">
        <v>0</v>
      </c>
      <c r="H32" s="622">
        <v>22520706</v>
      </c>
      <c r="I32" s="622">
        <v>22520706</v>
      </c>
      <c r="J32" s="622">
        <v>0</v>
      </c>
      <c r="K32" s="622">
        <v>0</v>
      </c>
      <c r="L32" s="444">
        <v>0</v>
      </c>
      <c r="M32" s="444">
        <v>0</v>
      </c>
      <c r="N32" s="444">
        <v>0</v>
      </c>
      <c r="O32" s="444">
        <v>0</v>
      </c>
    </row>
    <row r="33" spans="2:15" x14ac:dyDescent="0.35">
      <c r="B33" s="442">
        <v>2390001</v>
      </c>
      <c r="C33" s="440" t="s">
        <v>193</v>
      </c>
      <c r="D33" s="622">
        <v>0</v>
      </c>
      <c r="E33" s="622">
        <v>249881215</v>
      </c>
      <c r="F33" s="622">
        <v>249881215</v>
      </c>
      <c r="G33" s="622">
        <v>0</v>
      </c>
      <c r="H33" s="622">
        <v>249881215</v>
      </c>
      <c r="I33" s="622">
        <v>249881215</v>
      </c>
      <c r="J33" s="622">
        <v>0</v>
      </c>
      <c r="K33" s="622">
        <v>0</v>
      </c>
      <c r="L33" s="444">
        <v>0</v>
      </c>
      <c r="M33" s="444">
        <v>0</v>
      </c>
      <c r="N33" s="444">
        <v>0</v>
      </c>
      <c r="O33" s="444">
        <v>0</v>
      </c>
    </row>
    <row r="34" spans="2:15" x14ac:dyDescent="0.35">
      <c r="B34" s="442">
        <v>2391001</v>
      </c>
      <c r="C34" s="440" t="s">
        <v>413</v>
      </c>
      <c r="D34" s="622">
        <v>0</v>
      </c>
      <c r="E34" s="622">
        <v>36815605</v>
      </c>
      <c r="F34" s="622">
        <v>36815605</v>
      </c>
      <c r="G34" s="622">
        <v>0</v>
      </c>
      <c r="H34" s="622">
        <v>36815605</v>
      </c>
      <c r="I34" s="622">
        <v>36815605</v>
      </c>
      <c r="J34" s="622">
        <v>0</v>
      </c>
      <c r="K34" s="622">
        <v>0</v>
      </c>
      <c r="L34" s="444">
        <v>0</v>
      </c>
      <c r="M34" s="444">
        <v>0</v>
      </c>
      <c r="N34" s="444">
        <v>0</v>
      </c>
      <c r="O34" s="444">
        <v>0</v>
      </c>
    </row>
    <row r="35" spans="2:15" x14ac:dyDescent="0.35">
      <c r="B35" s="442">
        <v>2401100</v>
      </c>
      <c r="C35" s="440" t="s">
        <v>414</v>
      </c>
      <c r="D35" s="622">
        <v>2829629487</v>
      </c>
      <c r="E35" s="622">
        <v>0</v>
      </c>
      <c r="F35" s="622">
        <v>180222705</v>
      </c>
      <c r="G35" s="622">
        <v>2649406782</v>
      </c>
      <c r="H35" s="622">
        <v>2829629487</v>
      </c>
      <c r="I35" s="622">
        <v>180222705</v>
      </c>
      <c r="J35" s="622">
        <v>2649406782</v>
      </c>
      <c r="K35" s="622">
        <v>0</v>
      </c>
      <c r="L35" s="444">
        <v>2649406782</v>
      </c>
      <c r="M35" s="444">
        <v>0</v>
      </c>
      <c r="N35" s="444">
        <v>0</v>
      </c>
      <c r="O35" s="444">
        <v>0</v>
      </c>
    </row>
    <row r="36" spans="2:15" x14ac:dyDescent="0.35">
      <c r="B36" s="442">
        <v>2602000</v>
      </c>
      <c r="C36" s="440" t="s">
        <v>686</v>
      </c>
      <c r="D36" s="622">
        <v>3866354</v>
      </c>
      <c r="E36" s="622">
        <v>255547</v>
      </c>
      <c r="F36" s="622">
        <v>0</v>
      </c>
      <c r="G36" s="622">
        <v>4121901</v>
      </c>
      <c r="H36" s="622">
        <v>4121901</v>
      </c>
      <c r="I36" s="622">
        <v>0</v>
      </c>
      <c r="J36" s="622">
        <v>4121901</v>
      </c>
      <c r="K36" s="622">
        <v>0</v>
      </c>
      <c r="L36" s="444">
        <v>4121901</v>
      </c>
      <c r="M36" s="444">
        <v>0</v>
      </c>
      <c r="N36" s="444">
        <v>0</v>
      </c>
      <c r="O36" s="444">
        <v>0</v>
      </c>
    </row>
    <row r="37" spans="2:15" x14ac:dyDescent="0.35">
      <c r="B37" s="442">
        <v>2812002</v>
      </c>
      <c r="C37" s="440" t="s">
        <v>415</v>
      </c>
      <c r="D37" s="622">
        <v>-1219545</v>
      </c>
      <c r="E37" s="622">
        <v>0</v>
      </c>
      <c r="F37" s="622">
        <v>0</v>
      </c>
      <c r="G37" s="622">
        <v>-1219545</v>
      </c>
      <c r="H37" s="622">
        <v>0</v>
      </c>
      <c r="I37" s="622">
        <v>1219545</v>
      </c>
      <c r="J37" s="622">
        <v>0</v>
      </c>
      <c r="K37" s="622">
        <v>1219545</v>
      </c>
      <c r="L37" s="444">
        <v>0</v>
      </c>
      <c r="M37" s="444">
        <v>1219545</v>
      </c>
      <c r="N37" s="444">
        <v>0</v>
      </c>
      <c r="O37" s="444">
        <v>0</v>
      </c>
    </row>
    <row r="38" spans="2:15" x14ac:dyDescent="0.35">
      <c r="B38" s="442">
        <v>2815000</v>
      </c>
      <c r="C38" s="440" t="s">
        <v>195</v>
      </c>
      <c r="D38" s="622">
        <v>-47405775</v>
      </c>
      <c r="E38" s="622">
        <v>5708</v>
      </c>
      <c r="F38" s="622">
        <v>74205</v>
      </c>
      <c r="G38" s="622">
        <v>-47474272</v>
      </c>
      <c r="H38" s="622">
        <v>5708</v>
      </c>
      <c r="I38" s="622">
        <v>47479980</v>
      </c>
      <c r="J38" s="622">
        <v>0</v>
      </c>
      <c r="K38" s="622">
        <v>47474272</v>
      </c>
      <c r="L38" s="444">
        <v>0</v>
      </c>
      <c r="M38" s="444">
        <v>47474272</v>
      </c>
      <c r="N38" s="444">
        <v>0</v>
      </c>
      <c r="O38" s="444">
        <v>0</v>
      </c>
    </row>
    <row r="39" spans="2:15" x14ac:dyDescent="0.35">
      <c r="B39" s="442">
        <v>2821600</v>
      </c>
      <c r="C39" s="440" t="s">
        <v>821</v>
      </c>
      <c r="D39" s="622">
        <v>-108567308</v>
      </c>
      <c r="E39" s="622">
        <v>129013920</v>
      </c>
      <c r="F39" s="622">
        <v>176825888</v>
      </c>
      <c r="G39" s="622">
        <v>-156379276</v>
      </c>
      <c r="H39" s="622">
        <v>129013920</v>
      </c>
      <c r="I39" s="622">
        <v>285393196</v>
      </c>
      <c r="J39" s="622">
        <v>0</v>
      </c>
      <c r="K39" s="622">
        <v>156379276</v>
      </c>
      <c r="L39" s="444">
        <v>0</v>
      </c>
      <c r="M39" s="444">
        <v>156379276</v>
      </c>
      <c r="N39" s="444">
        <v>0</v>
      </c>
      <c r="O39" s="444">
        <v>0</v>
      </c>
    </row>
    <row r="40" spans="2:15" x14ac:dyDescent="0.35">
      <c r="B40" s="442">
        <v>2821700</v>
      </c>
      <c r="C40" s="440" t="s">
        <v>821</v>
      </c>
      <c r="D40" s="622">
        <v>858968</v>
      </c>
      <c r="E40" s="622">
        <v>1861098</v>
      </c>
      <c r="F40" s="622">
        <v>143161</v>
      </c>
      <c r="G40" s="622">
        <v>2576905</v>
      </c>
      <c r="H40" s="622">
        <v>2720066</v>
      </c>
      <c r="I40" s="622">
        <v>143161</v>
      </c>
      <c r="J40" s="622">
        <v>2576905</v>
      </c>
      <c r="K40" s="622">
        <v>0</v>
      </c>
      <c r="L40" s="444">
        <v>2576905</v>
      </c>
      <c r="M40" s="444">
        <v>0</v>
      </c>
      <c r="N40" s="444">
        <v>0</v>
      </c>
      <c r="O40" s="444">
        <v>0</v>
      </c>
    </row>
    <row r="41" spans="2:15" x14ac:dyDescent="0.35">
      <c r="B41" s="442">
        <v>2823000</v>
      </c>
      <c r="C41" s="440" t="s">
        <v>196</v>
      </c>
      <c r="D41" s="622">
        <v>-67383339</v>
      </c>
      <c r="E41" s="622">
        <v>53401578</v>
      </c>
      <c r="F41" s="622">
        <v>656581</v>
      </c>
      <c r="G41" s="622">
        <v>-14638342</v>
      </c>
      <c r="H41" s="622">
        <v>53401578</v>
      </c>
      <c r="I41" s="622">
        <v>68039920</v>
      </c>
      <c r="J41" s="622">
        <v>0</v>
      </c>
      <c r="K41" s="622">
        <v>14638342</v>
      </c>
      <c r="L41" s="444">
        <v>0</v>
      </c>
      <c r="M41" s="444">
        <v>14638342</v>
      </c>
      <c r="N41" s="444">
        <v>0</v>
      </c>
      <c r="O41" s="444">
        <v>0</v>
      </c>
    </row>
    <row r="42" spans="2:15" x14ac:dyDescent="0.35">
      <c r="B42" s="442">
        <v>2824000</v>
      </c>
      <c r="C42" s="440" t="s">
        <v>197</v>
      </c>
      <c r="D42" s="622">
        <v>-626563</v>
      </c>
      <c r="E42" s="622">
        <v>401563</v>
      </c>
      <c r="F42" s="622">
        <v>25000</v>
      </c>
      <c r="G42" s="622">
        <v>-250000</v>
      </c>
      <c r="H42" s="622">
        <v>401563</v>
      </c>
      <c r="I42" s="622">
        <v>651563</v>
      </c>
      <c r="J42" s="622">
        <v>0</v>
      </c>
      <c r="K42" s="622">
        <v>250000</v>
      </c>
      <c r="L42" s="444">
        <v>0</v>
      </c>
      <c r="M42" s="444">
        <v>250000</v>
      </c>
      <c r="N42" s="444">
        <v>0</v>
      </c>
      <c r="O42" s="444">
        <v>0</v>
      </c>
    </row>
    <row r="43" spans="2:15" x14ac:dyDescent="0.35">
      <c r="B43" s="442">
        <v>2825000</v>
      </c>
      <c r="C43" s="440" t="s">
        <v>198</v>
      </c>
      <c r="D43" s="622">
        <v>-98716700</v>
      </c>
      <c r="E43" s="622">
        <v>5361463</v>
      </c>
      <c r="F43" s="622">
        <v>15807893</v>
      </c>
      <c r="G43" s="622">
        <v>-109163130</v>
      </c>
      <c r="H43" s="622">
        <v>5361463</v>
      </c>
      <c r="I43" s="622">
        <v>114524593</v>
      </c>
      <c r="J43" s="622">
        <v>0</v>
      </c>
      <c r="K43" s="622">
        <v>109163130</v>
      </c>
      <c r="L43" s="444">
        <v>0</v>
      </c>
      <c r="M43" s="444">
        <v>109163130</v>
      </c>
      <c r="N43" s="444">
        <v>0</v>
      </c>
      <c r="O43" s="444">
        <v>0</v>
      </c>
    </row>
    <row r="44" spans="2:15" x14ac:dyDescent="0.35">
      <c r="B44" s="442">
        <v>2825009</v>
      </c>
      <c r="C44" s="440" t="s">
        <v>73</v>
      </c>
      <c r="D44" s="622">
        <v>-91004095</v>
      </c>
      <c r="E44" s="622">
        <v>10259451</v>
      </c>
      <c r="F44" s="622">
        <v>6344092</v>
      </c>
      <c r="G44" s="622">
        <v>-87088736</v>
      </c>
      <c r="H44" s="622">
        <v>10259451</v>
      </c>
      <c r="I44" s="622">
        <v>97348187</v>
      </c>
      <c r="J44" s="622">
        <v>0</v>
      </c>
      <c r="K44" s="622">
        <v>87088736</v>
      </c>
      <c r="L44" s="444">
        <v>0</v>
      </c>
      <c r="M44" s="444">
        <v>87088736</v>
      </c>
      <c r="N44" s="444">
        <v>0</v>
      </c>
      <c r="O44" s="444">
        <v>0</v>
      </c>
    </row>
    <row r="45" spans="2:15" x14ac:dyDescent="0.35">
      <c r="B45" s="442">
        <v>2825010</v>
      </c>
      <c r="C45" s="440" t="s">
        <v>74</v>
      </c>
      <c r="D45" s="622">
        <v>-258527610</v>
      </c>
      <c r="E45" s="622">
        <v>0</v>
      </c>
      <c r="F45" s="622">
        <v>0</v>
      </c>
      <c r="G45" s="622">
        <v>-258527610</v>
      </c>
      <c r="H45" s="622">
        <v>0</v>
      </c>
      <c r="I45" s="622">
        <v>258527610</v>
      </c>
      <c r="J45" s="622">
        <v>0</v>
      </c>
      <c r="K45" s="622">
        <v>258527610</v>
      </c>
      <c r="L45" s="444">
        <v>0</v>
      </c>
      <c r="M45" s="444">
        <v>258527610</v>
      </c>
      <c r="N45" s="444">
        <v>0</v>
      </c>
      <c r="O45" s="444">
        <v>0</v>
      </c>
    </row>
    <row r="46" spans="2:15" x14ac:dyDescent="0.35">
      <c r="B46" s="442">
        <v>2826000</v>
      </c>
      <c r="C46" s="440" t="s">
        <v>199</v>
      </c>
      <c r="D46" s="622">
        <v>-43526417</v>
      </c>
      <c r="E46" s="622">
        <v>19153251</v>
      </c>
      <c r="F46" s="622">
        <v>3306876</v>
      </c>
      <c r="G46" s="622">
        <v>-27680042</v>
      </c>
      <c r="H46" s="622">
        <v>19153251</v>
      </c>
      <c r="I46" s="622">
        <v>46833293</v>
      </c>
      <c r="J46" s="622">
        <v>0</v>
      </c>
      <c r="K46" s="622">
        <v>27680042</v>
      </c>
      <c r="L46" s="444">
        <v>0</v>
      </c>
      <c r="M46" s="444">
        <v>27680042</v>
      </c>
      <c r="N46" s="444">
        <v>0</v>
      </c>
      <c r="O46" s="444">
        <v>0</v>
      </c>
    </row>
    <row r="47" spans="2:15" x14ac:dyDescent="0.35">
      <c r="B47" s="442">
        <v>2827000</v>
      </c>
      <c r="C47" s="440" t="s">
        <v>72</v>
      </c>
      <c r="D47" s="622">
        <v>-162853180</v>
      </c>
      <c r="E47" s="622">
        <v>18139147</v>
      </c>
      <c r="F47" s="622">
        <v>15567188</v>
      </c>
      <c r="G47" s="622">
        <v>-160281221</v>
      </c>
      <c r="H47" s="622">
        <v>18139147</v>
      </c>
      <c r="I47" s="622">
        <v>178420368</v>
      </c>
      <c r="J47" s="622">
        <v>0</v>
      </c>
      <c r="K47" s="622">
        <v>160281221</v>
      </c>
      <c r="L47" s="444">
        <v>0</v>
      </c>
      <c r="M47" s="444">
        <v>160281221</v>
      </c>
      <c r="N47" s="444">
        <v>0</v>
      </c>
      <c r="O47" s="444">
        <v>0</v>
      </c>
    </row>
    <row r="48" spans="2:15" x14ac:dyDescent="0.35">
      <c r="B48" s="442">
        <v>2828000</v>
      </c>
      <c r="C48" s="440" t="s">
        <v>200</v>
      </c>
      <c r="D48" s="622">
        <v>-7925000</v>
      </c>
      <c r="E48" s="622">
        <v>0</v>
      </c>
      <c r="F48" s="622">
        <v>0</v>
      </c>
      <c r="G48" s="622">
        <v>-7925000</v>
      </c>
      <c r="H48" s="622">
        <v>0</v>
      </c>
      <c r="I48" s="622">
        <v>7925000</v>
      </c>
      <c r="J48" s="622">
        <v>0</v>
      </c>
      <c r="K48" s="622">
        <v>7925000</v>
      </c>
      <c r="L48" s="444">
        <v>0</v>
      </c>
      <c r="M48" s="444">
        <v>7925000</v>
      </c>
      <c r="N48" s="444">
        <v>0</v>
      </c>
      <c r="O48" s="444">
        <v>0</v>
      </c>
    </row>
    <row r="49" spans="2:15" x14ac:dyDescent="0.35">
      <c r="B49" s="442">
        <v>2828002</v>
      </c>
      <c r="C49" s="440" t="s">
        <v>201</v>
      </c>
      <c r="D49" s="622">
        <v>-42471140</v>
      </c>
      <c r="E49" s="622">
        <v>4934642</v>
      </c>
      <c r="F49" s="622">
        <v>4069028</v>
      </c>
      <c r="G49" s="622">
        <v>-41605526</v>
      </c>
      <c r="H49" s="622">
        <v>4934642</v>
      </c>
      <c r="I49" s="622">
        <v>46540168</v>
      </c>
      <c r="J49" s="622">
        <v>0</v>
      </c>
      <c r="K49" s="622">
        <v>41605526</v>
      </c>
      <c r="L49" s="444">
        <v>0</v>
      </c>
      <c r="M49" s="444">
        <v>41605526</v>
      </c>
      <c r="N49" s="444">
        <v>0</v>
      </c>
      <c r="O49" s="444">
        <v>0</v>
      </c>
    </row>
    <row r="50" spans="2:15" x14ac:dyDescent="0.35">
      <c r="B50" s="442">
        <v>2828600</v>
      </c>
      <c r="C50" s="440" t="s">
        <v>822</v>
      </c>
      <c r="D50" s="622">
        <v>-54114004</v>
      </c>
      <c r="E50" s="622">
        <v>0</v>
      </c>
      <c r="F50" s="622">
        <v>62074413</v>
      </c>
      <c r="G50" s="622">
        <v>-116188417</v>
      </c>
      <c r="H50" s="622">
        <v>0</v>
      </c>
      <c r="I50" s="622">
        <v>116188417</v>
      </c>
      <c r="J50" s="622">
        <v>0</v>
      </c>
      <c r="K50" s="622">
        <v>116188417</v>
      </c>
      <c r="L50" s="444">
        <v>0</v>
      </c>
      <c r="M50" s="444">
        <v>116188417</v>
      </c>
      <c r="N50" s="444">
        <v>0</v>
      </c>
      <c r="O50" s="444">
        <v>0</v>
      </c>
    </row>
    <row r="51" spans="2:15" x14ac:dyDescent="0.35">
      <c r="B51" s="442">
        <v>2829200</v>
      </c>
      <c r="C51" s="440" t="s">
        <v>71</v>
      </c>
      <c r="D51" s="622">
        <v>-19961591</v>
      </c>
      <c r="E51" s="622">
        <v>17256936</v>
      </c>
      <c r="F51" s="622">
        <v>95962</v>
      </c>
      <c r="G51" s="622">
        <v>-2800617</v>
      </c>
      <c r="H51" s="622">
        <v>17256936</v>
      </c>
      <c r="I51" s="622">
        <v>20057553</v>
      </c>
      <c r="J51" s="622">
        <v>0</v>
      </c>
      <c r="K51" s="622">
        <v>2800617</v>
      </c>
      <c r="L51" s="444">
        <v>0</v>
      </c>
      <c r="M51" s="444">
        <v>2800617</v>
      </c>
      <c r="N51" s="444">
        <v>0</v>
      </c>
      <c r="O51" s="444">
        <v>0</v>
      </c>
    </row>
    <row r="52" spans="2:15" x14ac:dyDescent="0.35">
      <c r="B52" s="442">
        <v>3000000</v>
      </c>
      <c r="C52" s="440" t="s">
        <v>203</v>
      </c>
      <c r="D52" s="622">
        <v>81998729</v>
      </c>
      <c r="E52" s="622">
        <v>224917890</v>
      </c>
      <c r="F52" s="622">
        <v>204381960</v>
      </c>
      <c r="G52" s="622">
        <v>102534659</v>
      </c>
      <c r="H52" s="622">
        <v>306916619</v>
      </c>
      <c r="I52" s="622">
        <v>204381960</v>
      </c>
      <c r="J52" s="622">
        <v>102534659</v>
      </c>
      <c r="K52" s="622">
        <v>0</v>
      </c>
      <c r="L52" s="444">
        <v>102534659</v>
      </c>
      <c r="M52" s="444">
        <v>0</v>
      </c>
      <c r="N52" s="444">
        <v>0</v>
      </c>
      <c r="O52" s="444">
        <v>0</v>
      </c>
    </row>
    <row r="53" spans="2:15" x14ac:dyDescent="0.35">
      <c r="B53" s="442">
        <v>3000001</v>
      </c>
      <c r="C53" s="440" t="s">
        <v>204</v>
      </c>
      <c r="D53" s="622">
        <v>-445000</v>
      </c>
      <c r="E53" s="622">
        <v>535958279</v>
      </c>
      <c r="F53" s="622">
        <v>535488379</v>
      </c>
      <c r="G53" s="622">
        <v>24900</v>
      </c>
      <c r="H53" s="622">
        <v>535958279</v>
      </c>
      <c r="I53" s="622">
        <v>535933379</v>
      </c>
      <c r="J53" s="622">
        <v>24900</v>
      </c>
      <c r="K53" s="622">
        <v>0</v>
      </c>
      <c r="L53" s="444">
        <v>24900</v>
      </c>
      <c r="M53" s="444">
        <v>0</v>
      </c>
      <c r="N53" s="444">
        <v>0</v>
      </c>
      <c r="O53" s="444">
        <v>0</v>
      </c>
    </row>
    <row r="54" spans="2:15" x14ac:dyDescent="0.35">
      <c r="B54" s="442">
        <v>3900000</v>
      </c>
      <c r="C54" s="440" t="s">
        <v>823</v>
      </c>
      <c r="D54" s="622">
        <v>-12776681</v>
      </c>
      <c r="E54" s="622">
        <v>206576721</v>
      </c>
      <c r="F54" s="622">
        <v>207311211</v>
      </c>
      <c r="G54" s="622">
        <v>-13511171</v>
      </c>
      <c r="H54" s="622">
        <v>206576721</v>
      </c>
      <c r="I54" s="622">
        <v>220087892</v>
      </c>
      <c r="J54" s="622">
        <v>0</v>
      </c>
      <c r="K54" s="622">
        <v>13511171</v>
      </c>
      <c r="L54" s="444">
        <v>0</v>
      </c>
      <c r="M54" s="444">
        <v>13511171</v>
      </c>
      <c r="N54" s="444">
        <v>0</v>
      </c>
      <c r="O54" s="444">
        <v>0</v>
      </c>
    </row>
    <row r="55" spans="2:15" x14ac:dyDescent="0.35">
      <c r="B55" s="442">
        <v>4020100</v>
      </c>
      <c r="C55" s="440" t="s">
        <v>687</v>
      </c>
      <c r="D55" s="622">
        <v>-660646279</v>
      </c>
      <c r="E55" s="622">
        <v>6769420733</v>
      </c>
      <c r="F55" s="622">
        <v>6738915428</v>
      </c>
      <c r="G55" s="622">
        <v>-630140974</v>
      </c>
      <c r="H55" s="622">
        <v>6769420733</v>
      </c>
      <c r="I55" s="622">
        <v>7399561707</v>
      </c>
      <c r="J55" s="622">
        <v>0</v>
      </c>
      <c r="K55" s="622">
        <v>630140974</v>
      </c>
      <c r="L55" s="444">
        <v>0</v>
      </c>
      <c r="M55" s="444">
        <v>630140974</v>
      </c>
      <c r="N55" s="444">
        <v>0</v>
      </c>
      <c r="O55" s="444">
        <v>0</v>
      </c>
    </row>
    <row r="56" spans="2:15" x14ac:dyDescent="0.35">
      <c r="B56" s="442">
        <v>4023100</v>
      </c>
      <c r="C56" s="440" t="s">
        <v>688</v>
      </c>
      <c r="D56" s="622">
        <v>-182801443</v>
      </c>
      <c r="E56" s="622">
        <v>1538539050</v>
      </c>
      <c r="F56" s="622">
        <v>1498100539</v>
      </c>
      <c r="G56" s="622">
        <v>-142362932</v>
      </c>
      <c r="H56" s="622">
        <v>1538539050</v>
      </c>
      <c r="I56" s="622">
        <v>1680901982</v>
      </c>
      <c r="J56" s="622">
        <v>0</v>
      </c>
      <c r="K56" s="622">
        <v>142362932</v>
      </c>
      <c r="L56" s="444">
        <v>0</v>
      </c>
      <c r="M56" s="444">
        <v>142362932</v>
      </c>
      <c r="N56" s="444">
        <v>0</v>
      </c>
      <c r="O56" s="444">
        <v>0</v>
      </c>
    </row>
    <row r="57" spans="2:15" x14ac:dyDescent="0.35">
      <c r="B57" s="442">
        <v>4024100</v>
      </c>
      <c r="C57" s="440" t="s">
        <v>970</v>
      </c>
      <c r="D57" s="622">
        <v>0</v>
      </c>
      <c r="E57" s="622">
        <v>11937468</v>
      </c>
      <c r="F57" s="622">
        <v>11937468</v>
      </c>
      <c r="G57" s="622">
        <v>0</v>
      </c>
      <c r="H57" s="622">
        <v>11937468</v>
      </c>
      <c r="I57" s="622">
        <v>11937468</v>
      </c>
      <c r="J57" s="622">
        <v>0</v>
      </c>
      <c r="K57" s="622">
        <v>0</v>
      </c>
      <c r="L57" s="444">
        <v>0</v>
      </c>
      <c r="M57" s="444">
        <v>0</v>
      </c>
      <c r="N57" s="444">
        <v>0</v>
      </c>
      <c r="O57" s="444">
        <v>0</v>
      </c>
    </row>
    <row r="58" spans="2:15" x14ac:dyDescent="0.35">
      <c r="B58" s="442">
        <v>4072001</v>
      </c>
      <c r="C58" s="440" t="s">
        <v>207</v>
      </c>
      <c r="D58" s="622">
        <v>6380815</v>
      </c>
      <c r="E58" s="622">
        <v>91689887</v>
      </c>
      <c r="F58" s="622">
        <v>89524366</v>
      </c>
      <c r="G58" s="622">
        <v>8546336</v>
      </c>
      <c r="H58" s="622">
        <v>98070702</v>
      </c>
      <c r="I58" s="622">
        <v>89524366</v>
      </c>
      <c r="J58" s="622">
        <v>8546336</v>
      </c>
      <c r="K58" s="622">
        <v>0</v>
      </c>
      <c r="L58" s="444">
        <v>8546336</v>
      </c>
      <c r="M58" s="444">
        <v>0</v>
      </c>
      <c r="N58" s="444">
        <v>0</v>
      </c>
      <c r="O58" s="444">
        <v>0</v>
      </c>
    </row>
    <row r="59" spans="2:15" x14ac:dyDescent="0.35">
      <c r="B59" s="442">
        <v>4100000</v>
      </c>
      <c r="C59" s="440" t="s">
        <v>208</v>
      </c>
      <c r="D59" s="622">
        <v>-122307274</v>
      </c>
      <c r="E59" s="622">
        <v>4371445826</v>
      </c>
      <c r="F59" s="622">
        <v>4675366429</v>
      </c>
      <c r="G59" s="622">
        <v>-426227877</v>
      </c>
      <c r="H59" s="622">
        <v>4371445826</v>
      </c>
      <c r="I59" s="622">
        <v>4797673703</v>
      </c>
      <c r="J59" s="622">
        <v>0</v>
      </c>
      <c r="K59" s="622">
        <v>426227877</v>
      </c>
      <c r="L59" s="444">
        <v>0</v>
      </c>
      <c r="M59" s="444">
        <v>426227877</v>
      </c>
      <c r="N59" s="444">
        <v>0</v>
      </c>
      <c r="O59" s="444">
        <v>0</v>
      </c>
    </row>
    <row r="60" spans="2:15" x14ac:dyDescent="0.35">
      <c r="B60" s="442">
        <v>4100001</v>
      </c>
      <c r="C60" s="440" t="s">
        <v>209</v>
      </c>
      <c r="D60" s="622">
        <v>0</v>
      </c>
      <c r="E60" s="622">
        <v>44680971</v>
      </c>
      <c r="F60" s="622">
        <v>44680971</v>
      </c>
      <c r="G60" s="622">
        <v>0</v>
      </c>
      <c r="H60" s="622">
        <v>44680971</v>
      </c>
      <c r="I60" s="622">
        <v>44680971</v>
      </c>
      <c r="J60" s="622">
        <v>0</v>
      </c>
      <c r="K60" s="622">
        <v>0</v>
      </c>
      <c r="L60" s="444">
        <v>0</v>
      </c>
      <c r="M60" s="444">
        <v>0</v>
      </c>
      <c r="N60" s="444">
        <v>0</v>
      </c>
      <c r="O60" s="444">
        <v>0</v>
      </c>
    </row>
    <row r="61" spans="2:15" x14ac:dyDescent="0.35">
      <c r="B61" s="442">
        <v>4100008</v>
      </c>
      <c r="C61" s="440" t="s">
        <v>689</v>
      </c>
      <c r="D61" s="622">
        <v>0</v>
      </c>
      <c r="E61" s="622">
        <v>16217879</v>
      </c>
      <c r="F61" s="622">
        <v>12144375</v>
      </c>
      <c r="G61" s="622">
        <v>4073504</v>
      </c>
      <c r="H61" s="622">
        <v>16217879</v>
      </c>
      <c r="I61" s="622">
        <v>12144375</v>
      </c>
      <c r="J61" s="622">
        <v>4073504</v>
      </c>
      <c r="K61" s="622">
        <v>0</v>
      </c>
      <c r="L61" s="444">
        <v>4073504</v>
      </c>
      <c r="M61" s="444">
        <v>0</v>
      </c>
      <c r="N61" s="444">
        <v>0</v>
      </c>
      <c r="O61" s="444">
        <v>0</v>
      </c>
    </row>
    <row r="62" spans="2:15" x14ac:dyDescent="0.35">
      <c r="B62" s="442">
        <v>4109000</v>
      </c>
      <c r="C62" s="440" t="s">
        <v>211</v>
      </c>
      <c r="D62" s="622">
        <v>-6059587</v>
      </c>
      <c r="E62" s="622">
        <v>211365382</v>
      </c>
      <c r="F62" s="622">
        <v>222557876</v>
      </c>
      <c r="G62" s="622">
        <v>-17252081</v>
      </c>
      <c r="H62" s="622">
        <v>211365382</v>
      </c>
      <c r="I62" s="622">
        <v>228617463</v>
      </c>
      <c r="J62" s="622">
        <v>0</v>
      </c>
      <c r="K62" s="622">
        <v>17252081</v>
      </c>
      <c r="L62" s="444">
        <v>0</v>
      </c>
      <c r="M62" s="444">
        <v>17252081</v>
      </c>
      <c r="N62" s="444">
        <v>0</v>
      </c>
      <c r="O62" s="444">
        <v>0</v>
      </c>
    </row>
    <row r="63" spans="2:15" x14ac:dyDescent="0.35">
      <c r="B63" s="442">
        <v>4300000</v>
      </c>
      <c r="C63" s="440" t="s">
        <v>212</v>
      </c>
      <c r="D63" s="622">
        <v>2630135622</v>
      </c>
      <c r="E63" s="622">
        <v>28679766069</v>
      </c>
      <c r="F63" s="622">
        <v>27517616895</v>
      </c>
      <c r="G63" s="622">
        <v>3792284796</v>
      </c>
      <c r="H63" s="622">
        <v>31309901691</v>
      </c>
      <c r="I63" s="622">
        <v>27517616895</v>
      </c>
      <c r="J63" s="622">
        <v>3792284796</v>
      </c>
      <c r="K63" s="622">
        <v>0</v>
      </c>
      <c r="L63" s="444">
        <v>3792284796</v>
      </c>
      <c r="M63" s="444">
        <v>0</v>
      </c>
      <c r="N63" s="444">
        <v>0</v>
      </c>
      <c r="O63" s="444">
        <v>0</v>
      </c>
    </row>
    <row r="64" spans="2:15" x14ac:dyDescent="0.35">
      <c r="B64" s="442">
        <v>4300002</v>
      </c>
      <c r="C64" s="440" t="s">
        <v>735</v>
      </c>
      <c r="D64" s="622">
        <v>-3734368</v>
      </c>
      <c r="E64" s="622">
        <v>7874616</v>
      </c>
      <c r="F64" s="622">
        <v>4563311</v>
      </c>
      <c r="G64" s="622">
        <v>-423063</v>
      </c>
      <c r="H64" s="622">
        <v>7874616</v>
      </c>
      <c r="I64" s="622">
        <v>8297679</v>
      </c>
      <c r="J64" s="622">
        <v>0</v>
      </c>
      <c r="K64" s="622">
        <v>423063</v>
      </c>
      <c r="L64" s="444">
        <v>0</v>
      </c>
      <c r="M64" s="444">
        <v>423063</v>
      </c>
      <c r="N64" s="444">
        <v>0</v>
      </c>
      <c r="O64" s="444">
        <v>0</v>
      </c>
    </row>
    <row r="65" spans="2:15" x14ac:dyDescent="0.35">
      <c r="B65" s="442">
        <v>4300006</v>
      </c>
      <c r="C65" s="440" t="s">
        <v>213</v>
      </c>
      <c r="D65" s="622">
        <v>-65526895</v>
      </c>
      <c r="E65" s="622">
        <v>23990347410</v>
      </c>
      <c r="F65" s="622">
        <v>23946976192</v>
      </c>
      <c r="G65" s="622">
        <v>-22155677</v>
      </c>
      <c r="H65" s="622">
        <v>23990347410</v>
      </c>
      <c r="I65" s="622">
        <v>24012503087</v>
      </c>
      <c r="J65" s="622">
        <v>0</v>
      </c>
      <c r="K65" s="622">
        <v>22155677</v>
      </c>
      <c r="L65" s="444">
        <v>0</v>
      </c>
      <c r="M65" s="444">
        <v>22155677</v>
      </c>
      <c r="N65" s="444">
        <v>0</v>
      </c>
      <c r="O65" s="444">
        <v>0</v>
      </c>
    </row>
    <row r="66" spans="2:15" x14ac:dyDescent="0.35">
      <c r="B66" s="442">
        <v>4310000</v>
      </c>
      <c r="C66" s="440" t="s">
        <v>214</v>
      </c>
      <c r="D66" s="622">
        <v>0</v>
      </c>
      <c r="E66" s="622">
        <v>9292673</v>
      </c>
      <c r="F66" s="622">
        <v>9292673</v>
      </c>
      <c r="G66" s="622">
        <v>0</v>
      </c>
      <c r="H66" s="622">
        <v>9292673</v>
      </c>
      <c r="I66" s="622">
        <v>9292673</v>
      </c>
      <c r="J66" s="622">
        <v>0</v>
      </c>
      <c r="K66" s="622">
        <v>0</v>
      </c>
      <c r="L66" s="444">
        <v>0</v>
      </c>
      <c r="M66" s="444">
        <v>0</v>
      </c>
      <c r="N66" s="444">
        <v>0</v>
      </c>
      <c r="O66" s="444">
        <v>0</v>
      </c>
    </row>
    <row r="67" spans="2:15" x14ac:dyDescent="0.35">
      <c r="B67" s="442">
        <v>4310030</v>
      </c>
      <c r="C67" s="440" t="s">
        <v>417</v>
      </c>
      <c r="D67" s="622">
        <v>0</v>
      </c>
      <c r="E67" s="622">
        <v>7448966</v>
      </c>
      <c r="F67" s="622">
        <v>7448966</v>
      </c>
      <c r="G67" s="622">
        <v>0</v>
      </c>
      <c r="H67" s="622">
        <v>7448966</v>
      </c>
      <c r="I67" s="622">
        <v>7448966</v>
      </c>
      <c r="J67" s="622">
        <v>0</v>
      </c>
      <c r="K67" s="622">
        <v>0</v>
      </c>
      <c r="L67" s="444">
        <v>0</v>
      </c>
      <c r="M67" s="444">
        <v>0</v>
      </c>
      <c r="N67" s="444">
        <v>0</v>
      </c>
      <c r="O67" s="444">
        <v>0</v>
      </c>
    </row>
    <row r="68" spans="2:15" x14ac:dyDescent="0.35">
      <c r="B68" s="442">
        <v>4320100</v>
      </c>
      <c r="C68" s="440" t="s">
        <v>691</v>
      </c>
      <c r="D68" s="622">
        <v>26430260</v>
      </c>
      <c r="E68" s="622">
        <v>154569060</v>
      </c>
      <c r="F68" s="622">
        <v>152190901</v>
      </c>
      <c r="G68" s="622">
        <v>28808419</v>
      </c>
      <c r="H68" s="622">
        <v>180999320</v>
      </c>
      <c r="I68" s="622">
        <v>152190901</v>
      </c>
      <c r="J68" s="622">
        <v>28808419</v>
      </c>
      <c r="K68" s="622">
        <v>0</v>
      </c>
      <c r="L68" s="444">
        <v>28808419</v>
      </c>
      <c r="M68" s="444">
        <v>0</v>
      </c>
      <c r="N68" s="444">
        <v>0</v>
      </c>
      <c r="O68" s="444">
        <v>0</v>
      </c>
    </row>
    <row r="69" spans="2:15" x14ac:dyDescent="0.35">
      <c r="B69" s="442">
        <v>4323100</v>
      </c>
      <c r="C69" s="440" t="s">
        <v>692</v>
      </c>
      <c r="D69" s="622">
        <v>-6624448</v>
      </c>
      <c r="E69" s="622">
        <v>0</v>
      </c>
      <c r="F69" s="622">
        <v>0</v>
      </c>
      <c r="G69" s="622">
        <v>-6624448</v>
      </c>
      <c r="H69" s="622">
        <v>0</v>
      </c>
      <c r="I69" s="622">
        <v>6624448</v>
      </c>
      <c r="J69" s="622">
        <v>0</v>
      </c>
      <c r="K69" s="622">
        <v>6624448</v>
      </c>
      <c r="L69" s="444">
        <v>0</v>
      </c>
      <c r="M69" s="444">
        <v>6624448</v>
      </c>
      <c r="N69" s="444">
        <v>0</v>
      </c>
      <c r="O69" s="444">
        <v>0</v>
      </c>
    </row>
    <row r="70" spans="2:15" x14ac:dyDescent="0.35">
      <c r="B70" s="442">
        <v>4340000</v>
      </c>
      <c r="C70" s="440" t="s">
        <v>881</v>
      </c>
      <c r="D70" s="622">
        <v>0</v>
      </c>
      <c r="E70" s="622">
        <v>429035111</v>
      </c>
      <c r="F70" s="622">
        <v>0</v>
      </c>
      <c r="G70" s="622">
        <v>429035111</v>
      </c>
      <c r="H70" s="622">
        <v>429035111</v>
      </c>
      <c r="I70" s="622">
        <v>0</v>
      </c>
      <c r="J70" s="622">
        <v>429035111</v>
      </c>
      <c r="K70" s="622">
        <v>0</v>
      </c>
      <c r="L70" s="444">
        <v>429035111</v>
      </c>
      <c r="M70" s="444">
        <v>0</v>
      </c>
      <c r="N70" s="444">
        <v>0</v>
      </c>
      <c r="O70" s="444">
        <v>0</v>
      </c>
    </row>
    <row r="71" spans="2:15" x14ac:dyDescent="0.35">
      <c r="B71" s="442">
        <v>4350001</v>
      </c>
      <c r="C71" s="440" t="s">
        <v>736</v>
      </c>
      <c r="D71" s="622">
        <v>3734368</v>
      </c>
      <c r="E71" s="622">
        <v>4563311</v>
      </c>
      <c r="F71" s="622">
        <v>7874616</v>
      </c>
      <c r="G71" s="622">
        <v>423063</v>
      </c>
      <c r="H71" s="622">
        <v>8297679</v>
      </c>
      <c r="I71" s="622">
        <v>7874616</v>
      </c>
      <c r="J71" s="622">
        <v>423063</v>
      </c>
      <c r="K71" s="622">
        <v>0</v>
      </c>
      <c r="L71" s="444">
        <v>423063</v>
      </c>
      <c r="M71" s="444">
        <v>0</v>
      </c>
      <c r="N71" s="444">
        <v>0</v>
      </c>
      <c r="O71" s="444">
        <v>0</v>
      </c>
    </row>
    <row r="72" spans="2:15" x14ac:dyDescent="0.35">
      <c r="B72" s="442">
        <v>4350002</v>
      </c>
      <c r="C72" s="440" t="s">
        <v>216</v>
      </c>
      <c r="D72" s="622">
        <v>17771811</v>
      </c>
      <c r="E72" s="622">
        <v>0</v>
      </c>
      <c r="F72" s="622">
        <v>17771811</v>
      </c>
      <c r="G72" s="622">
        <v>0</v>
      </c>
      <c r="H72" s="622">
        <v>17771811</v>
      </c>
      <c r="I72" s="622">
        <v>17771811</v>
      </c>
      <c r="J72" s="622">
        <v>0</v>
      </c>
      <c r="K72" s="622">
        <v>0</v>
      </c>
      <c r="L72" s="444">
        <v>0</v>
      </c>
      <c r="M72" s="444">
        <v>0</v>
      </c>
      <c r="N72" s="444">
        <v>0</v>
      </c>
      <c r="O72" s="444">
        <v>0</v>
      </c>
    </row>
    <row r="73" spans="2:15" x14ac:dyDescent="0.35">
      <c r="B73" s="442">
        <v>4400006</v>
      </c>
      <c r="C73" s="440" t="s">
        <v>971</v>
      </c>
      <c r="D73" s="622">
        <v>0</v>
      </c>
      <c r="E73" s="622">
        <v>9292673</v>
      </c>
      <c r="F73" s="622">
        <v>9292673</v>
      </c>
      <c r="G73" s="622">
        <v>0</v>
      </c>
      <c r="H73" s="622">
        <v>9292673</v>
      </c>
      <c r="I73" s="622">
        <v>9292673</v>
      </c>
      <c r="J73" s="622">
        <v>0</v>
      </c>
      <c r="K73" s="622">
        <v>0</v>
      </c>
      <c r="L73" s="444">
        <v>0</v>
      </c>
      <c r="M73" s="444">
        <v>0</v>
      </c>
      <c r="N73" s="444">
        <v>0</v>
      </c>
      <c r="O73" s="444">
        <v>0</v>
      </c>
    </row>
    <row r="74" spans="2:15" x14ac:dyDescent="0.35">
      <c r="B74" s="442">
        <v>4600000</v>
      </c>
      <c r="C74" s="440" t="s">
        <v>218</v>
      </c>
      <c r="D74" s="622">
        <v>9000000</v>
      </c>
      <c r="E74" s="622">
        <v>980574004</v>
      </c>
      <c r="F74" s="622">
        <v>980574004</v>
      </c>
      <c r="G74" s="622">
        <v>9000000</v>
      </c>
      <c r="H74" s="622">
        <v>989574004</v>
      </c>
      <c r="I74" s="622">
        <v>980574004</v>
      </c>
      <c r="J74" s="622">
        <v>9000000</v>
      </c>
      <c r="K74" s="622">
        <v>0</v>
      </c>
      <c r="L74" s="444">
        <v>9000000</v>
      </c>
      <c r="M74" s="444">
        <v>0</v>
      </c>
      <c r="N74" s="444">
        <v>0</v>
      </c>
      <c r="O74" s="444">
        <v>0</v>
      </c>
    </row>
    <row r="75" spans="2:15" x14ac:dyDescent="0.35">
      <c r="B75" s="442">
        <v>4600020</v>
      </c>
      <c r="C75" s="440" t="s">
        <v>219</v>
      </c>
      <c r="D75" s="622">
        <v>5045269</v>
      </c>
      <c r="E75" s="622">
        <v>30110000</v>
      </c>
      <c r="F75" s="622">
        <v>7231093</v>
      </c>
      <c r="G75" s="622">
        <v>27924176</v>
      </c>
      <c r="H75" s="622">
        <v>35155269</v>
      </c>
      <c r="I75" s="622">
        <v>7231093</v>
      </c>
      <c r="J75" s="622">
        <v>27924176</v>
      </c>
      <c r="K75" s="622">
        <v>0</v>
      </c>
      <c r="L75" s="444">
        <v>27924176</v>
      </c>
      <c r="M75" s="444">
        <v>0</v>
      </c>
      <c r="N75" s="444">
        <v>0</v>
      </c>
      <c r="O75" s="444">
        <v>0</v>
      </c>
    </row>
    <row r="76" spans="2:15" x14ac:dyDescent="0.35">
      <c r="B76" s="442">
        <v>4610000</v>
      </c>
      <c r="C76" s="440" t="s">
        <v>220</v>
      </c>
      <c r="D76" s="622">
        <v>1000000</v>
      </c>
      <c r="E76" s="622">
        <v>105563535</v>
      </c>
      <c r="F76" s="622">
        <v>89185455</v>
      </c>
      <c r="G76" s="622">
        <v>17378080</v>
      </c>
      <c r="H76" s="622">
        <v>106563535</v>
      </c>
      <c r="I76" s="622">
        <v>89185455</v>
      </c>
      <c r="J76" s="622">
        <v>17378080</v>
      </c>
      <c r="K76" s="622">
        <v>0</v>
      </c>
      <c r="L76" s="444">
        <v>17378080</v>
      </c>
      <c r="M76" s="444">
        <v>0</v>
      </c>
      <c r="N76" s="444">
        <v>0</v>
      </c>
      <c r="O76" s="444">
        <v>0</v>
      </c>
    </row>
    <row r="77" spans="2:15" x14ac:dyDescent="0.35">
      <c r="B77" s="442">
        <v>4610001</v>
      </c>
      <c r="C77" s="440" t="s">
        <v>972</v>
      </c>
      <c r="D77" s="622">
        <v>0</v>
      </c>
      <c r="E77" s="622">
        <v>9398770</v>
      </c>
      <c r="F77" s="622">
        <v>9398770</v>
      </c>
      <c r="G77" s="622">
        <v>0</v>
      </c>
      <c r="H77" s="622">
        <v>9398770</v>
      </c>
      <c r="I77" s="622">
        <v>9398770</v>
      </c>
      <c r="J77" s="622">
        <v>0</v>
      </c>
      <c r="K77" s="622">
        <v>0</v>
      </c>
      <c r="L77" s="444">
        <v>0</v>
      </c>
      <c r="M77" s="444">
        <v>0</v>
      </c>
      <c r="N77" s="444">
        <v>0</v>
      </c>
      <c r="O77" s="444">
        <v>0</v>
      </c>
    </row>
    <row r="78" spans="2:15" x14ac:dyDescent="0.35">
      <c r="B78" s="442">
        <v>4650000</v>
      </c>
      <c r="C78" s="440" t="s">
        <v>221</v>
      </c>
      <c r="D78" s="622">
        <v>-34501058</v>
      </c>
      <c r="E78" s="622">
        <v>16097660001</v>
      </c>
      <c r="F78" s="622">
        <v>16066294851</v>
      </c>
      <c r="G78" s="622">
        <v>-3135908</v>
      </c>
      <c r="H78" s="622">
        <v>16097660001</v>
      </c>
      <c r="I78" s="622">
        <v>16100795909</v>
      </c>
      <c r="J78" s="622">
        <v>0</v>
      </c>
      <c r="K78" s="622">
        <v>3135908</v>
      </c>
      <c r="L78" s="444">
        <v>0</v>
      </c>
      <c r="M78" s="444">
        <v>3135908</v>
      </c>
      <c r="N78" s="444">
        <v>0</v>
      </c>
      <c r="O78" s="444">
        <v>0</v>
      </c>
    </row>
    <row r="79" spans="2:15" x14ac:dyDescent="0.35">
      <c r="B79" s="442">
        <v>4650006</v>
      </c>
      <c r="C79" s="440" t="s">
        <v>222</v>
      </c>
      <c r="D79" s="622">
        <v>-67373081</v>
      </c>
      <c r="E79" s="622">
        <v>37876264</v>
      </c>
      <c r="F79" s="622">
        <v>46528208</v>
      </c>
      <c r="G79" s="622">
        <v>-76025025</v>
      </c>
      <c r="H79" s="622">
        <v>37876264</v>
      </c>
      <c r="I79" s="622">
        <v>113901289</v>
      </c>
      <c r="J79" s="622">
        <v>0</v>
      </c>
      <c r="K79" s="622">
        <v>76025025</v>
      </c>
      <c r="L79" s="444">
        <v>0</v>
      </c>
      <c r="M79" s="444">
        <v>76025025</v>
      </c>
      <c r="N79" s="444">
        <v>0</v>
      </c>
      <c r="O79" s="444">
        <v>0</v>
      </c>
    </row>
    <row r="80" spans="2:15" x14ac:dyDescent="0.35">
      <c r="B80" s="442">
        <v>4651003</v>
      </c>
      <c r="C80" s="440" t="s">
        <v>223</v>
      </c>
      <c r="D80" s="622">
        <v>0</v>
      </c>
      <c r="E80" s="622">
        <v>95137534</v>
      </c>
      <c r="F80" s="622">
        <v>95137534</v>
      </c>
      <c r="G80" s="622">
        <v>0</v>
      </c>
      <c r="H80" s="622">
        <v>95137534</v>
      </c>
      <c r="I80" s="622">
        <v>95137534</v>
      </c>
      <c r="J80" s="622">
        <v>0</v>
      </c>
      <c r="K80" s="622">
        <v>0</v>
      </c>
      <c r="L80" s="444">
        <v>0</v>
      </c>
      <c r="M80" s="444">
        <v>0</v>
      </c>
      <c r="N80" s="444">
        <v>0</v>
      </c>
      <c r="O80" s="444">
        <v>0</v>
      </c>
    </row>
    <row r="81" spans="2:15" x14ac:dyDescent="0.35">
      <c r="B81" s="442">
        <v>4652000</v>
      </c>
      <c r="C81" s="440" t="s">
        <v>224</v>
      </c>
      <c r="D81" s="622">
        <v>-824821639</v>
      </c>
      <c r="E81" s="622">
        <v>990943624</v>
      </c>
      <c r="F81" s="622">
        <v>1109904571</v>
      </c>
      <c r="G81" s="622">
        <v>-943782586</v>
      </c>
      <c r="H81" s="622">
        <v>990943624</v>
      </c>
      <c r="I81" s="622">
        <v>1934726210</v>
      </c>
      <c r="J81" s="622">
        <v>0</v>
      </c>
      <c r="K81" s="622">
        <v>943782586</v>
      </c>
      <c r="L81" s="444">
        <v>0</v>
      </c>
      <c r="M81" s="444">
        <v>943782586</v>
      </c>
      <c r="N81" s="444">
        <v>0</v>
      </c>
      <c r="O81" s="444">
        <v>0</v>
      </c>
    </row>
    <row r="82" spans="2:15" x14ac:dyDescent="0.35">
      <c r="B82" s="442">
        <v>4653000</v>
      </c>
      <c r="C82" s="440" t="s">
        <v>225</v>
      </c>
      <c r="D82" s="622">
        <v>-168804604</v>
      </c>
      <c r="E82" s="622">
        <v>363549050</v>
      </c>
      <c r="F82" s="622">
        <v>293067884</v>
      </c>
      <c r="G82" s="622">
        <v>-98323438</v>
      </c>
      <c r="H82" s="622">
        <v>363549050</v>
      </c>
      <c r="I82" s="622">
        <v>461872488</v>
      </c>
      <c r="J82" s="622">
        <v>0</v>
      </c>
      <c r="K82" s="622">
        <v>98323438</v>
      </c>
      <c r="L82" s="444">
        <v>0</v>
      </c>
      <c r="M82" s="444">
        <v>98323438</v>
      </c>
      <c r="N82" s="444">
        <v>0</v>
      </c>
      <c r="O82" s="444">
        <v>0</v>
      </c>
    </row>
    <row r="83" spans="2:15" x14ac:dyDescent="0.35">
      <c r="B83" s="442">
        <v>4654000</v>
      </c>
      <c r="C83" s="440" t="s">
        <v>226</v>
      </c>
      <c r="D83" s="622">
        <v>0</v>
      </c>
      <c r="E83" s="622">
        <v>5033718</v>
      </c>
      <c r="F83" s="622">
        <v>5033718</v>
      </c>
      <c r="G83" s="622">
        <v>0</v>
      </c>
      <c r="H83" s="622">
        <v>5033718</v>
      </c>
      <c r="I83" s="622">
        <v>5033718</v>
      </c>
      <c r="J83" s="622">
        <v>0</v>
      </c>
      <c r="K83" s="622">
        <v>0</v>
      </c>
      <c r="L83" s="444">
        <v>0</v>
      </c>
      <c r="M83" s="444">
        <v>0</v>
      </c>
      <c r="N83" s="444">
        <v>0</v>
      </c>
      <c r="O83" s="444">
        <v>0</v>
      </c>
    </row>
    <row r="84" spans="2:15" x14ac:dyDescent="0.35">
      <c r="B84" s="442">
        <v>4656500</v>
      </c>
      <c r="C84" s="440" t="s">
        <v>63</v>
      </c>
      <c r="D84" s="622">
        <v>-60478140</v>
      </c>
      <c r="E84" s="622">
        <v>828686428</v>
      </c>
      <c r="F84" s="622">
        <v>847153806</v>
      </c>
      <c r="G84" s="622">
        <v>-78945518</v>
      </c>
      <c r="H84" s="622">
        <v>828686428</v>
      </c>
      <c r="I84" s="622">
        <v>907631946</v>
      </c>
      <c r="J84" s="622">
        <v>0</v>
      </c>
      <c r="K84" s="622">
        <v>78945518</v>
      </c>
      <c r="L84" s="444">
        <v>0</v>
      </c>
      <c r="M84" s="444">
        <v>78945518</v>
      </c>
      <c r="N84" s="444">
        <v>0</v>
      </c>
      <c r="O84" s="444">
        <v>0</v>
      </c>
    </row>
    <row r="85" spans="2:15" x14ac:dyDescent="0.35">
      <c r="B85" s="442">
        <v>4658001</v>
      </c>
      <c r="C85" s="440" t="s">
        <v>227</v>
      </c>
      <c r="D85" s="622">
        <v>-1359313</v>
      </c>
      <c r="E85" s="622">
        <v>28529183</v>
      </c>
      <c r="F85" s="622">
        <v>28321239</v>
      </c>
      <c r="G85" s="622">
        <v>-1151369</v>
      </c>
      <c r="H85" s="622">
        <v>28529183</v>
      </c>
      <c r="I85" s="622">
        <v>29680552</v>
      </c>
      <c r="J85" s="622">
        <v>0</v>
      </c>
      <c r="K85" s="622">
        <v>1151369</v>
      </c>
      <c r="L85" s="444">
        <v>0</v>
      </c>
      <c r="M85" s="444">
        <v>1151369</v>
      </c>
      <c r="N85" s="444">
        <v>0</v>
      </c>
      <c r="O85" s="444">
        <v>0</v>
      </c>
    </row>
    <row r="86" spans="2:15" x14ac:dyDescent="0.35">
      <c r="B86" s="442">
        <v>4659000</v>
      </c>
      <c r="C86" s="440" t="s">
        <v>693</v>
      </c>
      <c r="D86" s="622">
        <v>-216741153</v>
      </c>
      <c r="E86" s="622">
        <v>239453319</v>
      </c>
      <c r="F86" s="622">
        <v>117445502</v>
      </c>
      <c r="G86" s="622">
        <v>-94733336</v>
      </c>
      <c r="H86" s="622">
        <v>239453319</v>
      </c>
      <c r="I86" s="622">
        <v>334186655</v>
      </c>
      <c r="J86" s="622">
        <v>0</v>
      </c>
      <c r="K86" s="622">
        <v>94733336</v>
      </c>
      <c r="L86" s="444">
        <v>0</v>
      </c>
      <c r="M86" s="444">
        <v>94733336</v>
      </c>
      <c r="N86" s="444">
        <v>0</v>
      </c>
      <c r="O86" s="444">
        <v>0</v>
      </c>
    </row>
    <row r="87" spans="2:15" x14ac:dyDescent="0.35">
      <c r="B87" s="442">
        <v>4700003</v>
      </c>
      <c r="C87" s="440" t="s">
        <v>229</v>
      </c>
      <c r="D87" s="622">
        <v>4380</v>
      </c>
      <c r="E87" s="622">
        <v>1676871964</v>
      </c>
      <c r="F87" s="622">
        <v>1676441668</v>
      </c>
      <c r="G87" s="622">
        <v>434676</v>
      </c>
      <c r="H87" s="622">
        <v>1676876344</v>
      </c>
      <c r="I87" s="622">
        <v>1676441668</v>
      </c>
      <c r="J87" s="622">
        <v>434676</v>
      </c>
      <c r="K87" s="622">
        <v>0</v>
      </c>
      <c r="L87" s="444">
        <v>434676</v>
      </c>
      <c r="M87" s="444">
        <v>0</v>
      </c>
      <c r="N87" s="444">
        <v>0</v>
      </c>
      <c r="O87" s="444">
        <v>0</v>
      </c>
    </row>
    <row r="88" spans="2:15" x14ac:dyDescent="0.35">
      <c r="B88" s="442">
        <v>4708010</v>
      </c>
      <c r="C88" s="440" t="s">
        <v>737</v>
      </c>
      <c r="D88" s="622">
        <v>-991526</v>
      </c>
      <c r="E88" s="622">
        <v>7277271</v>
      </c>
      <c r="F88" s="622">
        <v>11174993</v>
      </c>
      <c r="G88" s="622">
        <v>-4889248</v>
      </c>
      <c r="H88" s="622">
        <v>7277271</v>
      </c>
      <c r="I88" s="622">
        <v>12166519</v>
      </c>
      <c r="J88" s="622">
        <v>0</v>
      </c>
      <c r="K88" s="622">
        <v>4889248</v>
      </c>
      <c r="L88" s="444">
        <v>0</v>
      </c>
      <c r="M88" s="444">
        <v>4889248</v>
      </c>
      <c r="N88" s="444">
        <v>0</v>
      </c>
      <c r="O88" s="444">
        <v>0</v>
      </c>
    </row>
    <row r="89" spans="2:15" x14ac:dyDescent="0.35">
      <c r="B89" s="442">
        <v>4709018</v>
      </c>
      <c r="C89" s="440" t="s">
        <v>230</v>
      </c>
      <c r="D89" s="622">
        <v>95129773</v>
      </c>
      <c r="E89" s="622">
        <v>89658457</v>
      </c>
      <c r="F89" s="622">
        <v>95129773</v>
      </c>
      <c r="G89" s="622">
        <v>89658457</v>
      </c>
      <c r="H89" s="622">
        <v>184788230</v>
      </c>
      <c r="I89" s="622">
        <v>95129773</v>
      </c>
      <c r="J89" s="622">
        <v>89658457</v>
      </c>
      <c r="K89" s="622">
        <v>0</v>
      </c>
      <c r="L89" s="444">
        <v>89658457</v>
      </c>
      <c r="M89" s="444">
        <v>0</v>
      </c>
      <c r="N89" s="444">
        <v>0</v>
      </c>
      <c r="O89" s="444">
        <v>0</v>
      </c>
    </row>
    <row r="90" spans="2:15" x14ac:dyDescent="0.35">
      <c r="B90" s="442">
        <v>4730002</v>
      </c>
      <c r="C90" s="440" t="s">
        <v>233</v>
      </c>
      <c r="D90" s="622">
        <v>84899</v>
      </c>
      <c r="E90" s="622">
        <v>92944366</v>
      </c>
      <c r="F90" s="622">
        <v>93029265</v>
      </c>
      <c r="G90" s="622">
        <v>0</v>
      </c>
      <c r="H90" s="622">
        <v>93029265</v>
      </c>
      <c r="I90" s="622">
        <v>93029265</v>
      </c>
      <c r="J90" s="622">
        <v>0</v>
      </c>
      <c r="K90" s="622">
        <v>0</v>
      </c>
      <c r="L90" s="444">
        <v>0</v>
      </c>
      <c r="M90" s="444">
        <v>0</v>
      </c>
      <c r="N90" s="444">
        <v>0</v>
      </c>
      <c r="O90" s="444">
        <v>0</v>
      </c>
    </row>
    <row r="91" spans="2:15" x14ac:dyDescent="0.35">
      <c r="B91" s="442">
        <v>4740001</v>
      </c>
      <c r="C91" s="440" t="s">
        <v>234</v>
      </c>
      <c r="D91" s="622">
        <v>438075686</v>
      </c>
      <c r="E91" s="622">
        <v>120434807</v>
      </c>
      <c r="F91" s="622">
        <v>111595957</v>
      </c>
      <c r="G91" s="622">
        <v>446914536</v>
      </c>
      <c r="H91" s="622">
        <v>558510493</v>
      </c>
      <c r="I91" s="622">
        <v>111595957</v>
      </c>
      <c r="J91" s="622">
        <v>446914536</v>
      </c>
      <c r="K91" s="622">
        <v>0</v>
      </c>
      <c r="L91" s="444">
        <v>446914536</v>
      </c>
      <c r="M91" s="444">
        <v>0</v>
      </c>
      <c r="N91" s="444">
        <v>0</v>
      </c>
      <c r="O91" s="444">
        <v>0</v>
      </c>
    </row>
    <row r="92" spans="2:15" x14ac:dyDescent="0.35">
      <c r="B92" s="442">
        <v>4750000</v>
      </c>
      <c r="C92" s="440" t="s">
        <v>739</v>
      </c>
      <c r="D92" s="622">
        <v>-216643942</v>
      </c>
      <c r="E92" s="622">
        <v>3071053174</v>
      </c>
      <c r="F92" s="622">
        <v>3112517371</v>
      </c>
      <c r="G92" s="622">
        <v>-258108139</v>
      </c>
      <c r="H92" s="622">
        <v>3071053174</v>
      </c>
      <c r="I92" s="622">
        <v>3329161313</v>
      </c>
      <c r="J92" s="622">
        <v>0</v>
      </c>
      <c r="K92" s="622">
        <v>258108139</v>
      </c>
      <c r="L92" s="444">
        <v>0</v>
      </c>
      <c r="M92" s="444">
        <v>258108139</v>
      </c>
      <c r="N92" s="444">
        <v>0</v>
      </c>
      <c r="O92" s="444">
        <v>0</v>
      </c>
    </row>
    <row r="93" spans="2:15" x14ac:dyDescent="0.35">
      <c r="B93" s="442">
        <v>4750006</v>
      </c>
      <c r="C93" s="440" t="s">
        <v>741</v>
      </c>
      <c r="D93" s="622">
        <v>-3773928</v>
      </c>
      <c r="E93" s="622">
        <v>169860272</v>
      </c>
      <c r="F93" s="622">
        <v>171467150</v>
      </c>
      <c r="G93" s="622">
        <v>-5380806</v>
      </c>
      <c r="H93" s="622">
        <v>169860272</v>
      </c>
      <c r="I93" s="622">
        <v>175241078</v>
      </c>
      <c r="J93" s="622">
        <v>0</v>
      </c>
      <c r="K93" s="622">
        <v>5380806</v>
      </c>
      <c r="L93" s="444">
        <v>0</v>
      </c>
      <c r="M93" s="444">
        <v>5380806</v>
      </c>
      <c r="N93" s="444">
        <v>0</v>
      </c>
      <c r="O93" s="444">
        <v>0</v>
      </c>
    </row>
    <row r="94" spans="2:15" x14ac:dyDescent="0.35">
      <c r="B94" s="442">
        <v>4751000</v>
      </c>
      <c r="C94" s="440" t="s">
        <v>236</v>
      </c>
      <c r="D94" s="622">
        <v>-3473987</v>
      </c>
      <c r="E94" s="622">
        <v>68494675</v>
      </c>
      <c r="F94" s="622">
        <v>71271914</v>
      </c>
      <c r="G94" s="622">
        <v>-6251226</v>
      </c>
      <c r="H94" s="622">
        <v>68494675</v>
      </c>
      <c r="I94" s="622">
        <v>74745901</v>
      </c>
      <c r="J94" s="622">
        <v>0</v>
      </c>
      <c r="K94" s="622">
        <v>6251226</v>
      </c>
      <c r="L94" s="444">
        <v>0</v>
      </c>
      <c r="M94" s="444">
        <v>6251226</v>
      </c>
      <c r="N94" s="444">
        <v>0</v>
      </c>
      <c r="O94" s="444">
        <v>0</v>
      </c>
    </row>
    <row r="95" spans="2:15" x14ac:dyDescent="0.35">
      <c r="B95" s="442">
        <v>4751004</v>
      </c>
      <c r="C95" s="440" t="s">
        <v>75</v>
      </c>
      <c r="D95" s="622">
        <v>-794874</v>
      </c>
      <c r="E95" s="622">
        <v>7158241</v>
      </c>
      <c r="F95" s="622">
        <v>6658910</v>
      </c>
      <c r="G95" s="622">
        <v>-295543</v>
      </c>
      <c r="H95" s="622">
        <v>7158241</v>
      </c>
      <c r="I95" s="622">
        <v>7453784</v>
      </c>
      <c r="J95" s="622">
        <v>0</v>
      </c>
      <c r="K95" s="622">
        <v>295543</v>
      </c>
      <c r="L95" s="444">
        <v>0</v>
      </c>
      <c r="M95" s="444">
        <v>295543</v>
      </c>
      <c r="N95" s="444">
        <v>0</v>
      </c>
      <c r="O95" s="444">
        <v>0</v>
      </c>
    </row>
    <row r="96" spans="2:15" x14ac:dyDescent="0.35">
      <c r="B96" s="442">
        <v>4752001</v>
      </c>
      <c r="C96" s="440" t="s">
        <v>237</v>
      </c>
      <c r="D96" s="622">
        <v>-2717198</v>
      </c>
      <c r="E96" s="622">
        <v>3865778</v>
      </c>
      <c r="F96" s="622">
        <v>5057947</v>
      </c>
      <c r="G96" s="622">
        <v>-3909367</v>
      </c>
      <c r="H96" s="622">
        <v>3865778</v>
      </c>
      <c r="I96" s="622">
        <v>7775145</v>
      </c>
      <c r="J96" s="622">
        <v>0</v>
      </c>
      <c r="K96" s="622">
        <v>3909367</v>
      </c>
      <c r="L96" s="444">
        <v>0</v>
      </c>
      <c r="M96" s="444">
        <v>3909367</v>
      </c>
      <c r="N96" s="444">
        <v>0</v>
      </c>
      <c r="O96" s="444">
        <v>0</v>
      </c>
    </row>
    <row r="97" spans="2:15" x14ac:dyDescent="0.35">
      <c r="B97" s="442">
        <v>4755000</v>
      </c>
      <c r="C97" s="440" t="s">
        <v>973</v>
      </c>
      <c r="D97" s="622">
        <v>0</v>
      </c>
      <c r="E97" s="622">
        <v>1751260834</v>
      </c>
      <c r="F97" s="622">
        <v>1751260834</v>
      </c>
      <c r="G97" s="622">
        <v>0</v>
      </c>
      <c r="H97" s="622">
        <v>1751260834</v>
      </c>
      <c r="I97" s="622">
        <v>1751260834</v>
      </c>
      <c r="J97" s="622">
        <v>0</v>
      </c>
      <c r="K97" s="622">
        <v>0</v>
      </c>
      <c r="L97" s="444">
        <v>0</v>
      </c>
      <c r="M97" s="444">
        <v>0</v>
      </c>
      <c r="N97" s="444">
        <v>0</v>
      </c>
      <c r="O97" s="444">
        <v>0</v>
      </c>
    </row>
    <row r="98" spans="2:15" x14ac:dyDescent="0.35">
      <c r="B98" s="442">
        <v>4760009</v>
      </c>
      <c r="C98" s="440" t="s">
        <v>240</v>
      </c>
      <c r="D98" s="622">
        <v>-3087808</v>
      </c>
      <c r="E98" s="622">
        <v>55126650</v>
      </c>
      <c r="F98" s="622">
        <v>61759951</v>
      </c>
      <c r="G98" s="622">
        <v>-9721109</v>
      </c>
      <c r="H98" s="622">
        <v>55126650</v>
      </c>
      <c r="I98" s="622">
        <v>64847759</v>
      </c>
      <c r="J98" s="622">
        <v>0</v>
      </c>
      <c r="K98" s="622">
        <v>9721109</v>
      </c>
      <c r="L98" s="444">
        <v>0</v>
      </c>
      <c r="M98" s="444">
        <v>9721109</v>
      </c>
      <c r="N98" s="444">
        <v>0</v>
      </c>
      <c r="O98" s="444">
        <v>0</v>
      </c>
    </row>
    <row r="99" spans="2:15" x14ac:dyDescent="0.35">
      <c r="B99" s="442">
        <v>4760024</v>
      </c>
      <c r="C99" s="440" t="s">
        <v>241</v>
      </c>
      <c r="D99" s="622">
        <v>-7032548</v>
      </c>
      <c r="E99" s="622">
        <v>169879065</v>
      </c>
      <c r="F99" s="622">
        <v>170592183</v>
      </c>
      <c r="G99" s="622">
        <v>-7745666</v>
      </c>
      <c r="H99" s="622">
        <v>169879065</v>
      </c>
      <c r="I99" s="622">
        <v>177624731</v>
      </c>
      <c r="J99" s="622">
        <v>0</v>
      </c>
      <c r="K99" s="622">
        <v>7745666</v>
      </c>
      <c r="L99" s="444">
        <v>0</v>
      </c>
      <c r="M99" s="444">
        <v>7745666</v>
      </c>
      <c r="N99" s="444">
        <v>0</v>
      </c>
      <c r="O99" s="444">
        <v>0</v>
      </c>
    </row>
    <row r="100" spans="2:15" x14ac:dyDescent="0.35">
      <c r="B100" s="442">
        <v>4765000</v>
      </c>
      <c r="C100" s="440" t="s">
        <v>243</v>
      </c>
      <c r="D100" s="622">
        <v>-229502792</v>
      </c>
      <c r="E100" s="622">
        <v>5284472525</v>
      </c>
      <c r="F100" s="622">
        <v>5281889592</v>
      </c>
      <c r="G100" s="622">
        <v>-226919859</v>
      </c>
      <c r="H100" s="622">
        <v>5284472525</v>
      </c>
      <c r="I100" s="622">
        <v>5511392384</v>
      </c>
      <c r="J100" s="622">
        <v>0</v>
      </c>
      <c r="K100" s="622">
        <v>226919859</v>
      </c>
      <c r="L100" s="444">
        <v>0</v>
      </c>
      <c r="M100" s="444">
        <v>226919859</v>
      </c>
      <c r="N100" s="444">
        <v>0</v>
      </c>
      <c r="O100" s="444">
        <v>0</v>
      </c>
    </row>
    <row r="101" spans="2:15" x14ac:dyDescent="0.35">
      <c r="B101" s="442">
        <v>4770000</v>
      </c>
      <c r="C101" s="440" t="s">
        <v>244</v>
      </c>
      <c r="D101" s="622">
        <v>0</v>
      </c>
      <c r="E101" s="622">
        <v>4564121163</v>
      </c>
      <c r="F101" s="622">
        <v>4564121163</v>
      </c>
      <c r="G101" s="622">
        <v>0</v>
      </c>
      <c r="H101" s="622">
        <v>4564121163</v>
      </c>
      <c r="I101" s="622">
        <v>4564121163</v>
      </c>
      <c r="J101" s="622">
        <v>0</v>
      </c>
      <c r="K101" s="622">
        <v>0</v>
      </c>
      <c r="L101" s="444">
        <v>0</v>
      </c>
      <c r="M101" s="444">
        <v>0</v>
      </c>
      <c r="N101" s="444">
        <v>0</v>
      </c>
      <c r="O101" s="444">
        <v>0</v>
      </c>
    </row>
    <row r="102" spans="2:15" x14ac:dyDescent="0.35">
      <c r="B102" s="442">
        <v>4790003</v>
      </c>
      <c r="C102" s="440" t="s">
        <v>245</v>
      </c>
      <c r="D102" s="622">
        <v>-6451229</v>
      </c>
      <c r="E102" s="622">
        <v>4408130</v>
      </c>
      <c r="F102" s="622">
        <v>17485337</v>
      </c>
      <c r="G102" s="622">
        <v>-19528436</v>
      </c>
      <c r="H102" s="622">
        <v>4408130</v>
      </c>
      <c r="I102" s="622">
        <v>23936566</v>
      </c>
      <c r="J102" s="622">
        <v>0</v>
      </c>
      <c r="K102" s="622">
        <v>19528436</v>
      </c>
      <c r="L102" s="444">
        <v>0</v>
      </c>
      <c r="M102" s="444">
        <v>19528436</v>
      </c>
      <c r="N102" s="444">
        <v>0</v>
      </c>
      <c r="O102" s="444">
        <v>0</v>
      </c>
    </row>
    <row r="103" spans="2:15" x14ac:dyDescent="0.35">
      <c r="B103" s="442">
        <v>4800000</v>
      </c>
      <c r="C103" s="440" t="s">
        <v>427</v>
      </c>
      <c r="D103" s="622">
        <v>0</v>
      </c>
      <c r="E103" s="622">
        <v>51227062</v>
      </c>
      <c r="F103" s="622">
        <v>51227062</v>
      </c>
      <c r="G103" s="622">
        <v>0</v>
      </c>
      <c r="H103" s="622">
        <v>51227062</v>
      </c>
      <c r="I103" s="622">
        <v>51227062</v>
      </c>
      <c r="J103" s="622">
        <v>0</v>
      </c>
      <c r="K103" s="622">
        <v>0</v>
      </c>
      <c r="L103" s="444">
        <v>0</v>
      </c>
      <c r="M103" s="444">
        <v>0</v>
      </c>
      <c r="N103" s="444">
        <v>0</v>
      </c>
      <c r="O103" s="444">
        <v>0</v>
      </c>
    </row>
    <row r="104" spans="2:15" x14ac:dyDescent="0.35">
      <c r="B104" s="442">
        <v>4800004</v>
      </c>
      <c r="C104" s="440" t="s">
        <v>246</v>
      </c>
      <c r="D104" s="622">
        <v>23893440</v>
      </c>
      <c r="E104" s="622">
        <v>427331489</v>
      </c>
      <c r="F104" s="622">
        <v>378897387</v>
      </c>
      <c r="G104" s="622">
        <v>72327542</v>
      </c>
      <c r="H104" s="622">
        <v>451224929</v>
      </c>
      <c r="I104" s="622">
        <v>378897387</v>
      </c>
      <c r="J104" s="622">
        <v>72327542</v>
      </c>
      <c r="K104" s="622">
        <v>0</v>
      </c>
      <c r="L104" s="444">
        <v>72327542</v>
      </c>
      <c r="M104" s="444">
        <v>0</v>
      </c>
      <c r="N104" s="444">
        <v>0</v>
      </c>
      <c r="O104" s="444">
        <v>0</v>
      </c>
    </row>
    <row r="105" spans="2:15" x14ac:dyDescent="0.35">
      <c r="B105" s="442">
        <v>4800010</v>
      </c>
      <c r="C105" s="440" t="s">
        <v>974</v>
      </c>
      <c r="D105" s="622">
        <v>0</v>
      </c>
      <c r="E105" s="622">
        <v>498010</v>
      </c>
      <c r="F105" s="622">
        <v>498010</v>
      </c>
      <c r="G105" s="622">
        <v>0</v>
      </c>
      <c r="H105" s="622">
        <v>498010</v>
      </c>
      <c r="I105" s="622">
        <v>498010</v>
      </c>
      <c r="J105" s="622">
        <v>0</v>
      </c>
      <c r="K105" s="622">
        <v>0</v>
      </c>
      <c r="L105" s="444">
        <v>0</v>
      </c>
      <c r="M105" s="444">
        <v>0</v>
      </c>
      <c r="N105" s="444">
        <v>0</v>
      </c>
      <c r="O105" s="444">
        <v>0</v>
      </c>
    </row>
    <row r="106" spans="2:15" x14ac:dyDescent="0.35">
      <c r="B106" s="442">
        <v>4800014</v>
      </c>
      <c r="C106" s="440" t="s">
        <v>247</v>
      </c>
      <c r="D106" s="622">
        <v>0</v>
      </c>
      <c r="E106" s="622">
        <v>414090640</v>
      </c>
      <c r="F106" s="622">
        <v>414539645</v>
      </c>
      <c r="G106" s="622">
        <v>-449005</v>
      </c>
      <c r="H106" s="622">
        <v>414090640</v>
      </c>
      <c r="I106" s="622">
        <v>414539645</v>
      </c>
      <c r="J106" s="622">
        <v>0</v>
      </c>
      <c r="K106" s="622">
        <v>449005</v>
      </c>
      <c r="L106" s="444">
        <v>0</v>
      </c>
      <c r="M106" s="444">
        <v>449005</v>
      </c>
      <c r="N106" s="444">
        <v>0</v>
      </c>
      <c r="O106" s="444">
        <v>0</v>
      </c>
    </row>
    <row r="107" spans="2:15" x14ac:dyDescent="0.35">
      <c r="B107" s="442">
        <v>4800016</v>
      </c>
      <c r="C107" s="440" t="s">
        <v>248</v>
      </c>
      <c r="D107" s="622">
        <v>416000</v>
      </c>
      <c r="E107" s="622">
        <v>4992000</v>
      </c>
      <c r="F107" s="622">
        <v>4992000</v>
      </c>
      <c r="G107" s="622">
        <v>416000</v>
      </c>
      <c r="H107" s="622">
        <v>5408000</v>
      </c>
      <c r="I107" s="622">
        <v>4992000</v>
      </c>
      <c r="J107" s="622">
        <v>416000</v>
      </c>
      <c r="K107" s="622">
        <v>0</v>
      </c>
      <c r="L107" s="444">
        <v>416000</v>
      </c>
      <c r="M107" s="444">
        <v>0</v>
      </c>
      <c r="N107" s="444">
        <v>0</v>
      </c>
      <c r="O107" s="444">
        <v>0</v>
      </c>
    </row>
    <row r="108" spans="2:15" x14ac:dyDescent="0.35">
      <c r="B108" s="442">
        <v>4801000</v>
      </c>
      <c r="C108" s="440" t="s">
        <v>249</v>
      </c>
      <c r="D108" s="622">
        <v>0</v>
      </c>
      <c r="E108" s="622">
        <v>83813994</v>
      </c>
      <c r="F108" s="622">
        <v>83813994</v>
      </c>
      <c r="G108" s="622">
        <v>0</v>
      </c>
      <c r="H108" s="622">
        <v>83813994</v>
      </c>
      <c r="I108" s="622">
        <v>83813994</v>
      </c>
      <c r="J108" s="622">
        <v>0</v>
      </c>
      <c r="K108" s="622">
        <v>0</v>
      </c>
      <c r="L108" s="444">
        <v>0</v>
      </c>
      <c r="M108" s="444">
        <v>0</v>
      </c>
      <c r="N108" s="444">
        <v>0</v>
      </c>
      <c r="O108" s="444">
        <v>0</v>
      </c>
    </row>
    <row r="109" spans="2:15" x14ac:dyDescent="0.35">
      <c r="B109" s="442">
        <v>4835000</v>
      </c>
      <c r="C109" s="440" t="s">
        <v>251</v>
      </c>
      <c r="D109" s="622">
        <v>-160747526</v>
      </c>
      <c r="E109" s="622">
        <v>1379564693</v>
      </c>
      <c r="F109" s="622">
        <v>1315056260</v>
      </c>
      <c r="G109" s="622">
        <v>-96239093</v>
      </c>
      <c r="H109" s="622">
        <v>1379564693</v>
      </c>
      <c r="I109" s="622">
        <v>1475803786</v>
      </c>
      <c r="J109" s="622">
        <v>0</v>
      </c>
      <c r="K109" s="622">
        <v>96239093</v>
      </c>
      <c r="L109" s="444">
        <v>0</v>
      </c>
      <c r="M109" s="444">
        <v>96239093</v>
      </c>
      <c r="N109" s="444">
        <v>0</v>
      </c>
      <c r="O109" s="444">
        <v>0</v>
      </c>
    </row>
    <row r="110" spans="2:15" x14ac:dyDescent="0.35">
      <c r="B110" s="442">
        <v>4835005</v>
      </c>
      <c r="C110" s="440" t="s">
        <v>252</v>
      </c>
      <c r="D110" s="622">
        <v>-5517610</v>
      </c>
      <c r="E110" s="622">
        <v>15033080</v>
      </c>
      <c r="F110" s="622">
        <v>9515470</v>
      </c>
      <c r="G110" s="622">
        <v>0</v>
      </c>
      <c r="H110" s="622">
        <v>15033080</v>
      </c>
      <c r="I110" s="622">
        <v>15033080</v>
      </c>
      <c r="J110" s="622">
        <v>0</v>
      </c>
      <c r="K110" s="622">
        <v>0</v>
      </c>
      <c r="L110" s="444">
        <v>0</v>
      </c>
      <c r="M110" s="444">
        <v>0</v>
      </c>
      <c r="N110" s="444">
        <v>0</v>
      </c>
      <c r="O110" s="444">
        <v>0</v>
      </c>
    </row>
    <row r="111" spans="2:15" x14ac:dyDescent="0.35">
      <c r="B111" s="442">
        <v>4835041</v>
      </c>
      <c r="C111" s="440" t="s">
        <v>253</v>
      </c>
      <c r="D111" s="622">
        <v>-5939472</v>
      </c>
      <c r="E111" s="622">
        <v>1490932566</v>
      </c>
      <c r="F111" s="622">
        <v>1796927118</v>
      </c>
      <c r="G111" s="622">
        <v>-311934024</v>
      </c>
      <c r="H111" s="622">
        <v>1490932566</v>
      </c>
      <c r="I111" s="622">
        <v>1802866590</v>
      </c>
      <c r="J111" s="622">
        <v>0</v>
      </c>
      <c r="K111" s="622">
        <v>311934024</v>
      </c>
      <c r="L111" s="444">
        <v>0</v>
      </c>
      <c r="M111" s="444">
        <v>311934024</v>
      </c>
      <c r="N111" s="444">
        <v>0</v>
      </c>
      <c r="O111" s="444">
        <v>0</v>
      </c>
    </row>
    <row r="112" spans="2:15" x14ac:dyDescent="0.35">
      <c r="B112" s="442">
        <v>4840100</v>
      </c>
      <c r="C112" s="440" t="s">
        <v>694</v>
      </c>
      <c r="D112" s="622">
        <v>-10523836</v>
      </c>
      <c r="E112" s="622">
        <v>136393431</v>
      </c>
      <c r="F112" s="622">
        <v>112707298</v>
      </c>
      <c r="G112" s="622">
        <v>13162297</v>
      </c>
      <c r="H112" s="622">
        <v>136393431</v>
      </c>
      <c r="I112" s="622">
        <v>123231134</v>
      </c>
      <c r="J112" s="622">
        <v>13162297</v>
      </c>
      <c r="K112" s="622">
        <v>0</v>
      </c>
      <c r="L112" s="444">
        <v>13162297</v>
      </c>
      <c r="M112" s="444">
        <v>0</v>
      </c>
      <c r="N112" s="444">
        <v>0</v>
      </c>
      <c r="O112" s="444">
        <v>0</v>
      </c>
    </row>
    <row r="113" spans="2:15" x14ac:dyDescent="0.35">
      <c r="B113" s="442">
        <v>4842100</v>
      </c>
      <c r="C113" s="440" t="s">
        <v>695</v>
      </c>
      <c r="D113" s="622">
        <v>-647861453</v>
      </c>
      <c r="E113" s="622">
        <v>5010387693</v>
      </c>
      <c r="F113" s="622">
        <v>4854509280</v>
      </c>
      <c r="G113" s="622">
        <v>-491983040</v>
      </c>
      <c r="H113" s="622">
        <v>5010387693</v>
      </c>
      <c r="I113" s="622">
        <v>5502370733</v>
      </c>
      <c r="J113" s="622">
        <v>0</v>
      </c>
      <c r="K113" s="622">
        <v>491983040</v>
      </c>
      <c r="L113" s="444">
        <v>0</v>
      </c>
      <c r="M113" s="444">
        <v>491983040</v>
      </c>
      <c r="N113" s="444">
        <v>0</v>
      </c>
      <c r="O113" s="444">
        <v>0</v>
      </c>
    </row>
    <row r="114" spans="2:15" x14ac:dyDescent="0.35">
      <c r="B114" s="442">
        <v>4880000</v>
      </c>
      <c r="C114" s="440" t="s">
        <v>255</v>
      </c>
      <c r="D114" s="622">
        <v>202299100</v>
      </c>
      <c r="E114" s="622">
        <v>12464738793</v>
      </c>
      <c r="F114" s="622">
        <v>12438444925</v>
      </c>
      <c r="G114" s="622">
        <v>228592968</v>
      </c>
      <c r="H114" s="622">
        <v>12667037893</v>
      </c>
      <c r="I114" s="622">
        <v>12438444925</v>
      </c>
      <c r="J114" s="622">
        <v>228592968</v>
      </c>
      <c r="K114" s="622">
        <v>0</v>
      </c>
      <c r="L114" s="444">
        <v>228592968</v>
      </c>
      <c r="M114" s="444">
        <v>0</v>
      </c>
      <c r="N114" s="444">
        <v>0</v>
      </c>
      <c r="O114" s="444">
        <v>0</v>
      </c>
    </row>
    <row r="115" spans="2:15" x14ac:dyDescent="0.35">
      <c r="B115" s="442">
        <v>4880002</v>
      </c>
      <c r="C115" s="440" t="s">
        <v>255</v>
      </c>
      <c r="D115" s="622">
        <v>594886064</v>
      </c>
      <c r="E115" s="622">
        <v>3804781322</v>
      </c>
      <c r="F115" s="622">
        <v>4806611968</v>
      </c>
      <c r="G115" s="622">
        <v>-406944582</v>
      </c>
      <c r="H115" s="622">
        <v>4399667386</v>
      </c>
      <c r="I115" s="622">
        <v>4806611968</v>
      </c>
      <c r="J115" s="622">
        <v>0</v>
      </c>
      <c r="K115" s="622">
        <v>406944582</v>
      </c>
      <c r="L115" s="444">
        <v>0</v>
      </c>
      <c r="M115" s="444">
        <v>406944582</v>
      </c>
      <c r="N115" s="444">
        <v>0</v>
      </c>
      <c r="O115" s="444">
        <v>0</v>
      </c>
    </row>
    <row r="116" spans="2:15" x14ac:dyDescent="0.35">
      <c r="B116" s="442">
        <v>4880003</v>
      </c>
      <c r="C116" s="440" t="s">
        <v>697</v>
      </c>
      <c r="D116" s="622">
        <v>0</v>
      </c>
      <c r="E116" s="622">
        <v>62920048</v>
      </c>
      <c r="F116" s="622">
        <v>62920048</v>
      </c>
      <c r="G116" s="622">
        <v>0</v>
      </c>
      <c r="H116" s="622">
        <v>62920048</v>
      </c>
      <c r="I116" s="622">
        <v>62920048</v>
      </c>
      <c r="J116" s="622">
        <v>0</v>
      </c>
      <c r="K116" s="622">
        <v>0</v>
      </c>
      <c r="L116" s="444">
        <v>0</v>
      </c>
      <c r="M116" s="444">
        <v>0</v>
      </c>
      <c r="N116" s="444">
        <v>0</v>
      </c>
      <c r="O116" s="444">
        <v>0</v>
      </c>
    </row>
    <row r="117" spans="2:15" x14ac:dyDescent="0.35">
      <c r="B117" s="442">
        <v>4881000</v>
      </c>
      <c r="C117" s="440" t="s">
        <v>975</v>
      </c>
      <c r="D117" s="622">
        <v>0</v>
      </c>
      <c r="E117" s="622">
        <v>6718686762</v>
      </c>
      <c r="F117" s="622">
        <v>6311742181</v>
      </c>
      <c r="G117" s="622">
        <v>406944581</v>
      </c>
      <c r="H117" s="622">
        <v>6718686762</v>
      </c>
      <c r="I117" s="622">
        <v>6311742181</v>
      </c>
      <c r="J117" s="622">
        <v>406944581</v>
      </c>
      <c r="K117" s="622">
        <v>0</v>
      </c>
      <c r="L117" s="444">
        <v>406944581</v>
      </c>
      <c r="M117" s="444">
        <v>0</v>
      </c>
      <c r="N117" s="444">
        <v>0</v>
      </c>
      <c r="O117" s="444">
        <v>0</v>
      </c>
    </row>
    <row r="118" spans="2:15" x14ac:dyDescent="0.35">
      <c r="B118" s="442">
        <v>4900001</v>
      </c>
      <c r="C118" s="440" t="s">
        <v>256</v>
      </c>
      <c r="D118" s="622">
        <v>0</v>
      </c>
      <c r="E118" s="622">
        <v>4525297</v>
      </c>
      <c r="F118" s="622">
        <v>4525297</v>
      </c>
      <c r="G118" s="622">
        <v>0</v>
      </c>
      <c r="H118" s="622">
        <v>4525297</v>
      </c>
      <c r="I118" s="622">
        <v>4525297</v>
      </c>
      <c r="J118" s="622">
        <v>0</v>
      </c>
      <c r="K118" s="622">
        <v>0</v>
      </c>
      <c r="L118" s="444">
        <v>0</v>
      </c>
      <c r="M118" s="444">
        <v>0</v>
      </c>
      <c r="N118" s="444">
        <v>0</v>
      </c>
      <c r="O118" s="444">
        <v>0</v>
      </c>
    </row>
    <row r="119" spans="2:15" x14ac:dyDescent="0.35">
      <c r="B119" s="442">
        <v>4900002</v>
      </c>
      <c r="C119" s="440" t="s">
        <v>257</v>
      </c>
      <c r="D119" s="622">
        <v>-17771811</v>
      </c>
      <c r="E119" s="622">
        <v>17771811</v>
      </c>
      <c r="F119" s="622">
        <v>0</v>
      </c>
      <c r="G119" s="622">
        <v>0</v>
      </c>
      <c r="H119" s="622">
        <v>17771811</v>
      </c>
      <c r="I119" s="622">
        <v>17771811</v>
      </c>
      <c r="J119" s="622">
        <v>0</v>
      </c>
      <c r="K119" s="622">
        <v>0</v>
      </c>
      <c r="L119" s="444">
        <v>0</v>
      </c>
      <c r="M119" s="444">
        <v>0</v>
      </c>
      <c r="N119" s="444">
        <v>0</v>
      </c>
      <c r="O119" s="444">
        <v>0</v>
      </c>
    </row>
    <row r="120" spans="2:15" x14ac:dyDescent="0.35">
      <c r="B120" s="442">
        <v>4901000</v>
      </c>
      <c r="C120" s="440" t="s">
        <v>743</v>
      </c>
      <c r="D120" s="622">
        <v>-3734368</v>
      </c>
      <c r="E120" s="622">
        <v>3349319</v>
      </c>
      <c r="F120" s="622">
        <v>38014</v>
      </c>
      <c r="G120" s="622">
        <v>-423063</v>
      </c>
      <c r="H120" s="622">
        <v>3349319</v>
      </c>
      <c r="I120" s="622">
        <v>3772382</v>
      </c>
      <c r="J120" s="622">
        <v>0</v>
      </c>
      <c r="K120" s="622">
        <v>423063</v>
      </c>
      <c r="L120" s="444">
        <v>0</v>
      </c>
      <c r="M120" s="444">
        <v>423063</v>
      </c>
      <c r="N120" s="444">
        <v>0</v>
      </c>
      <c r="O120" s="444">
        <v>0</v>
      </c>
    </row>
    <row r="121" spans="2:15" x14ac:dyDescent="0.35">
      <c r="B121" s="442">
        <v>5100100</v>
      </c>
      <c r="C121" s="440" t="s">
        <v>698</v>
      </c>
      <c r="D121" s="622">
        <v>91000</v>
      </c>
      <c r="E121" s="622">
        <v>91000</v>
      </c>
      <c r="F121" s="622">
        <v>182000</v>
      </c>
      <c r="G121" s="622">
        <v>0</v>
      </c>
      <c r="H121" s="622">
        <v>182000</v>
      </c>
      <c r="I121" s="622">
        <v>182000</v>
      </c>
      <c r="J121" s="622">
        <v>0</v>
      </c>
      <c r="K121" s="622">
        <v>0</v>
      </c>
      <c r="L121" s="444">
        <v>0</v>
      </c>
      <c r="M121" s="444">
        <v>0</v>
      </c>
      <c r="N121" s="444">
        <v>0</v>
      </c>
      <c r="O121" s="444">
        <v>0</v>
      </c>
    </row>
    <row r="122" spans="2:15" x14ac:dyDescent="0.35">
      <c r="B122" s="442">
        <v>5211600</v>
      </c>
      <c r="C122" s="440" t="s">
        <v>825</v>
      </c>
      <c r="D122" s="622">
        <v>-124735149</v>
      </c>
      <c r="E122" s="622">
        <v>2519327067</v>
      </c>
      <c r="F122" s="622">
        <v>2428881626</v>
      </c>
      <c r="G122" s="622">
        <v>-34289708</v>
      </c>
      <c r="H122" s="622">
        <v>2519327067</v>
      </c>
      <c r="I122" s="622">
        <v>2553616775</v>
      </c>
      <c r="J122" s="622">
        <v>0</v>
      </c>
      <c r="K122" s="622">
        <v>34289708</v>
      </c>
      <c r="L122" s="444">
        <v>0</v>
      </c>
      <c r="M122" s="444">
        <v>34289708</v>
      </c>
      <c r="N122" s="444">
        <v>0</v>
      </c>
      <c r="O122" s="444">
        <v>0</v>
      </c>
    </row>
    <row r="123" spans="2:15" x14ac:dyDescent="0.35">
      <c r="B123" s="442">
        <v>5510100</v>
      </c>
      <c r="C123" s="440" t="s">
        <v>700</v>
      </c>
      <c r="D123" s="622">
        <v>594057427</v>
      </c>
      <c r="E123" s="622">
        <v>271125225</v>
      </c>
      <c r="F123" s="622">
        <v>437163368</v>
      </c>
      <c r="G123" s="622">
        <v>428019284</v>
      </c>
      <c r="H123" s="622">
        <v>865182652</v>
      </c>
      <c r="I123" s="622">
        <v>437163368</v>
      </c>
      <c r="J123" s="622">
        <v>428019284</v>
      </c>
      <c r="K123" s="622">
        <v>0</v>
      </c>
      <c r="L123" s="444">
        <v>428019284</v>
      </c>
      <c r="M123" s="444">
        <v>0</v>
      </c>
      <c r="N123" s="444">
        <v>0</v>
      </c>
      <c r="O123" s="444">
        <v>0</v>
      </c>
    </row>
    <row r="124" spans="2:15" x14ac:dyDescent="0.35">
      <c r="B124" s="442">
        <v>5511000</v>
      </c>
      <c r="C124" s="440" t="s">
        <v>262</v>
      </c>
      <c r="D124" s="622">
        <v>-6414012</v>
      </c>
      <c r="E124" s="622">
        <v>4034696919</v>
      </c>
      <c r="F124" s="622">
        <v>4039310478</v>
      </c>
      <c r="G124" s="622">
        <v>-11027571</v>
      </c>
      <c r="H124" s="622">
        <v>4034696919</v>
      </c>
      <c r="I124" s="622">
        <v>4045724490</v>
      </c>
      <c r="J124" s="622">
        <v>0</v>
      </c>
      <c r="K124" s="622">
        <v>11027571</v>
      </c>
      <c r="L124" s="444">
        <v>0</v>
      </c>
      <c r="M124" s="444">
        <v>11027571</v>
      </c>
      <c r="N124" s="444">
        <v>0</v>
      </c>
      <c r="O124" s="444">
        <v>0</v>
      </c>
    </row>
    <row r="125" spans="2:15" x14ac:dyDescent="0.35">
      <c r="B125" s="442">
        <v>5511100</v>
      </c>
      <c r="C125" s="440" t="s">
        <v>701</v>
      </c>
      <c r="D125" s="622">
        <v>-1267290301</v>
      </c>
      <c r="E125" s="622">
        <v>697519189</v>
      </c>
      <c r="F125" s="622">
        <v>649694108</v>
      </c>
      <c r="G125" s="622">
        <v>-1219465220</v>
      </c>
      <c r="H125" s="622">
        <v>697519189</v>
      </c>
      <c r="I125" s="622">
        <v>1916984409</v>
      </c>
      <c r="J125" s="622">
        <v>0</v>
      </c>
      <c r="K125" s="622">
        <v>1219465220</v>
      </c>
      <c r="L125" s="444">
        <v>0</v>
      </c>
      <c r="M125" s="444">
        <v>1219465220</v>
      </c>
      <c r="N125" s="444">
        <v>0</v>
      </c>
      <c r="O125" s="444">
        <v>0</v>
      </c>
    </row>
    <row r="126" spans="2:15" x14ac:dyDescent="0.35">
      <c r="B126" s="442">
        <v>5550000</v>
      </c>
      <c r="C126" s="440" t="s">
        <v>263</v>
      </c>
      <c r="D126" s="622">
        <v>0</v>
      </c>
      <c r="E126" s="622">
        <v>196599615</v>
      </c>
      <c r="F126" s="622">
        <v>196599615</v>
      </c>
      <c r="G126" s="622">
        <v>0</v>
      </c>
      <c r="H126" s="622">
        <v>196599615</v>
      </c>
      <c r="I126" s="622">
        <v>196599615</v>
      </c>
      <c r="J126" s="622">
        <v>0</v>
      </c>
      <c r="K126" s="622">
        <v>0</v>
      </c>
      <c r="L126" s="444">
        <v>0</v>
      </c>
      <c r="M126" s="444">
        <v>0</v>
      </c>
      <c r="N126" s="444">
        <v>0</v>
      </c>
      <c r="O126" s="444">
        <v>0</v>
      </c>
    </row>
    <row r="127" spans="2:15" x14ac:dyDescent="0.35">
      <c r="B127" s="442">
        <v>5550004</v>
      </c>
      <c r="C127" s="440" t="s">
        <v>745</v>
      </c>
      <c r="D127" s="622">
        <v>0</v>
      </c>
      <c r="E127" s="622">
        <v>15081489</v>
      </c>
      <c r="F127" s="622">
        <v>15081489</v>
      </c>
      <c r="G127" s="622">
        <v>0</v>
      </c>
      <c r="H127" s="622">
        <v>15081489</v>
      </c>
      <c r="I127" s="622">
        <v>15081489</v>
      </c>
      <c r="J127" s="622">
        <v>0</v>
      </c>
      <c r="K127" s="622">
        <v>0</v>
      </c>
      <c r="L127" s="444">
        <v>0</v>
      </c>
      <c r="M127" s="444">
        <v>0</v>
      </c>
      <c r="N127" s="444">
        <v>0</v>
      </c>
      <c r="O127" s="444">
        <v>0</v>
      </c>
    </row>
    <row r="128" spans="2:15" x14ac:dyDescent="0.35">
      <c r="B128" s="442">
        <v>5700001</v>
      </c>
      <c r="C128" s="440" t="s">
        <v>264</v>
      </c>
      <c r="D128" s="622">
        <v>20009460</v>
      </c>
      <c r="E128" s="622">
        <v>1467150</v>
      </c>
      <c r="F128" s="622">
        <v>7776610</v>
      </c>
      <c r="G128" s="622">
        <v>13700000</v>
      </c>
      <c r="H128" s="622">
        <v>21476610</v>
      </c>
      <c r="I128" s="622">
        <v>7776610</v>
      </c>
      <c r="J128" s="622">
        <v>13700000</v>
      </c>
      <c r="K128" s="622">
        <v>0</v>
      </c>
      <c r="L128" s="444">
        <v>13700000</v>
      </c>
      <c r="M128" s="444">
        <v>0</v>
      </c>
      <c r="N128" s="444">
        <v>0</v>
      </c>
      <c r="O128" s="444">
        <v>0</v>
      </c>
    </row>
    <row r="129" spans="2:15" x14ac:dyDescent="0.35">
      <c r="B129" s="442">
        <v>5700002</v>
      </c>
      <c r="C129" s="440" t="s">
        <v>976</v>
      </c>
      <c r="D129" s="622">
        <v>0</v>
      </c>
      <c r="E129" s="622">
        <v>42208974</v>
      </c>
      <c r="F129" s="622">
        <v>42926694</v>
      </c>
      <c r="G129" s="622">
        <v>-717720</v>
      </c>
      <c r="H129" s="622">
        <v>42208974</v>
      </c>
      <c r="I129" s="622">
        <v>42926694</v>
      </c>
      <c r="J129" s="622">
        <v>0</v>
      </c>
      <c r="K129" s="622">
        <v>717720</v>
      </c>
      <c r="L129" s="444">
        <v>0</v>
      </c>
      <c r="M129" s="444">
        <v>717720</v>
      </c>
      <c r="N129" s="444">
        <v>0</v>
      </c>
      <c r="O129" s="444">
        <v>0</v>
      </c>
    </row>
    <row r="130" spans="2:15" x14ac:dyDescent="0.35">
      <c r="B130" s="442">
        <v>5720000</v>
      </c>
      <c r="C130" s="440" t="s">
        <v>265</v>
      </c>
      <c r="D130" s="622">
        <v>1490821838</v>
      </c>
      <c r="E130" s="622">
        <v>31173882632</v>
      </c>
      <c r="F130" s="622">
        <v>31695863235</v>
      </c>
      <c r="G130" s="622">
        <v>968841235</v>
      </c>
      <c r="H130" s="622">
        <v>32664704470</v>
      </c>
      <c r="I130" s="622">
        <v>31695863235</v>
      </c>
      <c r="J130" s="622">
        <v>968841235</v>
      </c>
      <c r="K130" s="622">
        <v>0</v>
      </c>
      <c r="L130" s="444">
        <v>968841235</v>
      </c>
      <c r="M130" s="444">
        <v>0</v>
      </c>
      <c r="N130" s="444">
        <v>0</v>
      </c>
      <c r="O130" s="444">
        <v>0</v>
      </c>
    </row>
    <row r="131" spans="2:15" x14ac:dyDescent="0.35">
      <c r="B131" s="442">
        <v>5720002</v>
      </c>
      <c r="C131" s="440" t="s">
        <v>428</v>
      </c>
      <c r="D131" s="622">
        <v>0</v>
      </c>
      <c r="E131" s="622">
        <v>162635098</v>
      </c>
      <c r="F131" s="622">
        <v>162635098</v>
      </c>
      <c r="G131" s="622">
        <v>0</v>
      </c>
      <c r="H131" s="622">
        <v>162635098</v>
      </c>
      <c r="I131" s="622">
        <v>162635098</v>
      </c>
      <c r="J131" s="622">
        <v>0</v>
      </c>
      <c r="K131" s="622">
        <v>0</v>
      </c>
      <c r="L131" s="444">
        <v>0</v>
      </c>
      <c r="M131" s="444">
        <v>0</v>
      </c>
      <c r="N131" s="444"/>
      <c r="O131" s="444"/>
    </row>
    <row r="132" spans="2:15" x14ac:dyDescent="0.35">
      <c r="B132" s="442">
        <v>5832000</v>
      </c>
      <c r="C132" s="440" t="s">
        <v>266</v>
      </c>
      <c r="D132" s="622">
        <v>0</v>
      </c>
      <c r="E132" s="622">
        <v>18565987</v>
      </c>
      <c r="F132" s="622">
        <v>19626603</v>
      </c>
      <c r="G132" s="622">
        <v>-1060616</v>
      </c>
      <c r="H132" s="622">
        <v>18565987</v>
      </c>
      <c r="I132" s="622">
        <v>19626603</v>
      </c>
      <c r="J132" s="622">
        <v>0</v>
      </c>
      <c r="K132" s="622">
        <v>1060616</v>
      </c>
      <c r="L132" s="444">
        <v>0</v>
      </c>
      <c r="M132" s="444">
        <v>1060616</v>
      </c>
      <c r="N132" s="444">
        <v>0</v>
      </c>
      <c r="O132" s="444">
        <v>0</v>
      </c>
    </row>
    <row r="133" spans="2:15" x14ac:dyDescent="0.35">
      <c r="B133" s="442">
        <v>6010000</v>
      </c>
      <c r="C133" s="440" t="s">
        <v>267</v>
      </c>
      <c r="D133" s="622">
        <v>0</v>
      </c>
      <c r="E133" s="622">
        <v>250240</v>
      </c>
      <c r="F133" s="622">
        <v>250240</v>
      </c>
      <c r="G133" s="622">
        <v>0</v>
      </c>
      <c r="H133" s="622">
        <v>250240</v>
      </c>
      <c r="I133" s="622">
        <v>250240</v>
      </c>
      <c r="J133" s="622">
        <v>0</v>
      </c>
      <c r="K133" s="622">
        <v>0</v>
      </c>
      <c r="L133" s="444">
        <v>0</v>
      </c>
      <c r="M133" s="444">
        <v>0</v>
      </c>
      <c r="N133" s="444">
        <v>0</v>
      </c>
      <c r="O133" s="444">
        <v>0</v>
      </c>
    </row>
    <row r="134" spans="2:15" x14ac:dyDescent="0.35">
      <c r="B134" s="442">
        <v>6020000</v>
      </c>
      <c r="C134" s="440" t="s">
        <v>977</v>
      </c>
      <c r="D134" s="622">
        <v>0</v>
      </c>
      <c r="E134" s="622">
        <v>12106970</v>
      </c>
      <c r="F134" s="622">
        <v>0</v>
      </c>
      <c r="G134" s="622">
        <v>12106970</v>
      </c>
      <c r="H134" s="622">
        <v>12106970</v>
      </c>
      <c r="I134" s="622">
        <v>0</v>
      </c>
      <c r="J134" s="622">
        <v>12106970</v>
      </c>
      <c r="K134" s="622">
        <v>0</v>
      </c>
      <c r="L134" s="444">
        <v>0</v>
      </c>
      <c r="M134" s="444">
        <v>0</v>
      </c>
      <c r="N134" s="444">
        <v>12106970</v>
      </c>
      <c r="O134" s="444">
        <v>0</v>
      </c>
    </row>
    <row r="135" spans="2:15" x14ac:dyDescent="0.35">
      <c r="B135" s="442">
        <v>6181000</v>
      </c>
      <c r="C135" s="440" t="s">
        <v>268</v>
      </c>
      <c r="D135" s="622">
        <v>0</v>
      </c>
      <c r="E135" s="622">
        <v>164760225</v>
      </c>
      <c r="F135" s="622">
        <v>72151474</v>
      </c>
      <c r="G135" s="622">
        <v>92608751</v>
      </c>
      <c r="H135" s="622">
        <v>164760225</v>
      </c>
      <c r="I135" s="622">
        <v>72151474</v>
      </c>
      <c r="J135" s="622">
        <v>92608751</v>
      </c>
      <c r="K135" s="622">
        <v>0</v>
      </c>
      <c r="L135" s="444">
        <v>0</v>
      </c>
      <c r="M135" s="444">
        <v>0</v>
      </c>
      <c r="N135" s="444">
        <v>92608751</v>
      </c>
      <c r="O135" s="444">
        <v>0</v>
      </c>
    </row>
    <row r="136" spans="2:15" x14ac:dyDescent="0.35">
      <c r="B136" s="442">
        <v>6210000</v>
      </c>
      <c r="C136" s="440" t="s">
        <v>269</v>
      </c>
      <c r="D136" s="622">
        <v>0</v>
      </c>
      <c r="E136" s="622">
        <v>199888065</v>
      </c>
      <c r="F136" s="622">
        <v>88625913</v>
      </c>
      <c r="G136" s="622">
        <v>111262152</v>
      </c>
      <c r="H136" s="622">
        <v>199888065</v>
      </c>
      <c r="I136" s="622">
        <v>88625913</v>
      </c>
      <c r="J136" s="622">
        <v>111262152</v>
      </c>
      <c r="K136" s="622">
        <v>0</v>
      </c>
      <c r="L136" s="444">
        <v>0</v>
      </c>
      <c r="M136" s="444">
        <v>0</v>
      </c>
      <c r="N136" s="444">
        <v>111262152</v>
      </c>
      <c r="O136" s="444">
        <v>0</v>
      </c>
    </row>
    <row r="137" spans="2:15" x14ac:dyDescent="0.35">
      <c r="B137" s="442">
        <v>6211000</v>
      </c>
      <c r="C137" s="440" t="s">
        <v>270</v>
      </c>
      <c r="D137" s="622">
        <v>0</v>
      </c>
      <c r="E137" s="622">
        <v>141135517</v>
      </c>
      <c r="F137" s="622">
        <v>114852467</v>
      </c>
      <c r="G137" s="622">
        <v>26283050</v>
      </c>
      <c r="H137" s="622">
        <v>141135517</v>
      </c>
      <c r="I137" s="622">
        <v>114852467</v>
      </c>
      <c r="J137" s="622">
        <v>26283050</v>
      </c>
      <c r="K137" s="622">
        <v>0</v>
      </c>
      <c r="L137" s="444">
        <v>0</v>
      </c>
      <c r="M137" s="444">
        <v>0</v>
      </c>
      <c r="N137" s="444">
        <v>26283050</v>
      </c>
      <c r="O137" s="444">
        <v>0</v>
      </c>
    </row>
    <row r="138" spans="2:15" x14ac:dyDescent="0.35">
      <c r="B138" s="442">
        <v>6211001</v>
      </c>
      <c r="C138" s="440" t="s">
        <v>704</v>
      </c>
      <c r="D138" s="622">
        <v>0</v>
      </c>
      <c r="E138" s="622">
        <v>274621963</v>
      </c>
      <c r="F138" s="622">
        <v>148427886</v>
      </c>
      <c r="G138" s="622">
        <v>126194077</v>
      </c>
      <c r="H138" s="622">
        <v>274621963</v>
      </c>
      <c r="I138" s="622">
        <v>148427886</v>
      </c>
      <c r="J138" s="622">
        <v>126194077</v>
      </c>
      <c r="K138" s="622">
        <v>0</v>
      </c>
      <c r="L138" s="444">
        <v>0</v>
      </c>
      <c r="M138" s="444">
        <v>0</v>
      </c>
      <c r="N138" s="444">
        <v>126194077</v>
      </c>
      <c r="O138" s="444">
        <v>0</v>
      </c>
    </row>
    <row r="139" spans="2:15" x14ac:dyDescent="0.35">
      <c r="B139" s="442">
        <v>6213000</v>
      </c>
      <c r="C139" s="440" t="s">
        <v>827</v>
      </c>
      <c r="D139" s="622">
        <v>0</v>
      </c>
      <c r="E139" s="622">
        <v>192042902</v>
      </c>
      <c r="F139" s="622">
        <v>245813673</v>
      </c>
      <c r="G139" s="622">
        <v>-53770771</v>
      </c>
      <c r="H139" s="622">
        <v>192042902</v>
      </c>
      <c r="I139" s="622">
        <v>245813673</v>
      </c>
      <c r="J139" s="622">
        <v>0</v>
      </c>
      <c r="K139" s="622">
        <v>53770771</v>
      </c>
      <c r="L139" s="444">
        <v>0</v>
      </c>
      <c r="M139" s="444">
        <v>0</v>
      </c>
      <c r="N139" s="444">
        <v>0</v>
      </c>
      <c r="O139" s="444">
        <v>53770771</v>
      </c>
    </row>
    <row r="140" spans="2:15" x14ac:dyDescent="0.35">
      <c r="B140" s="442">
        <v>6214000</v>
      </c>
      <c r="C140" s="440" t="s">
        <v>828</v>
      </c>
      <c r="D140" s="622">
        <v>0</v>
      </c>
      <c r="E140" s="622">
        <v>57382839</v>
      </c>
      <c r="F140" s="622">
        <v>125198412</v>
      </c>
      <c r="G140" s="622">
        <v>-67815573</v>
      </c>
      <c r="H140" s="622">
        <v>57382839</v>
      </c>
      <c r="I140" s="622">
        <v>125198412</v>
      </c>
      <c r="J140" s="622">
        <v>0</v>
      </c>
      <c r="K140" s="622">
        <v>67815573</v>
      </c>
      <c r="L140" s="444">
        <v>0</v>
      </c>
      <c r="M140" s="444">
        <v>0</v>
      </c>
      <c r="N140" s="444">
        <v>0</v>
      </c>
      <c r="O140" s="444">
        <v>67815573</v>
      </c>
    </row>
    <row r="141" spans="2:15" x14ac:dyDescent="0.35">
      <c r="B141" s="442">
        <v>6219000</v>
      </c>
      <c r="C141" s="440" t="s">
        <v>271</v>
      </c>
      <c r="D141" s="622">
        <v>0</v>
      </c>
      <c r="E141" s="622">
        <v>12713344</v>
      </c>
      <c r="F141" s="622">
        <v>4048024</v>
      </c>
      <c r="G141" s="622">
        <v>8665320</v>
      </c>
      <c r="H141" s="622">
        <v>12713344</v>
      </c>
      <c r="I141" s="622">
        <v>4048024</v>
      </c>
      <c r="J141" s="622">
        <v>8665320</v>
      </c>
      <c r="K141" s="622">
        <v>0</v>
      </c>
      <c r="L141" s="444">
        <v>0</v>
      </c>
      <c r="M141" s="444">
        <v>0</v>
      </c>
      <c r="N141" s="444">
        <v>8665320</v>
      </c>
      <c r="O141" s="444">
        <v>0</v>
      </c>
    </row>
    <row r="142" spans="2:15" x14ac:dyDescent="0.35">
      <c r="B142" s="442">
        <v>6219002</v>
      </c>
      <c r="C142" s="440" t="s">
        <v>273</v>
      </c>
      <c r="D142" s="622">
        <v>0</v>
      </c>
      <c r="E142" s="622">
        <v>279121489</v>
      </c>
      <c r="F142" s="622">
        <v>111065576</v>
      </c>
      <c r="G142" s="622">
        <v>168055913</v>
      </c>
      <c r="H142" s="622">
        <v>279121489</v>
      </c>
      <c r="I142" s="622">
        <v>111065576</v>
      </c>
      <c r="J142" s="622">
        <v>168055913</v>
      </c>
      <c r="K142" s="622">
        <v>0</v>
      </c>
      <c r="L142" s="444">
        <v>0</v>
      </c>
      <c r="M142" s="444">
        <v>0</v>
      </c>
      <c r="N142" s="444">
        <v>168055913</v>
      </c>
      <c r="O142" s="444">
        <v>0</v>
      </c>
    </row>
    <row r="143" spans="2:15" x14ac:dyDescent="0.35">
      <c r="B143" s="442">
        <v>6220000</v>
      </c>
      <c r="C143" s="440" t="s">
        <v>274</v>
      </c>
      <c r="D143" s="622">
        <v>0</v>
      </c>
      <c r="E143" s="622">
        <v>10780242</v>
      </c>
      <c r="F143" s="622">
        <v>5874034</v>
      </c>
      <c r="G143" s="622">
        <v>4906208</v>
      </c>
      <c r="H143" s="622">
        <v>10780242</v>
      </c>
      <c r="I143" s="622">
        <v>5874034</v>
      </c>
      <c r="J143" s="622">
        <v>4906208</v>
      </c>
      <c r="K143" s="622">
        <v>0</v>
      </c>
      <c r="L143" s="444">
        <v>0</v>
      </c>
      <c r="M143" s="444">
        <v>0</v>
      </c>
      <c r="N143" s="444">
        <v>4906208</v>
      </c>
      <c r="O143" s="444">
        <v>0</v>
      </c>
    </row>
    <row r="144" spans="2:15" x14ac:dyDescent="0.35">
      <c r="B144" s="442">
        <v>6222000</v>
      </c>
      <c r="C144" s="440" t="s">
        <v>275</v>
      </c>
      <c r="D144" s="622">
        <v>0</v>
      </c>
      <c r="E144" s="622">
        <v>1923345</v>
      </c>
      <c r="F144" s="622">
        <v>570916</v>
      </c>
      <c r="G144" s="622">
        <v>1352429</v>
      </c>
      <c r="H144" s="622">
        <v>1923345</v>
      </c>
      <c r="I144" s="622">
        <v>570916</v>
      </c>
      <c r="J144" s="622">
        <v>1352429</v>
      </c>
      <c r="K144" s="622">
        <v>0</v>
      </c>
      <c r="L144" s="444">
        <v>0</v>
      </c>
      <c r="M144" s="444">
        <v>0</v>
      </c>
      <c r="N144" s="444">
        <v>1352429</v>
      </c>
      <c r="O144" s="444">
        <v>0</v>
      </c>
    </row>
    <row r="145" spans="2:15" x14ac:dyDescent="0.35">
      <c r="B145" s="442">
        <v>6222002</v>
      </c>
      <c r="C145" s="440" t="s">
        <v>829</v>
      </c>
      <c r="D145" s="622">
        <v>0</v>
      </c>
      <c r="E145" s="622">
        <v>319383002</v>
      </c>
      <c r="F145" s="622">
        <v>314285298</v>
      </c>
      <c r="G145" s="622">
        <v>5097704</v>
      </c>
      <c r="H145" s="622">
        <v>319383002</v>
      </c>
      <c r="I145" s="622">
        <v>314285298</v>
      </c>
      <c r="J145" s="622">
        <v>5097704</v>
      </c>
      <c r="K145" s="622">
        <v>0</v>
      </c>
      <c r="L145" s="444">
        <v>0</v>
      </c>
      <c r="M145" s="444">
        <v>0</v>
      </c>
      <c r="N145" s="444">
        <v>5097704</v>
      </c>
      <c r="O145" s="444">
        <v>0</v>
      </c>
    </row>
    <row r="146" spans="2:15" x14ac:dyDescent="0.35">
      <c r="B146" s="442">
        <v>6224000</v>
      </c>
      <c r="C146" s="440" t="s">
        <v>276</v>
      </c>
      <c r="D146" s="622">
        <v>0</v>
      </c>
      <c r="E146" s="622">
        <v>51742879</v>
      </c>
      <c r="F146" s="622">
        <v>40272851</v>
      </c>
      <c r="G146" s="622">
        <v>11470028</v>
      </c>
      <c r="H146" s="622">
        <v>51742879</v>
      </c>
      <c r="I146" s="622">
        <v>40272851</v>
      </c>
      <c r="J146" s="622">
        <v>11470028</v>
      </c>
      <c r="K146" s="622">
        <v>0</v>
      </c>
      <c r="L146" s="444">
        <v>0</v>
      </c>
      <c r="M146" s="444">
        <v>0</v>
      </c>
      <c r="N146" s="444">
        <v>11470028</v>
      </c>
      <c r="O146" s="444">
        <v>0</v>
      </c>
    </row>
    <row r="147" spans="2:15" x14ac:dyDescent="0.35">
      <c r="B147" s="442">
        <v>6229003</v>
      </c>
      <c r="C147" s="440" t="s">
        <v>592</v>
      </c>
      <c r="D147" s="622">
        <v>0</v>
      </c>
      <c r="E147" s="622">
        <v>148250</v>
      </c>
      <c r="F147" s="622">
        <v>0</v>
      </c>
      <c r="G147" s="622">
        <v>148250</v>
      </c>
      <c r="H147" s="622">
        <v>148250</v>
      </c>
      <c r="I147" s="622">
        <v>0</v>
      </c>
      <c r="J147" s="622">
        <v>148250</v>
      </c>
      <c r="K147" s="622">
        <v>0</v>
      </c>
      <c r="L147" s="444">
        <v>0</v>
      </c>
      <c r="M147" s="444">
        <v>0</v>
      </c>
      <c r="N147" s="444">
        <v>148250</v>
      </c>
      <c r="O147" s="444">
        <v>0</v>
      </c>
    </row>
    <row r="148" spans="2:15" x14ac:dyDescent="0.35">
      <c r="B148" s="442">
        <v>6229004</v>
      </c>
      <c r="C148" s="440" t="s">
        <v>279</v>
      </c>
      <c r="D148" s="622">
        <v>0</v>
      </c>
      <c r="E148" s="622">
        <v>397058</v>
      </c>
      <c r="F148" s="622">
        <v>149084</v>
      </c>
      <c r="G148" s="622">
        <v>247974</v>
      </c>
      <c r="H148" s="622">
        <v>397058</v>
      </c>
      <c r="I148" s="622">
        <v>149084</v>
      </c>
      <c r="J148" s="622">
        <v>247974</v>
      </c>
      <c r="K148" s="622">
        <v>0</v>
      </c>
      <c r="L148" s="444">
        <v>0</v>
      </c>
      <c r="M148" s="444">
        <v>0</v>
      </c>
      <c r="N148" s="444">
        <v>247974</v>
      </c>
      <c r="O148" s="444">
        <v>0</v>
      </c>
    </row>
    <row r="149" spans="2:15" x14ac:dyDescent="0.35">
      <c r="B149" s="442">
        <v>6230000</v>
      </c>
      <c r="C149" s="440" t="s">
        <v>280</v>
      </c>
      <c r="D149" s="622">
        <v>0</v>
      </c>
      <c r="E149" s="622">
        <v>29849206</v>
      </c>
      <c r="F149" s="622">
        <v>15436020</v>
      </c>
      <c r="G149" s="622">
        <v>14413186</v>
      </c>
      <c r="H149" s="622">
        <v>29849206</v>
      </c>
      <c r="I149" s="622">
        <v>15436020</v>
      </c>
      <c r="J149" s="622">
        <v>14413186</v>
      </c>
      <c r="K149" s="622">
        <v>0</v>
      </c>
      <c r="L149" s="444">
        <v>0</v>
      </c>
      <c r="M149" s="444">
        <v>0</v>
      </c>
      <c r="N149" s="444">
        <v>14413186</v>
      </c>
      <c r="O149" s="444">
        <v>0</v>
      </c>
    </row>
    <row r="150" spans="2:15" x14ac:dyDescent="0.35">
      <c r="B150" s="442">
        <v>6231000</v>
      </c>
      <c r="C150" s="440" t="s">
        <v>282</v>
      </c>
      <c r="D150" s="622">
        <v>0</v>
      </c>
      <c r="E150" s="622">
        <v>834322229</v>
      </c>
      <c r="F150" s="622">
        <v>373417144</v>
      </c>
      <c r="G150" s="622">
        <v>460905085</v>
      </c>
      <c r="H150" s="622">
        <v>834322229</v>
      </c>
      <c r="I150" s="622">
        <v>373417144</v>
      </c>
      <c r="J150" s="622">
        <v>460905085</v>
      </c>
      <c r="K150" s="622">
        <v>0</v>
      </c>
      <c r="L150" s="444">
        <v>0</v>
      </c>
      <c r="M150" s="444">
        <v>0</v>
      </c>
      <c r="N150" s="444">
        <v>460905085</v>
      </c>
      <c r="O150" s="444">
        <v>0</v>
      </c>
    </row>
    <row r="151" spans="2:15" x14ac:dyDescent="0.35">
      <c r="B151" s="442">
        <v>6234000</v>
      </c>
      <c r="C151" s="440" t="s">
        <v>283</v>
      </c>
      <c r="D151" s="622">
        <v>0</v>
      </c>
      <c r="E151" s="622">
        <v>686955</v>
      </c>
      <c r="F151" s="622">
        <v>145648</v>
      </c>
      <c r="G151" s="622">
        <v>541307</v>
      </c>
      <c r="H151" s="622">
        <v>686955</v>
      </c>
      <c r="I151" s="622">
        <v>145648</v>
      </c>
      <c r="J151" s="622">
        <v>541307</v>
      </c>
      <c r="K151" s="622">
        <v>0</v>
      </c>
      <c r="L151" s="444">
        <v>0</v>
      </c>
      <c r="M151" s="444">
        <v>0</v>
      </c>
      <c r="N151" s="444">
        <v>541307</v>
      </c>
      <c r="O151" s="444">
        <v>0</v>
      </c>
    </row>
    <row r="152" spans="2:15" x14ac:dyDescent="0.35">
      <c r="B152" s="442">
        <v>6235000</v>
      </c>
      <c r="C152" s="440" t="s">
        <v>284</v>
      </c>
      <c r="D152" s="622">
        <v>0</v>
      </c>
      <c r="E152" s="622">
        <v>13567038</v>
      </c>
      <c r="F152" s="622">
        <v>1978234</v>
      </c>
      <c r="G152" s="622">
        <v>11588804</v>
      </c>
      <c r="H152" s="622">
        <v>13567038</v>
      </c>
      <c r="I152" s="622">
        <v>1978234</v>
      </c>
      <c r="J152" s="622">
        <v>11588804</v>
      </c>
      <c r="K152" s="622">
        <v>0</v>
      </c>
      <c r="L152" s="444">
        <v>0</v>
      </c>
      <c r="M152" s="444">
        <v>0</v>
      </c>
      <c r="N152" s="444">
        <v>11588804</v>
      </c>
      <c r="O152" s="444">
        <v>0</v>
      </c>
    </row>
    <row r="153" spans="2:15" x14ac:dyDescent="0.35">
      <c r="B153" s="442">
        <v>6238000</v>
      </c>
      <c r="C153" s="440" t="s">
        <v>285</v>
      </c>
      <c r="D153" s="622">
        <v>0</v>
      </c>
      <c r="E153" s="622">
        <v>517299843</v>
      </c>
      <c r="F153" s="622">
        <v>428843370</v>
      </c>
      <c r="G153" s="622">
        <v>88456473</v>
      </c>
      <c r="H153" s="622">
        <v>517299843</v>
      </c>
      <c r="I153" s="622">
        <v>428843370</v>
      </c>
      <c r="J153" s="622">
        <v>88456473</v>
      </c>
      <c r="K153" s="622">
        <v>0</v>
      </c>
      <c r="L153" s="444">
        <v>0</v>
      </c>
      <c r="M153" s="444">
        <v>0</v>
      </c>
      <c r="N153" s="444">
        <v>88456473</v>
      </c>
      <c r="O153" s="444">
        <v>0</v>
      </c>
    </row>
    <row r="154" spans="2:15" x14ac:dyDescent="0.35">
      <c r="B154" s="442">
        <v>6238600</v>
      </c>
      <c r="C154" s="440" t="s">
        <v>286</v>
      </c>
      <c r="D154" s="622">
        <v>0</v>
      </c>
      <c r="E154" s="622">
        <v>1551256</v>
      </c>
      <c r="F154" s="622">
        <v>1235986</v>
      </c>
      <c r="G154" s="622">
        <v>315270</v>
      </c>
      <c r="H154" s="622">
        <v>1551256</v>
      </c>
      <c r="I154" s="622">
        <v>1235986</v>
      </c>
      <c r="J154" s="622">
        <v>315270</v>
      </c>
      <c r="K154" s="622">
        <v>0</v>
      </c>
      <c r="L154" s="444">
        <v>0</v>
      </c>
      <c r="M154" s="444">
        <v>0</v>
      </c>
      <c r="N154" s="444">
        <v>315270</v>
      </c>
      <c r="O154" s="444">
        <v>0</v>
      </c>
    </row>
    <row r="155" spans="2:15" x14ac:dyDescent="0.35">
      <c r="B155" s="442">
        <v>6241000</v>
      </c>
      <c r="C155" s="440" t="s">
        <v>594</v>
      </c>
      <c r="D155" s="622">
        <v>0</v>
      </c>
      <c r="E155" s="622">
        <v>259154</v>
      </c>
      <c r="F155" s="622">
        <v>259154</v>
      </c>
      <c r="G155" s="622">
        <v>0</v>
      </c>
      <c r="H155" s="622">
        <v>259154</v>
      </c>
      <c r="I155" s="622">
        <v>259154</v>
      </c>
      <c r="J155" s="622">
        <v>0</v>
      </c>
      <c r="K155" s="622">
        <v>0</v>
      </c>
      <c r="L155" s="444">
        <v>0</v>
      </c>
      <c r="M155" s="444">
        <v>0</v>
      </c>
      <c r="N155" s="444">
        <v>0</v>
      </c>
      <c r="O155" s="444">
        <v>0</v>
      </c>
    </row>
    <row r="156" spans="2:15" x14ac:dyDescent="0.35">
      <c r="B156" s="442">
        <v>6241001</v>
      </c>
      <c r="C156" s="440" t="s">
        <v>287</v>
      </c>
      <c r="D156" s="622">
        <v>0</v>
      </c>
      <c r="E156" s="622">
        <v>3279780</v>
      </c>
      <c r="F156" s="622">
        <v>2203354</v>
      </c>
      <c r="G156" s="622">
        <v>1076426</v>
      </c>
      <c r="H156" s="622">
        <v>3279780</v>
      </c>
      <c r="I156" s="622">
        <v>2203354</v>
      </c>
      <c r="J156" s="622">
        <v>1076426</v>
      </c>
      <c r="K156" s="622">
        <v>0</v>
      </c>
      <c r="L156" s="444">
        <v>0</v>
      </c>
      <c r="M156" s="444">
        <v>0</v>
      </c>
      <c r="N156" s="444">
        <v>1076426</v>
      </c>
      <c r="O156" s="444">
        <v>0</v>
      </c>
    </row>
    <row r="157" spans="2:15" x14ac:dyDescent="0.35">
      <c r="B157" s="442">
        <v>6242000</v>
      </c>
      <c r="C157" s="440" t="s">
        <v>288</v>
      </c>
      <c r="D157" s="622">
        <v>0</v>
      </c>
      <c r="E157" s="622">
        <v>279516523</v>
      </c>
      <c r="F157" s="622">
        <v>216413223</v>
      </c>
      <c r="G157" s="622">
        <v>63103300</v>
      </c>
      <c r="H157" s="622">
        <v>279516523</v>
      </c>
      <c r="I157" s="622">
        <v>216413223</v>
      </c>
      <c r="J157" s="622">
        <v>63103300</v>
      </c>
      <c r="K157" s="622">
        <v>0</v>
      </c>
      <c r="L157" s="444">
        <v>0</v>
      </c>
      <c r="M157" s="444">
        <v>0</v>
      </c>
      <c r="N157" s="444">
        <v>63103300</v>
      </c>
      <c r="O157" s="444">
        <v>0</v>
      </c>
    </row>
    <row r="158" spans="2:15" x14ac:dyDescent="0.35">
      <c r="B158" s="442">
        <v>6250000</v>
      </c>
      <c r="C158" s="440" t="s">
        <v>289</v>
      </c>
      <c r="D158" s="622">
        <v>0</v>
      </c>
      <c r="E158" s="622">
        <v>2599243</v>
      </c>
      <c r="F158" s="622">
        <v>2599243</v>
      </c>
      <c r="G158" s="622">
        <v>0</v>
      </c>
      <c r="H158" s="622">
        <v>2599243</v>
      </c>
      <c r="I158" s="622">
        <v>2599243</v>
      </c>
      <c r="J158" s="622">
        <v>0</v>
      </c>
      <c r="K158" s="622">
        <v>0</v>
      </c>
      <c r="L158" s="444">
        <v>0</v>
      </c>
      <c r="M158" s="444">
        <v>0</v>
      </c>
      <c r="N158" s="444">
        <v>0</v>
      </c>
      <c r="O158" s="444">
        <v>0</v>
      </c>
    </row>
    <row r="159" spans="2:15" x14ac:dyDescent="0.35">
      <c r="B159" s="442">
        <v>6251000</v>
      </c>
      <c r="C159" s="440" t="s">
        <v>290</v>
      </c>
      <c r="D159" s="622">
        <v>0</v>
      </c>
      <c r="E159" s="622">
        <v>223705261</v>
      </c>
      <c r="F159" s="622">
        <v>158075436</v>
      </c>
      <c r="G159" s="622">
        <v>65629825</v>
      </c>
      <c r="H159" s="622">
        <v>223705261</v>
      </c>
      <c r="I159" s="622">
        <v>158075436</v>
      </c>
      <c r="J159" s="622">
        <v>65629825</v>
      </c>
      <c r="K159" s="622">
        <v>0</v>
      </c>
      <c r="L159" s="444">
        <v>0</v>
      </c>
      <c r="M159" s="444">
        <v>0</v>
      </c>
      <c r="N159" s="444">
        <v>65629825</v>
      </c>
      <c r="O159" s="444">
        <v>0</v>
      </c>
    </row>
    <row r="160" spans="2:15" x14ac:dyDescent="0.35">
      <c r="B160" s="442">
        <v>6254000</v>
      </c>
      <c r="C160" s="440" t="s">
        <v>707</v>
      </c>
      <c r="D160" s="622">
        <v>0</v>
      </c>
      <c r="E160" s="622">
        <v>19527210</v>
      </c>
      <c r="F160" s="622">
        <v>19064859</v>
      </c>
      <c r="G160" s="622">
        <v>462351</v>
      </c>
      <c r="H160" s="622">
        <v>19527210</v>
      </c>
      <c r="I160" s="622">
        <v>19064859</v>
      </c>
      <c r="J160" s="622">
        <v>462351</v>
      </c>
      <c r="K160" s="622">
        <v>0</v>
      </c>
      <c r="L160" s="444">
        <v>0</v>
      </c>
      <c r="M160" s="444">
        <v>0</v>
      </c>
      <c r="N160" s="444">
        <v>462351</v>
      </c>
      <c r="O160" s="444">
        <v>0</v>
      </c>
    </row>
    <row r="161" spans="2:15" x14ac:dyDescent="0.35">
      <c r="B161" s="442">
        <v>6259000</v>
      </c>
      <c r="C161" s="440" t="s">
        <v>291</v>
      </c>
      <c r="D161" s="622">
        <v>0</v>
      </c>
      <c r="E161" s="622">
        <v>37909393</v>
      </c>
      <c r="F161" s="622">
        <v>0</v>
      </c>
      <c r="G161" s="622">
        <v>37909393</v>
      </c>
      <c r="H161" s="622">
        <v>37909393</v>
      </c>
      <c r="I161" s="622">
        <v>0</v>
      </c>
      <c r="J161" s="622">
        <v>37909393</v>
      </c>
      <c r="K161" s="622">
        <v>0</v>
      </c>
      <c r="L161" s="444">
        <v>0</v>
      </c>
      <c r="M161" s="444">
        <v>0</v>
      </c>
      <c r="N161" s="444">
        <v>37909393</v>
      </c>
      <c r="O161" s="444">
        <v>0</v>
      </c>
    </row>
    <row r="162" spans="2:15" x14ac:dyDescent="0.35">
      <c r="B162" s="442">
        <v>6259003</v>
      </c>
      <c r="C162" s="440" t="s">
        <v>595</v>
      </c>
      <c r="D162" s="622">
        <v>0</v>
      </c>
      <c r="E162" s="622">
        <v>1013302</v>
      </c>
      <c r="F162" s="622">
        <v>151165</v>
      </c>
      <c r="G162" s="622">
        <v>862137</v>
      </c>
      <c r="H162" s="622">
        <v>1013302</v>
      </c>
      <c r="I162" s="622">
        <v>151165</v>
      </c>
      <c r="J162" s="622">
        <v>862137</v>
      </c>
      <c r="K162" s="622">
        <v>0</v>
      </c>
      <c r="L162" s="444">
        <v>0</v>
      </c>
      <c r="M162" s="444">
        <v>0</v>
      </c>
      <c r="N162" s="444">
        <v>862137</v>
      </c>
      <c r="O162" s="444">
        <v>0</v>
      </c>
    </row>
    <row r="163" spans="2:15" x14ac:dyDescent="0.35">
      <c r="B163" s="442">
        <v>6261000</v>
      </c>
      <c r="C163" s="440" t="s">
        <v>292</v>
      </c>
      <c r="D163" s="622">
        <v>0</v>
      </c>
      <c r="E163" s="622">
        <v>37312680</v>
      </c>
      <c r="F163" s="622">
        <v>17645907</v>
      </c>
      <c r="G163" s="622">
        <v>19666773</v>
      </c>
      <c r="H163" s="622">
        <v>37312680</v>
      </c>
      <c r="I163" s="622">
        <v>17645907</v>
      </c>
      <c r="J163" s="622">
        <v>19666773</v>
      </c>
      <c r="K163" s="622">
        <v>0</v>
      </c>
      <c r="L163" s="444">
        <v>0</v>
      </c>
      <c r="M163" s="444">
        <v>0</v>
      </c>
      <c r="N163" s="444">
        <v>19666773</v>
      </c>
      <c r="O163" s="444">
        <v>0</v>
      </c>
    </row>
    <row r="164" spans="2:15" x14ac:dyDescent="0.35">
      <c r="B164" s="442">
        <v>6280000</v>
      </c>
      <c r="C164" s="440" t="s">
        <v>294</v>
      </c>
      <c r="D164" s="622">
        <v>0</v>
      </c>
      <c r="E164" s="622">
        <v>6591588</v>
      </c>
      <c r="F164" s="622">
        <v>1708271</v>
      </c>
      <c r="G164" s="622">
        <v>4883317</v>
      </c>
      <c r="H164" s="622">
        <v>6591588</v>
      </c>
      <c r="I164" s="622">
        <v>1708271</v>
      </c>
      <c r="J164" s="622">
        <v>4883317</v>
      </c>
      <c r="K164" s="622">
        <v>0</v>
      </c>
      <c r="L164" s="444">
        <v>0</v>
      </c>
      <c r="M164" s="444">
        <v>0</v>
      </c>
      <c r="N164" s="444">
        <v>4883317</v>
      </c>
      <c r="O164" s="444">
        <v>0</v>
      </c>
    </row>
    <row r="165" spans="2:15" x14ac:dyDescent="0.35">
      <c r="B165" s="442">
        <v>6281000</v>
      </c>
      <c r="C165" s="440" t="s">
        <v>295</v>
      </c>
      <c r="D165" s="622">
        <v>0</v>
      </c>
      <c r="E165" s="622">
        <v>331972</v>
      </c>
      <c r="F165" s="622">
        <v>5654</v>
      </c>
      <c r="G165" s="622">
        <v>326318</v>
      </c>
      <c r="H165" s="622">
        <v>331972</v>
      </c>
      <c r="I165" s="622">
        <v>5654</v>
      </c>
      <c r="J165" s="622">
        <v>326318</v>
      </c>
      <c r="K165" s="622">
        <v>0</v>
      </c>
      <c r="L165" s="444">
        <v>0</v>
      </c>
      <c r="M165" s="444">
        <v>0</v>
      </c>
      <c r="N165" s="444">
        <v>326318</v>
      </c>
      <c r="O165" s="444">
        <v>0</v>
      </c>
    </row>
    <row r="166" spans="2:15" x14ac:dyDescent="0.35">
      <c r="B166" s="442">
        <v>6282000</v>
      </c>
      <c r="C166" s="440" t="s">
        <v>296</v>
      </c>
      <c r="D166" s="622">
        <v>0</v>
      </c>
      <c r="E166" s="622">
        <v>10026867</v>
      </c>
      <c r="F166" s="622">
        <v>196178</v>
      </c>
      <c r="G166" s="622">
        <v>9830689</v>
      </c>
      <c r="H166" s="622">
        <v>10026867</v>
      </c>
      <c r="I166" s="622">
        <v>196178</v>
      </c>
      <c r="J166" s="622">
        <v>9830689</v>
      </c>
      <c r="K166" s="622">
        <v>0</v>
      </c>
      <c r="L166" s="444">
        <v>0</v>
      </c>
      <c r="M166" s="444">
        <v>0</v>
      </c>
      <c r="N166" s="444">
        <v>9830689</v>
      </c>
      <c r="O166" s="444">
        <v>0</v>
      </c>
    </row>
    <row r="167" spans="2:15" x14ac:dyDescent="0.35">
      <c r="B167" s="442">
        <v>6282001</v>
      </c>
      <c r="C167" s="440" t="s">
        <v>297</v>
      </c>
      <c r="D167" s="622">
        <v>0</v>
      </c>
      <c r="E167" s="622">
        <v>111365246</v>
      </c>
      <c r="F167" s="622">
        <v>73697831</v>
      </c>
      <c r="G167" s="622">
        <v>37667415</v>
      </c>
      <c r="H167" s="622">
        <v>111365246</v>
      </c>
      <c r="I167" s="622">
        <v>73697831</v>
      </c>
      <c r="J167" s="622">
        <v>37667415</v>
      </c>
      <c r="K167" s="622">
        <v>0</v>
      </c>
      <c r="L167" s="444">
        <v>0</v>
      </c>
      <c r="M167" s="444">
        <v>0</v>
      </c>
      <c r="N167" s="444">
        <v>37667415</v>
      </c>
      <c r="O167" s="444">
        <v>0</v>
      </c>
    </row>
    <row r="168" spans="2:15" x14ac:dyDescent="0.35">
      <c r="B168" s="442">
        <v>6282200</v>
      </c>
      <c r="C168" s="440" t="s">
        <v>298</v>
      </c>
      <c r="D168" s="622">
        <v>0</v>
      </c>
      <c r="E168" s="622">
        <v>26753248</v>
      </c>
      <c r="F168" s="622">
        <v>4039178</v>
      </c>
      <c r="G168" s="622">
        <v>22714070</v>
      </c>
      <c r="H168" s="622">
        <v>26753248</v>
      </c>
      <c r="I168" s="622">
        <v>4039178</v>
      </c>
      <c r="J168" s="622">
        <v>22714070</v>
      </c>
      <c r="K168" s="622">
        <v>0</v>
      </c>
      <c r="L168" s="444">
        <v>0</v>
      </c>
      <c r="M168" s="444">
        <v>0</v>
      </c>
      <c r="N168" s="444">
        <v>22714070</v>
      </c>
      <c r="O168" s="444">
        <v>0</v>
      </c>
    </row>
    <row r="169" spans="2:15" x14ac:dyDescent="0.35">
      <c r="B169" s="442">
        <v>6290100</v>
      </c>
      <c r="C169" s="440" t="s">
        <v>708</v>
      </c>
      <c r="D169" s="622">
        <v>0</v>
      </c>
      <c r="E169" s="622">
        <v>15717699445</v>
      </c>
      <c r="F169" s="622">
        <v>10951763640</v>
      </c>
      <c r="G169" s="622">
        <v>4765935805</v>
      </c>
      <c r="H169" s="622">
        <v>15717699445</v>
      </c>
      <c r="I169" s="622">
        <v>10951763640</v>
      </c>
      <c r="J169" s="622">
        <v>4765935805</v>
      </c>
      <c r="K169" s="622">
        <v>0</v>
      </c>
      <c r="L169" s="444">
        <v>0</v>
      </c>
      <c r="M169" s="444">
        <v>0</v>
      </c>
      <c r="N169" s="444">
        <v>4765935805</v>
      </c>
      <c r="O169" s="444">
        <v>0</v>
      </c>
    </row>
    <row r="170" spans="2:15" x14ac:dyDescent="0.35">
      <c r="B170" s="442">
        <v>6293100</v>
      </c>
      <c r="C170" s="440" t="s">
        <v>710</v>
      </c>
      <c r="D170" s="622">
        <v>0</v>
      </c>
      <c r="E170" s="622">
        <v>2171281732</v>
      </c>
      <c r="F170" s="622">
        <v>843017239</v>
      </c>
      <c r="G170" s="622">
        <v>1328264493</v>
      </c>
      <c r="H170" s="622">
        <v>2171281732</v>
      </c>
      <c r="I170" s="622">
        <v>843017239</v>
      </c>
      <c r="J170" s="622">
        <v>1328264493</v>
      </c>
      <c r="K170" s="622">
        <v>0</v>
      </c>
      <c r="L170" s="444">
        <v>0</v>
      </c>
      <c r="M170" s="444">
        <v>0</v>
      </c>
      <c r="N170" s="444">
        <v>1328264493</v>
      </c>
      <c r="O170" s="444">
        <v>0</v>
      </c>
    </row>
    <row r="171" spans="2:15" x14ac:dyDescent="0.35">
      <c r="B171" s="442">
        <v>6295100</v>
      </c>
      <c r="C171" s="440" t="s">
        <v>710</v>
      </c>
      <c r="D171" s="622">
        <v>0</v>
      </c>
      <c r="E171" s="622">
        <v>66251264</v>
      </c>
      <c r="F171" s="622">
        <v>72632613</v>
      </c>
      <c r="G171" s="622">
        <v>-6381349</v>
      </c>
      <c r="H171" s="622">
        <v>66251264</v>
      </c>
      <c r="I171" s="622">
        <v>72632613</v>
      </c>
      <c r="J171" s="622">
        <v>0</v>
      </c>
      <c r="K171" s="622">
        <v>6381349</v>
      </c>
      <c r="L171" s="444">
        <v>0</v>
      </c>
      <c r="M171" s="444">
        <v>0</v>
      </c>
      <c r="N171" s="444">
        <v>0</v>
      </c>
      <c r="O171" s="444">
        <v>6381349</v>
      </c>
    </row>
    <row r="172" spans="2:15" x14ac:dyDescent="0.35">
      <c r="B172" s="442">
        <v>6297000</v>
      </c>
      <c r="C172" s="440" t="s">
        <v>302</v>
      </c>
      <c r="D172" s="622">
        <v>0</v>
      </c>
      <c r="E172" s="622">
        <v>11904912</v>
      </c>
      <c r="F172" s="622">
        <v>3385785</v>
      </c>
      <c r="G172" s="622">
        <v>8519127</v>
      </c>
      <c r="H172" s="622">
        <v>11904912</v>
      </c>
      <c r="I172" s="622">
        <v>3385785</v>
      </c>
      <c r="J172" s="622">
        <v>8519127</v>
      </c>
      <c r="K172" s="622">
        <v>0</v>
      </c>
      <c r="L172" s="444">
        <v>0</v>
      </c>
      <c r="M172" s="444">
        <v>0</v>
      </c>
      <c r="N172" s="444">
        <v>8519127</v>
      </c>
      <c r="O172" s="444">
        <v>0</v>
      </c>
    </row>
    <row r="173" spans="2:15" x14ac:dyDescent="0.35">
      <c r="B173" s="442">
        <v>6300000</v>
      </c>
      <c r="C173" s="440" t="s">
        <v>303</v>
      </c>
      <c r="D173" s="622">
        <v>0</v>
      </c>
      <c r="E173" s="622">
        <v>126379367</v>
      </c>
      <c r="F173" s="622">
        <v>118231643</v>
      </c>
      <c r="G173" s="622">
        <v>8147724</v>
      </c>
      <c r="H173" s="622">
        <v>126379367</v>
      </c>
      <c r="I173" s="622">
        <v>118231643</v>
      </c>
      <c r="J173" s="622">
        <v>8147724</v>
      </c>
      <c r="K173" s="622">
        <v>0</v>
      </c>
      <c r="L173" s="444">
        <v>0</v>
      </c>
      <c r="M173" s="444">
        <v>0</v>
      </c>
      <c r="N173" s="444">
        <v>8147724</v>
      </c>
      <c r="O173" s="444">
        <v>0</v>
      </c>
    </row>
    <row r="174" spans="2:15" x14ac:dyDescent="0.35">
      <c r="B174" s="442">
        <v>6300001</v>
      </c>
      <c r="C174" s="440" t="s">
        <v>304</v>
      </c>
      <c r="D174" s="622">
        <v>0</v>
      </c>
      <c r="E174" s="622">
        <v>441443</v>
      </c>
      <c r="F174" s="622">
        <v>888335</v>
      </c>
      <c r="G174" s="622">
        <v>-446892</v>
      </c>
      <c r="H174" s="622">
        <v>441443</v>
      </c>
      <c r="I174" s="622">
        <v>888335</v>
      </c>
      <c r="J174" s="622">
        <v>0</v>
      </c>
      <c r="K174" s="622">
        <v>446892</v>
      </c>
      <c r="L174" s="444">
        <v>0</v>
      </c>
      <c r="M174" s="444">
        <v>0</v>
      </c>
      <c r="N174" s="444">
        <v>0</v>
      </c>
      <c r="O174" s="444">
        <v>446892</v>
      </c>
    </row>
    <row r="175" spans="2:15" x14ac:dyDescent="0.35">
      <c r="B175" s="442">
        <v>6310024</v>
      </c>
      <c r="C175" s="440" t="s">
        <v>306</v>
      </c>
      <c r="D175" s="622">
        <v>0</v>
      </c>
      <c r="E175" s="622">
        <v>13414669</v>
      </c>
      <c r="F175" s="622">
        <v>1130681</v>
      </c>
      <c r="G175" s="622">
        <v>12283988</v>
      </c>
      <c r="H175" s="622">
        <v>13414669</v>
      </c>
      <c r="I175" s="622">
        <v>1130681</v>
      </c>
      <c r="J175" s="622">
        <v>12283988</v>
      </c>
      <c r="K175" s="622">
        <v>0</v>
      </c>
      <c r="L175" s="444">
        <v>0</v>
      </c>
      <c r="M175" s="444">
        <v>0</v>
      </c>
      <c r="N175" s="444">
        <v>12283988</v>
      </c>
      <c r="O175" s="444">
        <v>0</v>
      </c>
    </row>
    <row r="176" spans="2:15" x14ac:dyDescent="0.35">
      <c r="B176" s="442">
        <v>6400000</v>
      </c>
      <c r="C176" s="440" t="s">
        <v>307</v>
      </c>
      <c r="D176" s="622">
        <v>0</v>
      </c>
      <c r="E176" s="622">
        <v>7597348785</v>
      </c>
      <c r="F176" s="622">
        <v>1071195864</v>
      </c>
      <c r="G176" s="622">
        <v>6526152921</v>
      </c>
      <c r="H176" s="622">
        <v>7597348785</v>
      </c>
      <c r="I176" s="622">
        <v>1071195864</v>
      </c>
      <c r="J176" s="622">
        <v>6526152921</v>
      </c>
      <c r="K176" s="622">
        <v>0</v>
      </c>
      <c r="L176" s="444">
        <v>0</v>
      </c>
      <c r="M176" s="444">
        <v>0</v>
      </c>
      <c r="N176" s="444">
        <v>6526152921</v>
      </c>
      <c r="O176" s="444">
        <v>0</v>
      </c>
    </row>
    <row r="177" spans="2:15" x14ac:dyDescent="0.35">
      <c r="B177" s="442">
        <v>6400016</v>
      </c>
      <c r="C177" s="440" t="s">
        <v>978</v>
      </c>
      <c r="D177" s="622">
        <v>0</v>
      </c>
      <c r="E177" s="622">
        <v>78985374</v>
      </c>
      <c r="F177" s="622">
        <v>78985374</v>
      </c>
      <c r="G177" s="622">
        <v>0</v>
      </c>
      <c r="H177" s="622">
        <v>78985374</v>
      </c>
      <c r="I177" s="622">
        <v>78985374</v>
      </c>
      <c r="J177" s="622">
        <v>0</v>
      </c>
      <c r="K177" s="622">
        <v>0</v>
      </c>
      <c r="L177" s="444">
        <v>0</v>
      </c>
      <c r="M177" s="444">
        <v>0</v>
      </c>
      <c r="N177" s="444">
        <v>0</v>
      </c>
      <c r="O177" s="444">
        <v>0</v>
      </c>
    </row>
    <row r="178" spans="2:15" x14ac:dyDescent="0.35">
      <c r="B178" s="442">
        <v>6401000</v>
      </c>
      <c r="C178" s="440" t="s">
        <v>62</v>
      </c>
      <c r="D178" s="622">
        <v>0</v>
      </c>
      <c r="E178" s="622">
        <v>1419389067</v>
      </c>
      <c r="F178" s="622">
        <v>884371314</v>
      </c>
      <c r="G178" s="622">
        <v>535017753</v>
      </c>
      <c r="H178" s="622">
        <v>1419389067</v>
      </c>
      <c r="I178" s="622">
        <v>884371314</v>
      </c>
      <c r="J178" s="622">
        <v>535017753</v>
      </c>
      <c r="K178" s="622">
        <v>0</v>
      </c>
      <c r="L178" s="444">
        <v>0</v>
      </c>
      <c r="M178" s="444">
        <v>0</v>
      </c>
      <c r="N178" s="444">
        <v>535017753</v>
      </c>
      <c r="O178" s="444">
        <v>0</v>
      </c>
    </row>
    <row r="179" spans="2:15" x14ac:dyDescent="0.35">
      <c r="B179" s="442">
        <v>6403000</v>
      </c>
      <c r="C179" s="440" t="s">
        <v>308</v>
      </c>
      <c r="D179" s="622">
        <v>0</v>
      </c>
      <c r="E179" s="622">
        <v>108200810</v>
      </c>
      <c r="F179" s="622">
        <v>10163417</v>
      </c>
      <c r="G179" s="622">
        <v>98037393</v>
      </c>
      <c r="H179" s="622">
        <v>108200810</v>
      </c>
      <c r="I179" s="622">
        <v>10163417</v>
      </c>
      <c r="J179" s="622">
        <v>98037393</v>
      </c>
      <c r="K179" s="622">
        <v>0</v>
      </c>
      <c r="L179" s="444">
        <v>0</v>
      </c>
      <c r="M179" s="444">
        <v>0</v>
      </c>
      <c r="N179" s="444">
        <v>98037393</v>
      </c>
      <c r="O179" s="444">
        <v>0</v>
      </c>
    </row>
    <row r="180" spans="2:15" x14ac:dyDescent="0.35">
      <c r="B180" s="442">
        <v>6404070</v>
      </c>
      <c r="C180" s="440" t="s">
        <v>309</v>
      </c>
      <c r="D180" s="622">
        <v>0</v>
      </c>
      <c r="E180" s="622">
        <v>46501357</v>
      </c>
      <c r="F180" s="622">
        <v>37814300</v>
      </c>
      <c r="G180" s="622">
        <v>8687057</v>
      </c>
      <c r="H180" s="622">
        <v>46501357</v>
      </c>
      <c r="I180" s="622">
        <v>37814300</v>
      </c>
      <c r="J180" s="622">
        <v>8687057</v>
      </c>
      <c r="K180" s="622">
        <v>0</v>
      </c>
      <c r="L180" s="444">
        <v>0</v>
      </c>
      <c r="M180" s="444">
        <v>0</v>
      </c>
      <c r="N180" s="444">
        <v>8687057</v>
      </c>
      <c r="O180" s="444">
        <v>0</v>
      </c>
    </row>
    <row r="181" spans="2:15" x14ac:dyDescent="0.35">
      <c r="B181" s="442">
        <v>6405000</v>
      </c>
      <c r="C181" s="440" t="s">
        <v>310</v>
      </c>
      <c r="D181" s="622">
        <v>0</v>
      </c>
      <c r="E181" s="622">
        <v>1573333594</v>
      </c>
      <c r="F181" s="622">
        <v>65320512</v>
      </c>
      <c r="G181" s="622">
        <v>1508013082</v>
      </c>
      <c r="H181" s="622">
        <v>1573333594</v>
      </c>
      <c r="I181" s="622">
        <v>65320512</v>
      </c>
      <c r="J181" s="622">
        <v>1508013082</v>
      </c>
      <c r="K181" s="622">
        <v>0</v>
      </c>
      <c r="L181" s="444">
        <v>0</v>
      </c>
      <c r="M181" s="444">
        <v>0</v>
      </c>
      <c r="N181" s="444">
        <v>1508013082</v>
      </c>
      <c r="O181" s="444">
        <v>0</v>
      </c>
    </row>
    <row r="182" spans="2:15" x14ac:dyDescent="0.35">
      <c r="B182" s="442">
        <v>6405007</v>
      </c>
      <c r="C182" s="440" t="s">
        <v>311</v>
      </c>
      <c r="D182" s="622">
        <v>0</v>
      </c>
      <c r="E182" s="622">
        <v>828697804</v>
      </c>
      <c r="F182" s="622">
        <v>810894594</v>
      </c>
      <c r="G182" s="622">
        <v>17803210</v>
      </c>
      <c r="H182" s="622">
        <v>828697804</v>
      </c>
      <c r="I182" s="622">
        <v>810894594</v>
      </c>
      <c r="J182" s="622">
        <v>17803210</v>
      </c>
      <c r="K182" s="622">
        <v>0</v>
      </c>
      <c r="L182" s="444">
        <v>0</v>
      </c>
      <c r="M182" s="444">
        <v>0</v>
      </c>
      <c r="N182" s="444">
        <v>17803210</v>
      </c>
      <c r="O182" s="444">
        <v>0</v>
      </c>
    </row>
    <row r="183" spans="2:15" x14ac:dyDescent="0.35">
      <c r="B183" s="446">
        <v>6406002</v>
      </c>
      <c r="C183" s="447" t="s">
        <v>888</v>
      </c>
      <c r="D183" s="622">
        <v>0</v>
      </c>
      <c r="E183" s="622">
        <v>1177192066</v>
      </c>
      <c r="F183" s="622">
        <v>29587569</v>
      </c>
      <c r="G183" s="622">
        <v>1147604497</v>
      </c>
      <c r="H183" s="622">
        <v>1177192066</v>
      </c>
      <c r="I183" s="622">
        <v>29587569</v>
      </c>
      <c r="J183" s="622">
        <v>1147604497</v>
      </c>
      <c r="K183" s="622">
        <v>0</v>
      </c>
      <c r="L183" s="444">
        <v>0</v>
      </c>
      <c r="M183" s="444">
        <v>0</v>
      </c>
      <c r="N183" s="444">
        <v>1147604497</v>
      </c>
      <c r="O183" s="444">
        <v>0</v>
      </c>
    </row>
    <row r="184" spans="2:15" x14ac:dyDescent="0.35">
      <c r="B184" s="442">
        <v>6407000</v>
      </c>
      <c r="C184" s="440" t="s">
        <v>312</v>
      </c>
      <c r="D184" s="622">
        <v>0</v>
      </c>
      <c r="E184" s="622">
        <v>107719948</v>
      </c>
      <c r="F184" s="622">
        <v>60887672</v>
      </c>
      <c r="G184" s="622">
        <v>46832276</v>
      </c>
      <c r="H184" s="622">
        <v>107719948</v>
      </c>
      <c r="I184" s="622">
        <v>60887672</v>
      </c>
      <c r="J184" s="622">
        <v>46832276</v>
      </c>
      <c r="K184" s="622">
        <v>0</v>
      </c>
      <c r="L184" s="444">
        <v>0</v>
      </c>
      <c r="M184" s="444">
        <v>0</v>
      </c>
      <c r="N184" s="444">
        <v>46832276</v>
      </c>
      <c r="O184" s="444">
        <v>0</v>
      </c>
    </row>
    <row r="185" spans="2:15" x14ac:dyDescent="0.35">
      <c r="B185" s="543">
        <v>6407010</v>
      </c>
      <c r="C185" s="544" t="s">
        <v>313</v>
      </c>
      <c r="D185" s="629">
        <v>0</v>
      </c>
      <c r="E185" s="629">
        <v>467545514</v>
      </c>
      <c r="F185" s="629">
        <v>12800292</v>
      </c>
      <c r="G185" s="629">
        <v>454745222</v>
      </c>
      <c r="H185" s="629">
        <v>467545514</v>
      </c>
      <c r="I185" s="629">
        <v>12800292</v>
      </c>
      <c r="J185" s="629">
        <v>454745222</v>
      </c>
      <c r="K185" s="629">
        <v>0</v>
      </c>
      <c r="L185" s="545">
        <v>0</v>
      </c>
      <c r="M185" s="545">
        <v>0</v>
      </c>
      <c r="N185" s="545">
        <v>454745222</v>
      </c>
      <c r="O185" s="545">
        <v>0</v>
      </c>
    </row>
    <row r="186" spans="2:15" x14ac:dyDescent="0.35">
      <c r="B186" s="442">
        <v>6419000</v>
      </c>
      <c r="C186" s="440" t="s">
        <v>713</v>
      </c>
      <c r="D186" s="622">
        <v>0</v>
      </c>
      <c r="E186" s="622">
        <v>435410130</v>
      </c>
      <c r="F186" s="622">
        <v>334084728</v>
      </c>
      <c r="G186" s="622">
        <v>101325402</v>
      </c>
      <c r="H186" s="622">
        <v>435410130</v>
      </c>
      <c r="I186" s="622">
        <v>334084728</v>
      </c>
      <c r="J186" s="622">
        <v>101325402</v>
      </c>
      <c r="K186" s="622">
        <v>0</v>
      </c>
      <c r="L186" s="444">
        <v>0</v>
      </c>
      <c r="M186" s="444">
        <v>0</v>
      </c>
      <c r="N186" s="444">
        <v>101325402</v>
      </c>
      <c r="O186" s="444">
        <v>0</v>
      </c>
    </row>
    <row r="187" spans="2:15" x14ac:dyDescent="0.35">
      <c r="B187" s="442">
        <v>6419300</v>
      </c>
      <c r="C187" s="440" t="s">
        <v>714</v>
      </c>
      <c r="D187" s="622">
        <v>0</v>
      </c>
      <c r="E187" s="622">
        <v>49337109</v>
      </c>
      <c r="F187" s="622">
        <v>3500000</v>
      </c>
      <c r="G187" s="622">
        <v>45837109</v>
      </c>
      <c r="H187" s="622">
        <v>49337109</v>
      </c>
      <c r="I187" s="622">
        <v>3500000</v>
      </c>
      <c r="J187" s="622">
        <v>45837109</v>
      </c>
      <c r="K187" s="622">
        <v>0</v>
      </c>
      <c r="L187" s="444">
        <v>0</v>
      </c>
      <c r="M187" s="444">
        <v>0</v>
      </c>
      <c r="N187" s="444">
        <v>45837109</v>
      </c>
      <c r="O187" s="444">
        <v>0</v>
      </c>
    </row>
    <row r="188" spans="2:15" x14ac:dyDescent="0.35">
      <c r="B188" s="442">
        <v>6420000</v>
      </c>
      <c r="C188" s="440" t="s">
        <v>315</v>
      </c>
      <c r="D188" s="622">
        <v>0</v>
      </c>
      <c r="E188" s="622">
        <v>624775137</v>
      </c>
      <c r="F188" s="622">
        <v>73522486</v>
      </c>
      <c r="G188" s="622">
        <v>551252651</v>
      </c>
      <c r="H188" s="622">
        <v>624775137</v>
      </c>
      <c r="I188" s="622">
        <v>73522486</v>
      </c>
      <c r="J188" s="622">
        <v>551252651</v>
      </c>
      <c r="K188" s="622">
        <v>0</v>
      </c>
      <c r="L188" s="444">
        <v>0</v>
      </c>
      <c r="M188" s="444">
        <v>0</v>
      </c>
      <c r="N188" s="444">
        <v>551252651</v>
      </c>
      <c r="O188" s="444">
        <v>0</v>
      </c>
    </row>
    <row r="189" spans="2:15" x14ac:dyDescent="0.35">
      <c r="B189" s="442">
        <v>6420066</v>
      </c>
      <c r="C189" s="440" t="s">
        <v>317</v>
      </c>
      <c r="D189" s="622">
        <v>0</v>
      </c>
      <c r="E189" s="622">
        <v>30794823</v>
      </c>
      <c r="F189" s="622">
        <v>30130653</v>
      </c>
      <c r="G189" s="622">
        <v>664170</v>
      </c>
      <c r="H189" s="622">
        <v>30794823</v>
      </c>
      <c r="I189" s="622">
        <v>30130653</v>
      </c>
      <c r="J189" s="622">
        <v>664170</v>
      </c>
      <c r="K189" s="622">
        <v>0</v>
      </c>
      <c r="L189" s="444">
        <v>0</v>
      </c>
      <c r="M189" s="444">
        <v>0</v>
      </c>
      <c r="N189" s="444">
        <v>664170</v>
      </c>
      <c r="O189" s="444">
        <v>0</v>
      </c>
    </row>
    <row r="190" spans="2:15" x14ac:dyDescent="0.35">
      <c r="B190" s="442">
        <v>6491000</v>
      </c>
      <c r="C190" s="440" t="s">
        <v>318</v>
      </c>
      <c r="D190" s="622">
        <v>0</v>
      </c>
      <c r="E190" s="622">
        <v>96860880</v>
      </c>
      <c r="F190" s="622">
        <v>4219589</v>
      </c>
      <c r="G190" s="622">
        <v>92641291</v>
      </c>
      <c r="H190" s="622">
        <v>96860880</v>
      </c>
      <c r="I190" s="622">
        <v>4219589</v>
      </c>
      <c r="J190" s="622">
        <v>92641291</v>
      </c>
      <c r="K190" s="622">
        <v>0</v>
      </c>
      <c r="L190" s="444">
        <v>0</v>
      </c>
      <c r="M190" s="444">
        <v>0</v>
      </c>
      <c r="N190" s="444">
        <v>92641291</v>
      </c>
      <c r="O190" s="444">
        <v>0</v>
      </c>
    </row>
    <row r="191" spans="2:15" x14ac:dyDescent="0.35">
      <c r="B191" s="442">
        <v>6491501</v>
      </c>
      <c r="C191" s="440" t="s">
        <v>319</v>
      </c>
      <c r="D191" s="622">
        <v>0</v>
      </c>
      <c r="E191" s="622">
        <v>35992000</v>
      </c>
      <c r="F191" s="622">
        <v>16782810</v>
      </c>
      <c r="G191" s="622">
        <v>19209190</v>
      </c>
      <c r="H191" s="622">
        <v>35992000</v>
      </c>
      <c r="I191" s="622">
        <v>16782810</v>
      </c>
      <c r="J191" s="622">
        <v>19209190</v>
      </c>
      <c r="K191" s="622">
        <v>0</v>
      </c>
      <c r="L191" s="444">
        <v>0</v>
      </c>
      <c r="M191" s="444">
        <v>0</v>
      </c>
      <c r="N191" s="444">
        <v>19209190</v>
      </c>
      <c r="O191" s="444">
        <v>0</v>
      </c>
    </row>
    <row r="192" spans="2:15" x14ac:dyDescent="0.35">
      <c r="B192" s="442">
        <v>6491502</v>
      </c>
      <c r="C192" s="440" t="s">
        <v>320</v>
      </c>
      <c r="D192" s="622">
        <v>0</v>
      </c>
      <c r="E192" s="622">
        <v>8430708</v>
      </c>
      <c r="F192" s="622">
        <v>751359</v>
      </c>
      <c r="G192" s="622">
        <v>7679349</v>
      </c>
      <c r="H192" s="622">
        <v>8430708</v>
      </c>
      <c r="I192" s="622">
        <v>751359</v>
      </c>
      <c r="J192" s="622">
        <v>7679349</v>
      </c>
      <c r="K192" s="622">
        <v>0</v>
      </c>
      <c r="L192" s="444">
        <v>0</v>
      </c>
      <c r="M192" s="444">
        <v>0</v>
      </c>
      <c r="N192" s="444">
        <v>7679349</v>
      </c>
      <c r="O192" s="444">
        <v>0</v>
      </c>
    </row>
    <row r="193" spans="2:15" x14ac:dyDescent="0.35">
      <c r="B193" s="442">
        <v>6491503</v>
      </c>
      <c r="C193" s="440" t="s">
        <v>321</v>
      </c>
      <c r="D193" s="622">
        <v>0</v>
      </c>
      <c r="E193" s="622">
        <v>32982399</v>
      </c>
      <c r="F193" s="622">
        <v>27466292</v>
      </c>
      <c r="G193" s="622">
        <v>5516107</v>
      </c>
      <c r="H193" s="622">
        <v>32982399</v>
      </c>
      <c r="I193" s="622">
        <v>27466292</v>
      </c>
      <c r="J193" s="622">
        <v>5516107</v>
      </c>
      <c r="K193" s="622">
        <v>0</v>
      </c>
      <c r="L193" s="444">
        <v>0</v>
      </c>
      <c r="M193" s="444">
        <v>0</v>
      </c>
      <c r="N193" s="444">
        <v>5516107</v>
      </c>
      <c r="O193" s="444">
        <v>0</v>
      </c>
    </row>
    <row r="194" spans="2:15" x14ac:dyDescent="0.35">
      <c r="B194" s="442">
        <v>6493002</v>
      </c>
      <c r="C194" s="440" t="s">
        <v>323</v>
      </c>
      <c r="D194" s="622">
        <v>0</v>
      </c>
      <c r="E194" s="622">
        <v>486205871</v>
      </c>
      <c r="F194" s="622">
        <v>308255780</v>
      </c>
      <c r="G194" s="622">
        <v>177950091</v>
      </c>
      <c r="H194" s="622">
        <v>486205871</v>
      </c>
      <c r="I194" s="622">
        <v>308255780</v>
      </c>
      <c r="J194" s="622">
        <v>177950091</v>
      </c>
      <c r="K194" s="622">
        <v>0</v>
      </c>
      <c r="L194" s="444">
        <v>0</v>
      </c>
      <c r="M194" s="444">
        <v>0</v>
      </c>
      <c r="N194" s="444">
        <v>177950091</v>
      </c>
      <c r="O194" s="444">
        <v>0</v>
      </c>
    </row>
    <row r="195" spans="2:15" x14ac:dyDescent="0.35">
      <c r="B195" s="442">
        <v>6494000</v>
      </c>
      <c r="C195" s="440" t="s">
        <v>325</v>
      </c>
      <c r="D195" s="622">
        <v>0</v>
      </c>
      <c r="E195" s="622">
        <v>3594240</v>
      </c>
      <c r="F195" s="622">
        <v>0</v>
      </c>
      <c r="G195" s="622">
        <v>3594240</v>
      </c>
      <c r="H195" s="622">
        <v>3594240</v>
      </c>
      <c r="I195" s="622">
        <v>0</v>
      </c>
      <c r="J195" s="622">
        <v>3594240</v>
      </c>
      <c r="K195" s="622">
        <v>0</v>
      </c>
      <c r="L195" s="444">
        <v>0</v>
      </c>
      <c r="M195" s="444">
        <v>0</v>
      </c>
      <c r="N195" s="444">
        <v>3594240</v>
      </c>
      <c r="O195" s="444">
        <v>0</v>
      </c>
    </row>
    <row r="196" spans="2:15" x14ac:dyDescent="0.35">
      <c r="B196" s="442">
        <v>6495000</v>
      </c>
      <c r="C196" s="440" t="s">
        <v>326</v>
      </c>
      <c r="D196" s="622">
        <v>0</v>
      </c>
      <c r="E196" s="622">
        <v>190674079</v>
      </c>
      <c r="F196" s="622">
        <v>183175677</v>
      </c>
      <c r="G196" s="622">
        <v>7498402</v>
      </c>
      <c r="H196" s="622">
        <v>190674079</v>
      </c>
      <c r="I196" s="622">
        <v>183175677</v>
      </c>
      <c r="J196" s="622">
        <v>7498402</v>
      </c>
      <c r="K196" s="622">
        <v>0</v>
      </c>
      <c r="L196" s="444">
        <v>0</v>
      </c>
      <c r="M196" s="444">
        <v>0</v>
      </c>
      <c r="N196" s="444">
        <v>7498402</v>
      </c>
      <c r="O196" s="444">
        <v>0</v>
      </c>
    </row>
    <row r="197" spans="2:15" x14ac:dyDescent="0.35">
      <c r="B197" s="442">
        <v>6495500</v>
      </c>
      <c r="C197" s="440" t="s">
        <v>327</v>
      </c>
      <c r="D197" s="622">
        <v>0</v>
      </c>
      <c r="E197" s="622">
        <v>189772361</v>
      </c>
      <c r="F197" s="622">
        <v>151664198</v>
      </c>
      <c r="G197" s="622">
        <v>38108163</v>
      </c>
      <c r="H197" s="622">
        <v>189772361</v>
      </c>
      <c r="I197" s="622">
        <v>151664198</v>
      </c>
      <c r="J197" s="622">
        <v>38108163</v>
      </c>
      <c r="K197" s="622">
        <v>0</v>
      </c>
      <c r="L197" s="444">
        <v>0</v>
      </c>
      <c r="M197" s="444">
        <v>0</v>
      </c>
      <c r="N197" s="444">
        <v>38108163</v>
      </c>
      <c r="O197" s="444">
        <v>0</v>
      </c>
    </row>
    <row r="198" spans="2:15" x14ac:dyDescent="0.35">
      <c r="B198" s="442">
        <v>6496001</v>
      </c>
      <c r="C198" s="440" t="s">
        <v>328</v>
      </c>
      <c r="D198" s="622">
        <v>0</v>
      </c>
      <c r="E198" s="622">
        <v>10421837</v>
      </c>
      <c r="F198" s="622">
        <v>6415170</v>
      </c>
      <c r="G198" s="622">
        <v>4006667</v>
      </c>
      <c r="H198" s="622">
        <v>10421837</v>
      </c>
      <c r="I198" s="622">
        <v>6415170</v>
      </c>
      <c r="J198" s="622">
        <v>4006667</v>
      </c>
      <c r="K198" s="622">
        <v>0</v>
      </c>
      <c r="L198" s="444">
        <v>0</v>
      </c>
      <c r="M198" s="444">
        <v>0</v>
      </c>
      <c r="N198" s="444">
        <v>4006667</v>
      </c>
      <c r="O198" s="444">
        <v>0</v>
      </c>
    </row>
    <row r="199" spans="2:15" x14ac:dyDescent="0.35">
      <c r="B199" s="442">
        <v>6500000</v>
      </c>
      <c r="C199" s="440" t="s">
        <v>331</v>
      </c>
      <c r="D199" s="622">
        <v>0</v>
      </c>
      <c r="E199" s="622">
        <v>1694560</v>
      </c>
      <c r="F199" s="622">
        <v>1694560</v>
      </c>
      <c r="G199" s="622">
        <v>0</v>
      </c>
      <c r="H199" s="622">
        <v>1694560</v>
      </c>
      <c r="I199" s="622">
        <v>1694560</v>
      </c>
      <c r="J199" s="622">
        <v>0</v>
      </c>
      <c r="K199" s="622">
        <v>0</v>
      </c>
      <c r="L199" s="444">
        <v>0</v>
      </c>
      <c r="M199" s="444">
        <v>0</v>
      </c>
      <c r="N199" s="444">
        <v>0</v>
      </c>
      <c r="O199" s="444">
        <v>0</v>
      </c>
    </row>
    <row r="200" spans="2:15" x14ac:dyDescent="0.35">
      <c r="B200" s="442">
        <v>6500001</v>
      </c>
      <c r="C200" s="440" t="s">
        <v>753</v>
      </c>
      <c r="D200" s="622">
        <v>0</v>
      </c>
      <c r="E200" s="622">
        <v>24038624</v>
      </c>
      <c r="F200" s="622">
        <v>55927685</v>
      </c>
      <c r="G200" s="622">
        <v>-31889061</v>
      </c>
      <c r="H200" s="622">
        <v>24038624</v>
      </c>
      <c r="I200" s="622">
        <v>55927685</v>
      </c>
      <c r="J200" s="622">
        <v>0</v>
      </c>
      <c r="K200" s="622">
        <v>31889061</v>
      </c>
      <c r="L200" s="444">
        <v>0</v>
      </c>
      <c r="M200" s="444">
        <v>0</v>
      </c>
      <c r="N200" s="444">
        <v>0</v>
      </c>
      <c r="O200" s="444">
        <v>31889061</v>
      </c>
    </row>
    <row r="201" spans="2:15" x14ac:dyDescent="0.35">
      <c r="B201" s="442">
        <v>6590000</v>
      </c>
      <c r="C201" s="440" t="s">
        <v>440</v>
      </c>
      <c r="D201" s="622">
        <v>0</v>
      </c>
      <c r="E201" s="622">
        <v>16895897</v>
      </c>
      <c r="F201" s="622">
        <v>8947481</v>
      </c>
      <c r="G201" s="622">
        <v>7948416</v>
      </c>
      <c r="H201" s="622">
        <v>16895897</v>
      </c>
      <c r="I201" s="622">
        <v>8947481</v>
      </c>
      <c r="J201" s="622">
        <v>7948416</v>
      </c>
      <c r="K201" s="622">
        <v>0</v>
      </c>
      <c r="L201" s="444">
        <v>0</v>
      </c>
      <c r="M201" s="444">
        <v>0</v>
      </c>
      <c r="N201" s="444">
        <v>7948416</v>
      </c>
      <c r="O201" s="444">
        <v>0</v>
      </c>
    </row>
    <row r="202" spans="2:15" x14ac:dyDescent="0.35">
      <c r="B202" s="442">
        <v>6593000</v>
      </c>
      <c r="C202" s="440" t="s">
        <v>332</v>
      </c>
      <c r="D202" s="622">
        <v>0</v>
      </c>
      <c r="E202" s="622">
        <v>125976280</v>
      </c>
      <c r="F202" s="622">
        <v>49749715</v>
      </c>
      <c r="G202" s="622">
        <v>76226565</v>
      </c>
      <c r="H202" s="622">
        <v>125976280</v>
      </c>
      <c r="I202" s="622">
        <v>49749715</v>
      </c>
      <c r="J202" s="622">
        <v>76226565</v>
      </c>
      <c r="K202" s="622">
        <v>0</v>
      </c>
      <c r="L202" s="444">
        <v>0</v>
      </c>
      <c r="M202" s="444">
        <v>0</v>
      </c>
      <c r="N202" s="444">
        <v>76226565</v>
      </c>
      <c r="O202" s="444">
        <v>0</v>
      </c>
    </row>
    <row r="203" spans="2:15" x14ac:dyDescent="0.35">
      <c r="B203" s="442">
        <v>6593002</v>
      </c>
      <c r="C203" s="440" t="s">
        <v>602</v>
      </c>
      <c r="D203" s="622">
        <v>0</v>
      </c>
      <c r="E203" s="622">
        <v>321041</v>
      </c>
      <c r="F203" s="622">
        <v>82764</v>
      </c>
      <c r="G203" s="622">
        <v>238277</v>
      </c>
      <c r="H203" s="622">
        <v>321041</v>
      </c>
      <c r="I203" s="622">
        <v>82764</v>
      </c>
      <c r="J203" s="622">
        <v>238277</v>
      </c>
      <c r="K203" s="622">
        <v>0</v>
      </c>
      <c r="L203" s="444">
        <v>0</v>
      </c>
      <c r="M203" s="444">
        <v>0</v>
      </c>
      <c r="N203" s="444">
        <v>238277</v>
      </c>
      <c r="O203" s="444">
        <v>0</v>
      </c>
    </row>
    <row r="204" spans="2:15" x14ac:dyDescent="0.35">
      <c r="B204" s="442">
        <v>6598001</v>
      </c>
      <c r="C204" s="440" t="s">
        <v>333</v>
      </c>
      <c r="D204" s="622">
        <v>0</v>
      </c>
      <c r="E204" s="622">
        <v>8577502</v>
      </c>
      <c r="F204" s="622">
        <v>5025648</v>
      </c>
      <c r="G204" s="622">
        <v>3551854</v>
      </c>
      <c r="H204" s="622">
        <v>8577502</v>
      </c>
      <c r="I204" s="622">
        <v>5025648</v>
      </c>
      <c r="J204" s="622">
        <v>3551854</v>
      </c>
      <c r="K204" s="622">
        <v>0</v>
      </c>
      <c r="L204" s="444">
        <v>0</v>
      </c>
      <c r="M204" s="444">
        <v>0</v>
      </c>
      <c r="N204" s="444">
        <v>3551854</v>
      </c>
      <c r="O204" s="444">
        <v>0</v>
      </c>
    </row>
    <row r="205" spans="2:15" x14ac:dyDescent="0.35">
      <c r="B205" s="442">
        <v>6598500</v>
      </c>
      <c r="C205" s="440" t="s">
        <v>717</v>
      </c>
      <c r="D205" s="622">
        <v>0</v>
      </c>
      <c r="E205" s="622">
        <v>137430564</v>
      </c>
      <c r="F205" s="622">
        <v>13568820</v>
      </c>
      <c r="G205" s="622">
        <v>123861744</v>
      </c>
      <c r="H205" s="622">
        <v>137430564</v>
      </c>
      <c r="I205" s="622">
        <v>13568820</v>
      </c>
      <c r="J205" s="622">
        <v>123861744</v>
      </c>
      <c r="K205" s="622">
        <v>0</v>
      </c>
      <c r="L205" s="444">
        <v>0</v>
      </c>
      <c r="M205" s="444">
        <v>0</v>
      </c>
      <c r="N205" s="444">
        <v>123861744</v>
      </c>
      <c r="O205" s="444">
        <v>0</v>
      </c>
    </row>
    <row r="206" spans="2:15" x14ac:dyDescent="0.35">
      <c r="B206" s="442">
        <v>6598501</v>
      </c>
      <c r="C206" s="440" t="s">
        <v>334</v>
      </c>
      <c r="D206" s="622">
        <v>0</v>
      </c>
      <c r="E206" s="622">
        <v>82413875</v>
      </c>
      <c r="F206" s="622">
        <v>81914732</v>
      </c>
      <c r="G206" s="622">
        <v>499143</v>
      </c>
      <c r="H206" s="622">
        <v>82413875</v>
      </c>
      <c r="I206" s="622">
        <v>81914732</v>
      </c>
      <c r="J206" s="622">
        <v>499143</v>
      </c>
      <c r="K206" s="622">
        <v>0</v>
      </c>
      <c r="L206" s="444">
        <v>0</v>
      </c>
      <c r="M206" s="444">
        <v>0</v>
      </c>
      <c r="N206" s="444">
        <v>499143</v>
      </c>
      <c r="O206" s="444">
        <v>0</v>
      </c>
    </row>
    <row r="207" spans="2:15" x14ac:dyDescent="0.35">
      <c r="B207" s="442">
        <v>6598503</v>
      </c>
      <c r="C207" s="440" t="s">
        <v>754</v>
      </c>
      <c r="D207" s="622">
        <v>0</v>
      </c>
      <c r="E207" s="622">
        <v>31983</v>
      </c>
      <c r="F207" s="622">
        <v>562</v>
      </c>
      <c r="G207" s="622">
        <v>31421</v>
      </c>
      <c r="H207" s="622">
        <v>31983</v>
      </c>
      <c r="I207" s="622">
        <v>562</v>
      </c>
      <c r="J207" s="622">
        <v>31421</v>
      </c>
      <c r="K207" s="622">
        <v>0</v>
      </c>
      <c r="L207" s="444">
        <v>0</v>
      </c>
      <c r="M207" s="444">
        <v>0</v>
      </c>
      <c r="N207" s="444">
        <v>31421</v>
      </c>
      <c r="O207" s="444">
        <v>0</v>
      </c>
    </row>
    <row r="208" spans="2:15" x14ac:dyDescent="0.35">
      <c r="B208" s="442">
        <v>6598504</v>
      </c>
      <c r="C208" s="440" t="s">
        <v>979</v>
      </c>
      <c r="D208" s="622">
        <v>0</v>
      </c>
      <c r="E208" s="622">
        <v>12260497</v>
      </c>
      <c r="F208" s="622">
        <v>40170</v>
      </c>
      <c r="G208" s="622">
        <v>12220327</v>
      </c>
      <c r="H208" s="622">
        <v>12260497</v>
      </c>
      <c r="I208" s="622">
        <v>40170</v>
      </c>
      <c r="J208" s="622">
        <v>12220327</v>
      </c>
      <c r="K208" s="622">
        <v>0</v>
      </c>
      <c r="L208" s="444">
        <v>0</v>
      </c>
      <c r="M208" s="444">
        <v>0</v>
      </c>
      <c r="N208" s="444">
        <v>12220327</v>
      </c>
      <c r="O208" s="444">
        <v>0</v>
      </c>
    </row>
    <row r="209" spans="2:15" x14ac:dyDescent="0.35">
      <c r="B209" s="442">
        <v>6598600</v>
      </c>
      <c r="C209" s="440" t="s">
        <v>718</v>
      </c>
      <c r="D209" s="622">
        <v>0</v>
      </c>
      <c r="E209" s="622">
        <v>632711918</v>
      </c>
      <c r="F209" s="622">
        <v>333758129</v>
      </c>
      <c r="G209" s="622">
        <v>298953789</v>
      </c>
      <c r="H209" s="622">
        <v>632711918</v>
      </c>
      <c r="I209" s="622">
        <v>333758129</v>
      </c>
      <c r="J209" s="622">
        <v>298953789</v>
      </c>
      <c r="K209" s="622">
        <v>0</v>
      </c>
      <c r="L209" s="444">
        <v>0</v>
      </c>
      <c r="M209" s="444">
        <v>0</v>
      </c>
      <c r="N209" s="444">
        <v>298953789</v>
      </c>
      <c r="O209" s="444">
        <v>0</v>
      </c>
    </row>
    <row r="210" spans="2:15" x14ac:dyDescent="0.35">
      <c r="B210" s="442">
        <v>6599000</v>
      </c>
      <c r="C210" s="440" t="s">
        <v>335</v>
      </c>
      <c r="D210" s="622">
        <v>0</v>
      </c>
      <c r="E210" s="622">
        <v>179272202</v>
      </c>
      <c r="F210" s="622">
        <v>66169952</v>
      </c>
      <c r="G210" s="622">
        <v>113102250</v>
      </c>
      <c r="H210" s="622">
        <v>179272202</v>
      </c>
      <c r="I210" s="622">
        <v>66169952</v>
      </c>
      <c r="J210" s="622">
        <v>113102250</v>
      </c>
      <c r="K210" s="622">
        <v>0</v>
      </c>
      <c r="L210" s="444">
        <v>0</v>
      </c>
      <c r="M210" s="444">
        <v>0</v>
      </c>
      <c r="N210" s="444">
        <v>113102250</v>
      </c>
      <c r="O210" s="444">
        <v>0</v>
      </c>
    </row>
    <row r="211" spans="2:15" x14ac:dyDescent="0.35">
      <c r="B211" s="442">
        <v>6599006</v>
      </c>
      <c r="C211" s="440" t="s">
        <v>336</v>
      </c>
      <c r="D211" s="622">
        <v>0</v>
      </c>
      <c r="E211" s="622">
        <v>13121550</v>
      </c>
      <c r="F211" s="622">
        <v>3702233</v>
      </c>
      <c r="G211" s="622">
        <v>9419317</v>
      </c>
      <c r="H211" s="622">
        <v>13121550</v>
      </c>
      <c r="I211" s="622">
        <v>3702233</v>
      </c>
      <c r="J211" s="622">
        <v>9419317</v>
      </c>
      <c r="K211" s="622">
        <v>0</v>
      </c>
      <c r="L211" s="444">
        <v>0</v>
      </c>
      <c r="M211" s="444">
        <v>0</v>
      </c>
      <c r="N211" s="444">
        <v>9419317</v>
      </c>
      <c r="O211" s="444">
        <v>0</v>
      </c>
    </row>
    <row r="212" spans="2:15" x14ac:dyDescent="0.35">
      <c r="B212" s="442">
        <v>6599008</v>
      </c>
      <c r="C212" s="440" t="s">
        <v>337</v>
      </c>
      <c r="D212" s="622">
        <v>0</v>
      </c>
      <c r="E212" s="622">
        <v>27980</v>
      </c>
      <c r="F212" s="622">
        <v>0</v>
      </c>
      <c r="G212" s="622">
        <v>27980</v>
      </c>
      <c r="H212" s="622">
        <v>27980</v>
      </c>
      <c r="I212" s="622">
        <v>0</v>
      </c>
      <c r="J212" s="622">
        <v>27980</v>
      </c>
      <c r="K212" s="622">
        <v>0</v>
      </c>
      <c r="L212" s="444">
        <v>0</v>
      </c>
      <c r="M212" s="444">
        <v>0</v>
      </c>
      <c r="N212" s="444">
        <v>27980</v>
      </c>
      <c r="O212" s="444">
        <v>0</v>
      </c>
    </row>
    <row r="213" spans="2:15" x14ac:dyDescent="0.35">
      <c r="B213" s="442">
        <v>6599010</v>
      </c>
      <c r="C213" s="440" t="s">
        <v>338</v>
      </c>
      <c r="D213" s="622">
        <v>0</v>
      </c>
      <c r="E213" s="622">
        <v>529500</v>
      </c>
      <c r="F213" s="622">
        <v>195510</v>
      </c>
      <c r="G213" s="622">
        <v>333990</v>
      </c>
      <c r="H213" s="622">
        <v>529500</v>
      </c>
      <c r="I213" s="622">
        <v>195510</v>
      </c>
      <c r="J213" s="622">
        <v>333990</v>
      </c>
      <c r="K213" s="622">
        <v>0</v>
      </c>
      <c r="L213" s="444">
        <v>0</v>
      </c>
      <c r="M213" s="444">
        <v>0</v>
      </c>
      <c r="N213" s="444">
        <v>333990</v>
      </c>
      <c r="O213" s="444">
        <v>0</v>
      </c>
    </row>
    <row r="214" spans="2:15" x14ac:dyDescent="0.35">
      <c r="B214" s="442">
        <v>6599012</v>
      </c>
      <c r="C214" s="440" t="s">
        <v>339</v>
      </c>
      <c r="D214" s="622">
        <v>0</v>
      </c>
      <c r="E214" s="622">
        <v>42810154</v>
      </c>
      <c r="F214" s="622">
        <v>5889570</v>
      </c>
      <c r="G214" s="622">
        <v>36920584</v>
      </c>
      <c r="H214" s="622">
        <v>42810154</v>
      </c>
      <c r="I214" s="622">
        <v>5889570</v>
      </c>
      <c r="J214" s="622">
        <v>36920584</v>
      </c>
      <c r="K214" s="622">
        <v>0</v>
      </c>
      <c r="L214" s="444">
        <v>0</v>
      </c>
      <c r="M214" s="444">
        <v>0</v>
      </c>
      <c r="N214" s="444">
        <v>36920584</v>
      </c>
      <c r="O214" s="444">
        <v>0</v>
      </c>
    </row>
    <row r="215" spans="2:15" x14ac:dyDescent="0.35">
      <c r="B215" s="442">
        <v>6599021</v>
      </c>
      <c r="C215" s="440" t="s">
        <v>442</v>
      </c>
      <c r="D215" s="622">
        <v>0</v>
      </c>
      <c r="E215" s="622">
        <v>1743729</v>
      </c>
      <c r="F215" s="622">
        <v>1743729</v>
      </c>
      <c r="G215" s="622">
        <v>0</v>
      </c>
      <c r="H215" s="622">
        <v>1743729</v>
      </c>
      <c r="I215" s="622">
        <v>1743729</v>
      </c>
      <c r="J215" s="622">
        <v>0</v>
      </c>
      <c r="K215" s="622">
        <v>0</v>
      </c>
      <c r="L215" s="444">
        <v>0</v>
      </c>
      <c r="M215" s="444">
        <v>0</v>
      </c>
      <c r="N215" s="444">
        <v>0</v>
      </c>
      <c r="O215" s="444">
        <v>0</v>
      </c>
    </row>
    <row r="216" spans="2:15" x14ac:dyDescent="0.35">
      <c r="B216" s="442">
        <v>6599032</v>
      </c>
      <c r="C216" s="440" t="s">
        <v>720</v>
      </c>
      <c r="D216" s="622">
        <v>0</v>
      </c>
      <c r="E216" s="622">
        <v>8093306</v>
      </c>
      <c r="F216" s="622">
        <v>2559153</v>
      </c>
      <c r="G216" s="622">
        <v>5534153</v>
      </c>
      <c r="H216" s="622">
        <v>8093306</v>
      </c>
      <c r="I216" s="622">
        <v>2559153</v>
      </c>
      <c r="J216" s="622">
        <v>5534153</v>
      </c>
      <c r="K216" s="622">
        <v>0</v>
      </c>
      <c r="L216" s="444">
        <v>0</v>
      </c>
      <c r="M216" s="444">
        <v>0</v>
      </c>
      <c r="N216" s="444">
        <v>5534153</v>
      </c>
      <c r="O216" s="444">
        <v>0</v>
      </c>
    </row>
    <row r="217" spans="2:15" x14ac:dyDescent="0.35">
      <c r="B217" s="442">
        <v>6599041</v>
      </c>
      <c r="C217" s="440" t="s">
        <v>340</v>
      </c>
      <c r="D217" s="622">
        <v>0</v>
      </c>
      <c r="E217" s="622">
        <v>24100</v>
      </c>
      <c r="F217" s="622">
        <v>0</v>
      </c>
      <c r="G217" s="622">
        <v>24100</v>
      </c>
      <c r="H217" s="622">
        <v>24100</v>
      </c>
      <c r="I217" s="622">
        <v>0</v>
      </c>
      <c r="J217" s="622">
        <v>24100</v>
      </c>
      <c r="K217" s="622">
        <v>0</v>
      </c>
      <c r="L217" s="444">
        <v>0</v>
      </c>
      <c r="M217" s="444">
        <v>0</v>
      </c>
      <c r="N217" s="444">
        <v>24100</v>
      </c>
      <c r="O217" s="444">
        <v>0</v>
      </c>
    </row>
    <row r="218" spans="2:15" x14ac:dyDescent="0.35">
      <c r="B218" s="442">
        <v>6599607</v>
      </c>
      <c r="C218" s="440" t="s">
        <v>980</v>
      </c>
      <c r="D218" s="622">
        <v>0</v>
      </c>
      <c r="E218" s="622">
        <v>15941019</v>
      </c>
      <c r="F218" s="622">
        <v>15941019</v>
      </c>
      <c r="G218" s="622">
        <v>0</v>
      </c>
      <c r="H218" s="622">
        <v>15941019</v>
      </c>
      <c r="I218" s="622">
        <v>15941019</v>
      </c>
      <c r="J218" s="622">
        <v>0</v>
      </c>
      <c r="K218" s="622">
        <v>0</v>
      </c>
      <c r="L218" s="444">
        <v>0</v>
      </c>
      <c r="M218" s="444">
        <v>0</v>
      </c>
      <c r="N218" s="444">
        <v>0</v>
      </c>
      <c r="O218" s="444">
        <v>0</v>
      </c>
    </row>
    <row r="219" spans="2:15" x14ac:dyDescent="0.35">
      <c r="B219" s="442">
        <v>6620600</v>
      </c>
      <c r="C219" s="440" t="s">
        <v>831</v>
      </c>
      <c r="D219" s="622">
        <v>0</v>
      </c>
      <c r="E219" s="622">
        <v>6407664</v>
      </c>
      <c r="F219" s="622">
        <v>4520237</v>
      </c>
      <c r="G219" s="622">
        <v>1887427</v>
      </c>
      <c r="H219" s="622">
        <v>6407664</v>
      </c>
      <c r="I219" s="622">
        <v>4520237</v>
      </c>
      <c r="J219" s="622">
        <v>1887427</v>
      </c>
      <c r="K219" s="622">
        <v>0</v>
      </c>
      <c r="L219" s="444">
        <v>0</v>
      </c>
      <c r="M219" s="444">
        <v>0</v>
      </c>
      <c r="N219" s="444">
        <v>1887427</v>
      </c>
      <c r="O219" s="444">
        <v>0</v>
      </c>
    </row>
    <row r="220" spans="2:15" x14ac:dyDescent="0.35">
      <c r="B220" s="442">
        <v>6632000</v>
      </c>
      <c r="C220" s="440" t="s">
        <v>342</v>
      </c>
      <c r="D220" s="622">
        <v>0</v>
      </c>
      <c r="E220" s="622">
        <v>35936568</v>
      </c>
      <c r="F220" s="622">
        <v>22069005</v>
      </c>
      <c r="G220" s="622">
        <v>13867563</v>
      </c>
      <c r="H220" s="622">
        <v>35936568</v>
      </c>
      <c r="I220" s="622">
        <v>22069005</v>
      </c>
      <c r="J220" s="622">
        <v>13867563</v>
      </c>
      <c r="K220" s="622">
        <v>0</v>
      </c>
      <c r="L220" s="444">
        <v>0</v>
      </c>
      <c r="M220" s="444">
        <v>0</v>
      </c>
      <c r="N220" s="444">
        <v>13867563</v>
      </c>
      <c r="O220" s="444">
        <v>0</v>
      </c>
    </row>
    <row r="221" spans="2:15" x14ac:dyDescent="0.35">
      <c r="B221" s="442">
        <v>6633000</v>
      </c>
      <c r="C221" s="440" t="s">
        <v>981</v>
      </c>
      <c r="D221" s="622">
        <v>0</v>
      </c>
      <c r="E221" s="622">
        <v>287341</v>
      </c>
      <c r="F221" s="622">
        <v>0</v>
      </c>
      <c r="G221" s="622">
        <v>287341</v>
      </c>
      <c r="H221" s="622">
        <v>287341</v>
      </c>
      <c r="I221" s="622">
        <v>0</v>
      </c>
      <c r="J221" s="622">
        <v>287341</v>
      </c>
      <c r="K221" s="622">
        <v>0</v>
      </c>
      <c r="L221" s="444">
        <v>0</v>
      </c>
      <c r="M221" s="444">
        <v>0</v>
      </c>
      <c r="N221" s="444">
        <v>287341</v>
      </c>
      <c r="O221" s="444">
        <v>0</v>
      </c>
    </row>
    <row r="222" spans="2:15" x14ac:dyDescent="0.35">
      <c r="B222" s="442">
        <v>6680000</v>
      </c>
      <c r="C222" s="440" t="s">
        <v>343</v>
      </c>
      <c r="D222" s="622">
        <v>0</v>
      </c>
      <c r="E222" s="622">
        <v>1003370764</v>
      </c>
      <c r="F222" s="622">
        <v>964330507</v>
      </c>
      <c r="G222" s="622">
        <v>39040257</v>
      </c>
      <c r="H222" s="622">
        <v>1003370764</v>
      </c>
      <c r="I222" s="622">
        <v>964330507</v>
      </c>
      <c r="J222" s="622">
        <v>39040257</v>
      </c>
      <c r="K222" s="622">
        <v>0</v>
      </c>
      <c r="L222" s="444">
        <v>0</v>
      </c>
      <c r="M222" s="444">
        <v>0</v>
      </c>
      <c r="N222" s="444">
        <v>39040257</v>
      </c>
      <c r="O222" s="444">
        <v>0</v>
      </c>
    </row>
    <row r="223" spans="2:15" x14ac:dyDescent="0.35">
      <c r="B223" s="442">
        <v>6681000</v>
      </c>
      <c r="C223" s="440" t="s">
        <v>890</v>
      </c>
      <c r="D223" s="622">
        <v>0</v>
      </c>
      <c r="E223" s="622">
        <v>61776880</v>
      </c>
      <c r="F223" s="622">
        <v>45908248</v>
      </c>
      <c r="G223" s="622">
        <v>15868632</v>
      </c>
      <c r="H223" s="622">
        <v>61776880</v>
      </c>
      <c r="I223" s="622">
        <v>45908248</v>
      </c>
      <c r="J223" s="622">
        <v>15868632</v>
      </c>
      <c r="K223" s="622">
        <v>0</v>
      </c>
      <c r="L223" s="444">
        <v>0</v>
      </c>
      <c r="M223" s="444">
        <v>0</v>
      </c>
      <c r="N223" s="444">
        <v>15868632</v>
      </c>
      <c r="O223" s="444">
        <v>0</v>
      </c>
    </row>
    <row r="224" spans="2:15" x14ac:dyDescent="0.35">
      <c r="B224" s="442">
        <v>6690200</v>
      </c>
      <c r="C224" s="440" t="s">
        <v>344</v>
      </c>
      <c r="D224" s="622">
        <v>0</v>
      </c>
      <c r="E224" s="622">
        <v>3</v>
      </c>
      <c r="F224" s="622">
        <v>474</v>
      </c>
      <c r="G224" s="622">
        <v>-471</v>
      </c>
      <c r="H224" s="622">
        <v>3</v>
      </c>
      <c r="I224" s="622">
        <v>474</v>
      </c>
      <c r="J224" s="622">
        <v>0</v>
      </c>
      <c r="K224" s="622">
        <v>471</v>
      </c>
      <c r="L224" s="444">
        <v>0</v>
      </c>
      <c r="M224" s="444">
        <v>0</v>
      </c>
      <c r="N224" s="444">
        <v>0</v>
      </c>
      <c r="O224" s="444">
        <v>471</v>
      </c>
    </row>
    <row r="225" spans="2:15" x14ac:dyDescent="0.35">
      <c r="B225" s="442">
        <v>6812000</v>
      </c>
      <c r="C225" s="440" t="s">
        <v>345</v>
      </c>
      <c r="D225" s="622">
        <v>0</v>
      </c>
      <c r="E225" s="622">
        <v>74205</v>
      </c>
      <c r="F225" s="622">
        <v>5708</v>
      </c>
      <c r="G225" s="622">
        <v>68497</v>
      </c>
      <c r="H225" s="622">
        <v>74205</v>
      </c>
      <c r="I225" s="622">
        <v>5708</v>
      </c>
      <c r="J225" s="622">
        <v>68497</v>
      </c>
      <c r="K225" s="622">
        <v>0</v>
      </c>
      <c r="L225" s="444">
        <v>0</v>
      </c>
      <c r="M225" s="444">
        <v>0</v>
      </c>
      <c r="N225" s="444">
        <v>68497</v>
      </c>
      <c r="O225" s="444">
        <v>0</v>
      </c>
    </row>
    <row r="226" spans="2:15" x14ac:dyDescent="0.35">
      <c r="B226" s="442">
        <v>6820501</v>
      </c>
      <c r="C226" s="440" t="s">
        <v>346</v>
      </c>
      <c r="D226" s="622">
        <v>0</v>
      </c>
      <c r="E226" s="622">
        <v>680411</v>
      </c>
      <c r="F226" s="622">
        <v>63452</v>
      </c>
      <c r="G226" s="622">
        <v>616959</v>
      </c>
      <c r="H226" s="622">
        <v>680411</v>
      </c>
      <c r="I226" s="622">
        <v>63452</v>
      </c>
      <c r="J226" s="622">
        <v>616959</v>
      </c>
      <c r="K226" s="622">
        <v>0</v>
      </c>
      <c r="L226" s="444">
        <v>0</v>
      </c>
      <c r="M226" s="444">
        <v>0</v>
      </c>
      <c r="N226" s="444">
        <v>616959</v>
      </c>
      <c r="O226" s="444">
        <v>0</v>
      </c>
    </row>
    <row r="227" spans="2:15" x14ac:dyDescent="0.35">
      <c r="B227" s="442">
        <v>6821000</v>
      </c>
      <c r="C227" s="440" t="s">
        <v>347</v>
      </c>
      <c r="D227" s="622">
        <v>0</v>
      </c>
      <c r="E227" s="622">
        <v>18022484</v>
      </c>
      <c r="F227" s="622">
        <v>3444055</v>
      </c>
      <c r="G227" s="622">
        <v>14578429</v>
      </c>
      <c r="H227" s="622">
        <v>18022484</v>
      </c>
      <c r="I227" s="622">
        <v>3444055</v>
      </c>
      <c r="J227" s="622">
        <v>14578429</v>
      </c>
      <c r="K227" s="622">
        <v>0</v>
      </c>
      <c r="L227" s="444">
        <v>0</v>
      </c>
      <c r="M227" s="444">
        <v>0</v>
      </c>
      <c r="N227" s="444">
        <v>14578429</v>
      </c>
      <c r="O227" s="444">
        <v>0</v>
      </c>
    </row>
    <row r="228" spans="2:15" x14ac:dyDescent="0.35">
      <c r="B228" s="442">
        <v>6821004</v>
      </c>
      <c r="C228" s="440" t="s">
        <v>349</v>
      </c>
      <c r="D228" s="622">
        <v>0</v>
      </c>
      <c r="E228" s="622">
        <v>6344092</v>
      </c>
      <c r="F228" s="622">
        <v>488012</v>
      </c>
      <c r="G228" s="622">
        <v>5856080</v>
      </c>
      <c r="H228" s="622">
        <v>6344092</v>
      </c>
      <c r="I228" s="622">
        <v>488012</v>
      </c>
      <c r="J228" s="622">
        <v>5856080</v>
      </c>
      <c r="K228" s="622">
        <v>0</v>
      </c>
      <c r="L228" s="444">
        <v>0</v>
      </c>
      <c r="M228" s="444">
        <v>0</v>
      </c>
      <c r="N228" s="444">
        <v>5856080</v>
      </c>
      <c r="O228" s="444">
        <v>0</v>
      </c>
    </row>
    <row r="229" spans="2:15" x14ac:dyDescent="0.35">
      <c r="B229" s="442">
        <v>6821500</v>
      </c>
      <c r="C229" s="440" t="s">
        <v>444</v>
      </c>
      <c r="D229" s="622">
        <v>0</v>
      </c>
      <c r="E229" s="622">
        <v>25000</v>
      </c>
      <c r="F229" s="622">
        <v>2083</v>
      </c>
      <c r="G229" s="622">
        <v>22917</v>
      </c>
      <c r="H229" s="622">
        <v>25000</v>
      </c>
      <c r="I229" s="622">
        <v>2083</v>
      </c>
      <c r="J229" s="622">
        <v>22917</v>
      </c>
      <c r="K229" s="622">
        <v>0</v>
      </c>
      <c r="L229" s="444">
        <v>0</v>
      </c>
      <c r="M229" s="444">
        <v>0</v>
      </c>
      <c r="N229" s="444">
        <v>22917</v>
      </c>
      <c r="O229" s="444">
        <v>0</v>
      </c>
    </row>
    <row r="230" spans="2:15" x14ac:dyDescent="0.35">
      <c r="B230" s="442">
        <v>6822000</v>
      </c>
      <c r="C230" s="440" t="s">
        <v>200</v>
      </c>
      <c r="D230" s="622">
        <v>0</v>
      </c>
      <c r="E230" s="622">
        <v>4407381</v>
      </c>
      <c r="F230" s="622">
        <v>631075</v>
      </c>
      <c r="G230" s="622">
        <v>3776306</v>
      </c>
      <c r="H230" s="622">
        <v>4407381</v>
      </c>
      <c r="I230" s="622">
        <v>631075</v>
      </c>
      <c r="J230" s="622">
        <v>3776306</v>
      </c>
      <c r="K230" s="622">
        <v>0</v>
      </c>
      <c r="L230" s="444">
        <v>0</v>
      </c>
      <c r="M230" s="444">
        <v>0</v>
      </c>
      <c r="N230" s="444">
        <v>3776306</v>
      </c>
      <c r="O230" s="444">
        <v>0</v>
      </c>
    </row>
    <row r="231" spans="2:15" x14ac:dyDescent="0.35">
      <c r="B231" s="442">
        <v>6822500</v>
      </c>
      <c r="C231" s="440" t="s">
        <v>350</v>
      </c>
      <c r="D231" s="622">
        <v>0</v>
      </c>
      <c r="E231" s="622">
        <v>3306876</v>
      </c>
      <c r="F231" s="622">
        <v>253795</v>
      </c>
      <c r="G231" s="622">
        <v>3053081</v>
      </c>
      <c r="H231" s="622">
        <v>3306876</v>
      </c>
      <c r="I231" s="622">
        <v>253795</v>
      </c>
      <c r="J231" s="622">
        <v>3053081</v>
      </c>
      <c r="K231" s="622">
        <v>0</v>
      </c>
      <c r="L231" s="444">
        <v>0</v>
      </c>
      <c r="M231" s="444">
        <v>0</v>
      </c>
      <c r="N231" s="444">
        <v>3053081</v>
      </c>
      <c r="O231" s="444">
        <v>0</v>
      </c>
    </row>
    <row r="232" spans="2:15" x14ac:dyDescent="0.35">
      <c r="B232" s="442">
        <v>6822600</v>
      </c>
      <c r="C232" s="440" t="s">
        <v>833</v>
      </c>
      <c r="D232" s="622">
        <v>0</v>
      </c>
      <c r="E232" s="622">
        <v>119728136</v>
      </c>
      <c r="F232" s="622">
        <v>57653723</v>
      </c>
      <c r="G232" s="622">
        <v>62074413</v>
      </c>
      <c r="H232" s="622">
        <v>119728136</v>
      </c>
      <c r="I232" s="622">
        <v>57653723</v>
      </c>
      <c r="J232" s="622">
        <v>62074413</v>
      </c>
      <c r="K232" s="622">
        <v>0</v>
      </c>
      <c r="L232" s="444">
        <v>0</v>
      </c>
      <c r="M232" s="444">
        <v>0</v>
      </c>
      <c r="N232" s="444">
        <v>62074413</v>
      </c>
      <c r="O232" s="444">
        <v>0</v>
      </c>
    </row>
    <row r="233" spans="2:15" x14ac:dyDescent="0.35">
      <c r="B233" s="442">
        <v>6823500</v>
      </c>
      <c r="C233" s="440" t="s">
        <v>351</v>
      </c>
      <c r="D233" s="622">
        <v>0</v>
      </c>
      <c r="E233" s="622">
        <v>16021463</v>
      </c>
      <c r="F233" s="622">
        <v>1668598</v>
      </c>
      <c r="G233" s="622">
        <v>14352865</v>
      </c>
      <c r="H233" s="622">
        <v>16021463</v>
      </c>
      <c r="I233" s="622">
        <v>1668598</v>
      </c>
      <c r="J233" s="622">
        <v>14352865</v>
      </c>
      <c r="K233" s="622">
        <v>0</v>
      </c>
      <c r="L233" s="444">
        <v>0</v>
      </c>
      <c r="M233" s="444">
        <v>0</v>
      </c>
      <c r="N233" s="444">
        <v>14352865</v>
      </c>
      <c r="O233" s="444">
        <v>0</v>
      </c>
    </row>
    <row r="234" spans="2:15" x14ac:dyDescent="0.35">
      <c r="B234" s="442">
        <v>6825000</v>
      </c>
      <c r="C234" s="440" t="s">
        <v>352</v>
      </c>
      <c r="D234" s="622">
        <v>0</v>
      </c>
      <c r="E234" s="622">
        <v>95962</v>
      </c>
      <c r="F234" s="622">
        <v>7382</v>
      </c>
      <c r="G234" s="622">
        <v>88580</v>
      </c>
      <c r="H234" s="622">
        <v>95962</v>
      </c>
      <c r="I234" s="622">
        <v>7382</v>
      </c>
      <c r="J234" s="622">
        <v>88580</v>
      </c>
      <c r="K234" s="622">
        <v>0</v>
      </c>
      <c r="L234" s="444">
        <v>0</v>
      </c>
      <c r="M234" s="444">
        <v>0</v>
      </c>
      <c r="N234" s="444">
        <v>88580</v>
      </c>
      <c r="O234" s="444">
        <v>0</v>
      </c>
    </row>
    <row r="235" spans="2:15" x14ac:dyDescent="0.35">
      <c r="B235" s="442">
        <v>6826600</v>
      </c>
      <c r="C235" s="440" t="s">
        <v>834</v>
      </c>
      <c r="D235" s="622">
        <v>0</v>
      </c>
      <c r="E235" s="622">
        <v>221961426</v>
      </c>
      <c r="F235" s="622">
        <v>174149458</v>
      </c>
      <c r="G235" s="622">
        <v>47811968</v>
      </c>
      <c r="H235" s="622">
        <v>221961426</v>
      </c>
      <c r="I235" s="622">
        <v>174149458</v>
      </c>
      <c r="J235" s="622">
        <v>47811968</v>
      </c>
      <c r="K235" s="622">
        <v>0</v>
      </c>
      <c r="L235" s="444">
        <v>0</v>
      </c>
      <c r="M235" s="444">
        <v>0</v>
      </c>
      <c r="N235" s="444">
        <v>47811968</v>
      </c>
      <c r="O235" s="444">
        <v>0</v>
      </c>
    </row>
    <row r="236" spans="2:15" x14ac:dyDescent="0.35">
      <c r="B236" s="442">
        <v>6826700</v>
      </c>
      <c r="C236" s="440" t="s">
        <v>834</v>
      </c>
      <c r="D236" s="622">
        <v>0</v>
      </c>
      <c r="E236" s="622">
        <v>1574771</v>
      </c>
      <c r="F236" s="622">
        <v>3292708</v>
      </c>
      <c r="G236" s="622">
        <v>-1717937</v>
      </c>
      <c r="H236" s="622">
        <v>1574771</v>
      </c>
      <c r="I236" s="622">
        <v>3292708</v>
      </c>
      <c r="J236" s="622">
        <v>0</v>
      </c>
      <c r="K236" s="622">
        <v>1717937</v>
      </c>
      <c r="L236" s="444">
        <v>0</v>
      </c>
      <c r="M236" s="444">
        <v>0</v>
      </c>
      <c r="N236" s="444">
        <v>0</v>
      </c>
      <c r="O236" s="444">
        <v>1717937</v>
      </c>
    </row>
    <row r="237" spans="2:15" x14ac:dyDescent="0.35">
      <c r="B237" s="442">
        <v>6930000</v>
      </c>
      <c r="C237" s="440" t="s">
        <v>835</v>
      </c>
      <c r="D237" s="622">
        <v>0</v>
      </c>
      <c r="E237" s="622">
        <v>207311211</v>
      </c>
      <c r="F237" s="622">
        <v>206576721</v>
      </c>
      <c r="G237" s="622">
        <v>734490</v>
      </c>
      <c r="H237" s="622">
        <v>207311211</v>
      </c>
      <c r="I237" s="622">
        <v>206576721</v>
      </c>
      <c r="J237" s="622">
        <v>734490</v>
      </c>
      <c r="K237" s="622">
        <v>0</v>
      </c>
      <c r="L237" s="444">
        <v>0</v>
      </c>
      <c r="M237" s="444">
        <v>0</v>
      </c>
      <c r="N237" s="444">
        <v>734490</v>
      </c>
      <c r="O237" s="444">
        <v>0</v>
      </c>
    </row>
    <row r="238" spans="2:15" x14ac:dyDescent="0.35">
      <c r="B238" s="442">
        <v>6940000</v>
      </c>
      <c r="C238" s="440" t="s">
        <v>755</v>
      </c>
      <c r="D238" s="622">
        <v>0</v>
      </c>
      <c r="E238" s="622">
        <v>2830737</v>
      </c>
      <c r="F238" s="622">
        <v>0</v>
      </c>
      <c r="G238" s="622">
        <v>2830737</v>
      </c>
      <c r="H238" s="622">
        <v>2830737</v>
      </c>
      <c r="I238" s="622">
        <v>0</v>
      </c>
      <c r="J238" s="622">
        <v>2830737</v>
      </c>
      <c r="K238" s="622">
        <v>0</v>
      </c>
      <c r="L238" s="444">
        <v>0</v>
      </c>
      <c r="M238" s="444">
        <v>0</v>
      </c>
      <c r="N238" s="444">
        <v>2830737</v>
      </c>
      <c r="O238" s="444">
        <v>0</v>
      </c>
    </row>
    <row r="239" spans="2:15" x14ac:dyDescent="0.35">
      <c r="B239" s="442">
        <v>6941000</v>
      </c>
      <c r="C239" s="440" t="s">
        <v>756</v>
      </c>
      <c r="D239" s="622">
        <v>0</v>
      </c>
      <c r="E239" s="622">
        <v>38014</v>
      </c>
      <c r="F239" s="622">
        <v>0</v>
      </c>
      <c r="G239" s="622">
        <v>38014</v>
      </c>
      <c r="H239" s="622">
        <v>38014</v>
      </c>
      <c r="I239" s="622">
        <v>0</v>
      </c>
      <c r="J239" s="622">
        <v>38014</v>
      </c>
      <c r="K239" s="622">
        <v>0</v>
      </c>
      <c r="L239" s="444">
        <v>0</v>
      </c>
      <c r="M239" s="444">
        <v>0</v>
      </c>
      <c r="N239" s="444">
        <v>38014</v>
      </c>
      <c r="O239" s="444">
        <v>0</v>
      </c>
    </row>
    <row r="240" spans="2:15" x14ac:dyDescent="0.35">
      <c r="B240" s="442">
        <v>7050000</v>
      </c>
      <c r="C240" s="440" t="s">
        <v>353</v>
      </c>
      <c r="D240" s="622">
        <v>0</v>
      </c>
      <c r="E240" s="622">
        <v>4353309300</v>
      </c>
      <c r="F240" s="622">
        <v>23911787565</v>
      </c>
      <c r="G240" s="622">
        <v>-19558478265</v>
      </c>
      <c r="H240" s="622">
        <v>4353309300</v>
      </c>
      <c r="I240" s="622">
        <v>23911787565</v>
      </c>
      <c r="J240" s="622">
        <v>0</v>
      </c>
      <c r="K240" s="622">
        <v>19558478265</v>
      </c>
      <c r="L240" s="444">
        <v>0</v>
      </c>
      <c r="M240" s="444">
        <v>0</v>
      </c>
      <c r="N240" s="444">
        <v>0</v>
      </c>
      <c r="O240" s="444">
        <v>19558478265</v>
      </c>
    </row>
    <row r="241" spans="2:16" x14ac:dyDescent="0.35">
      <c r="B241" s="442">
        <v>7050900</v>
      </c>
      <c r="C241" s="440" t="s">
        <v>354</v>
      </c>
      <c r="D241" s="622">
        <v>0</v>
      </c>
      <c r="E241" s="622">
        <v>12140262143</v>
      </c>
      <c r="F241" s="622">
        <v>11571669947</v>
      </c>
      <c r="G241" s="622">
        <v>568592196</v>
      </c>
      <c r="H241" s="622">
        <v>12140262143</v>
      </c>
      <c r="I241" s="622">
        <v>11571669947</v>
      </c>
      <c r="J241" s="622">
        <v>568592196</v>
      </c>
      <c r="K241" s="622">
        <v>0</v>
      </c>
      <c r="L241" s="444">
        <v>0</v>
      </c>
      <c r="M241" s="444">
        <v>0</v>
      </c>
      <c r="N241" s="444">
        <v>568592196</v>
      </c>
      <c r="O241" s="444">
        <v>0</v>
      </c>
    </row>
    <row r="242" spans="2:16" x14ac:dyDescent="0.35">
      <c r="B242" s="442">
        <v>7051100</v>
      </c>
      <c r="C242" s="440" t="s">
        <v>721</v>
      </c>
      <c r="D242" s="622">
        <v>0</v>
      </c>
      <c r="E242" s="622">
        <v>9073167</v>
      </c>
      <c r="F242" s="622">
        <v>120208408</v>
      </c>
      <c r="G242" s="622">
        <v>-111135241</v>
      </c>
      <c r="H242" s="622">
        <v>9073167</v>
      </c>
      <c r="I242" s="622">
        <v>120208408</v>
      </c>
      <c r="J242" s="622">
        <v>0</v>
      </c>
      <c r="K242" s="622">
        <v>111135241</v>
      </c>
      <c r="L242" s="444">
        <v>0</v>
      </c>
      <c r="M242" s="444">
        <v>0</v>
      </c>
      <c r="N242" s="444">
        <v>0</v>
      </c>
      <c r="O242" s="444">
        <v>111135241</v>
      </c>
    </row>
    <row r="243" spans="2:16" x14ac:dyDescent="0.35">
      <c r="B243" s="442">
        <v>7100000</v>
      </c>
      <c r="C243" s="440" t="s">
        <v>891</v>
      </c>
      <c r="D243" s="622">
        <v>0</v>
      </c>
      <c r="E243" s="622">
        <v>0</v>
      </c>
      <c r="F243" s="622">
        <v>429035111</v>
      </c>
      <c r="G243" s="622">
        <v>-429035111</v>
      </c>
      <c r="H243" s="622">
        <v>0</v>
      </c>
      <c r="I243" s="622">
        <v>429035111</v>
      </c>
      <c r="J243" s="622">
        <v>0</v>
      </c>
      <c r="K243" s="622">
        <v>429035111</v>
      </c>
      <c r="L243" s="444">
        <v>0</v>
      </c>
      <c r="M243" s="444">
        <v>0</v>
      </c>
      <c r="N243" s="444">
        <v>0</v>
      </c>
      <c r="O243" s="444">
        <v>429035111</v>
      </c>
    </row>
    <row r="244" spans="2:16" x14ac:dyDescent="0.35">
      <c r="B244" s="442">
        <v>7506100</v>
      </c>
      <c r="C244" s="440" t="s">
        <v>725</v>
      </c>
      <c r="D244" s="622">
        <v>0</v>
      </c>
      <c r="E244" s="622">
        <v>2763562</v>
      </c>
      <c r="F244" s="622">
        <v>19731297</v>
      </c>
      <c r="G244" s="622">
        <v>-16967735</v>
      </c>
      <c r="H244" s="622">
        <v>2763562</v>
      </c>
      <c r="I244" s="622">
        <v>19731297</v>
      </c>
      <c r="J244" s="622">
        <v>0</v>
      </c>
      <c r="K244" s="622">
        <v>16967735</v>
      </c>
      <c r="L244" s="444">
        <v>0</v>
      </c>
      <c r="M244" s="444">
        <v>0</v>
      </c>
      <c r="N244" s="444">
        <v>0</v>
      </c>
      <c r="O244" s="444">
        <v>16967735</v>
      </c>
    </row>
    <row r="245" spans="2:16" x14ac:dyDescent="0.35">
      <c r="B245" s="442">
        <v>7680000</v>
      </c>
      <c r="C245" s="440" t="s">
        <v>356</v>
      </c>
      <c r="D245" s="622">
        <v>0</v>
      </c>
      <c r="E245" s="622">
        <v>3599038</v>
      </c>
      <c r="F245" s="622">
        <v>20278470</v>
      </c>
      <c r="G245" s="622">
        <v>-16679432</v>
      </c>
      <c r="H245" s="622">
        <v>3599038</v>
      </c>
      <c r="I245" s="622">
        <v>20278470</v>
      </c>
      <c r="J245" s="622">
        <v>0</v>
      </c>
      <c r="K245" s="622">
        <v>16679432</v>
      </c>
      <c r="L245" s="444">
        <v>0</v>
      </c>
      <c r="M245" s="444">
        <v>0</v>
      </c>
      <c r="N245" s="444">
        <v>0</v>
      </c>
      <c r="O245" s="444">
        <v>16679432</v>
      </c>
    </row>
    <row r="246" spans="2:16" x14ac:dyDescent="0.35">
      <c r="B246" s="442">
        <v>7681000</v>
      </c>
      <c r="C246" s="440" t="s">
        <v>982</v>
      </c>
      <c r="D246" s="622">
        <v>0</v>
      </c>
      <c r="E246" s="622">
        <v>89010885</v>
      </c>
      <c r="F246" s="622">
        <v>93035406</v>
      </c>
      <c r="G246" s="622">
        <v>-4024521</v>
      </c>
      <c r="H246" s="622">
        <v>89010885</v>
      </c>
      <c r="I246" s="622">
        <v>93035406</v>
      </c>
      <c r="J246" s="622">
        <v>0</v>
      </c>
      <c r="K246" s="622">
        <v>4024521</v>
      </c>
      <c r="L246" s="444">
        <v>0</v>
      </c>
      <c r="M246" s="444">
        <v>0</v>
      </c>
      <c r="N246" s="444">
        <v>0</v>
      </c>
      <c r="O246" s="444">
        <v>4024521</v>
      </c>
    </row>
    <row r="247" spans="2:16" x14ac:dyDescent="0.35">
      <c r="B247" s="442">
        <v>7690400</v>
      </c>
      <c r="C247" s="440" t="s">
        <v>357</v>
      </c>
      <c r="D247" s="622">
        <v>0</v>
      </c>
      <c r="E247" s="622">
        <v>181046</v>
      </c>
      <c r="F247" s="622">
        <v>2379492</v>
      </c>
      <c r="G247" s="622">
        <v>-2198446</v>
      </c>
      <c r="H247" s="622">
        <v>181046</v>
      </c>
      <c r="I247" s="622">
        <v>2379492</v>
      </c>
      <c r="J247" s="622">
        <v>0</v>
      </c>
      <c r="K247" s="622">
        <v>2198446</v>
      </c>
      <c r="L247" s="444">
        <v>0</v>
      </c>
      <c r="M247" s="444">
        <v>0</v>
      </c>
      <c r="N247" s="444">
        <v>0</v>
      </c>
      <c r="O247" s="444">
        <v>2198446</v>
      </c>
    </row>
    <row r="248" spans="2:16" x14ac:dyDescent="0.35">
      <c r="B248" s="442">
        <v>7710002</v>
      </c>
      <c r="C248" s="440" t="s">
        <v>758</v>
      </c>
      <c r="D248" s="622">
        <v>0</v>
      </c>
      <c r="E248" s="622">
        <v>658848</v>
      </c>
      <c r="F248" s="622">
        <v>329424</v>
      </c>
      <c r="G248" s="622">
        <v>329424</v>
      </c>
      <c r="H248" s="622">
        <v>658848</v>
      </c>
      <c r="I248" s="622">
        <v>329424</v>
      </c>
      <c r="J248" s="622">
        <v>329424</v>
      </c>
      <c r="K248" s="622">
        <v>0</v>
      </c>
      <c r="L248" s="444">
        <v>0</v>
      </c>
      <c r="M248" s="444">
        <v>0</v>
      </c>
      <c r="N248" s="444">
        <v>329424</v>
      </c>
      <c r="O248" s="444">
        <v>0</v>
      </c>
    </row>
    <row r="249" spans="2:16" x14ac:dyDescent="0.35">
      <c r="B249" s="442">
        <v>7710006</v>
      </c>
      <c r="C249" s="440" t="s">
        <v>727</v>
      </c>
      <c r="D249" s="622">
        <v>0</v>
      </c>
      <c r="E249" s="622">
        <v>46786</v>
      </c>
      <c r="F249" s="622">
        <v>94459</v>
      </c>
      <c r="G249" s="622">
        <v>-47673</v>
      </c>
      <c r="H249" s="622">
        <v>46786</v>
      </c>
      <c r="I249" s="622">
        <v>94459</v>
      </c>
      <c r="J249" s="622">
        <v>0</v>
      </c>
      <c r="K249" s="622">
        <v>47673</v>
      </c>
      <c r="L249" s="444">
        <v>0</v>
      </c>
      <c r="M249" s="444">
        <v>0</v>
      </c>
      <c r="N249" s="444">
        <v>0</v>
      </c>
      <c r="O249" s="444">
        <v>47673</v>
      </c>
    </row>
    <row r="250" spans="2:16" x14ac:dyDescent="0.35">
      <c r="B250" s="442">
        <v>7720100</v>
      </c>
      <c r="C250" s="440" t="s">
        <v>836</v>
      </c>
      <c r="D250" s="622">
        <v>0</v>
      </c>
      <c r="E250" s="622">
        <v>193868108</v>
      </c>
      <c r="F250" s="622">
        <v>13645403</v>
      </c>
      <c r="G250" s="622">
        <v>180222705</v>
      </c>
      <c r="H250" s="622">
        <v>193868108</v>
      </c>
      <c r="I250" s="622">
        <v>13645403</v>
      </c>
      <c r="J250" s="622">
        <v>180222705</v>
      </c>
      <c r="K250" s="622">
        <v>0</v>
      </c>
      <c r="L250" s="444">
        <v>0</v>
      </c>
      <c r="M250" s="444">
        <v>0</v>
      </c>
      <c r="N250" s="444">
        <v>180222705</v>
      </c>
      <c r="O250" s="444">
        <v>0</v>
      </c>
    </row>
    <row r="251" spans="2:16" x14ac:dyDescent="0.35">
      <c r="B251" s="442">
        <v>7761000</v>
      </c>
      <c r="C251" s="440" t="s">
        <v>728</v>
      </c>
      <c r="D251" s="622">
        <v>0</v>
      </c>
      <c r="E251" s="622">
        <v>169277918</v>
      </c>
      <c r="F251" s="622">
        <v>465357624</v>
      </c>
      <c r="G251" s="622">
        <v>-296079706</v>
      </c>
      <c r="H251" s="622">
        <v>169277918</v>
      </c>
      <c r="I251" s="622">
        <v>465357624</v>
      </c>
      <c r="J251" s="622">
        <v>0</v>
      </c>
      <c r="K251" s="622">
        <v>296079706</v>
      </c>
      <c r="L251" s="444">
        <v>0</v>
      </c>
      <c r="M251" s="444">
        <v>0</v>
      </c>
      <c r="N251" s="444">
        <v>0</v>
      </c>
      <c r="O251" s="444">
        <v>296079706</v>
      </c>
    </row>
    <row r="252" spans="2:16" x14ac:dyDescent="0.35">
      <c r="B252" s="442">
        <v>7763000</v>
      </c>
      <c r="C252" s="440" t="s">
        <v>729</v>
      </c>
      <c r="D252" s="622">
        <v>0</v>
      </c>
      <c r="E252" s="622">
        <v>1660151</v>
      </c>
      <c r="F252" s="622">
        <v>11299030</v>
      </c>
      <c r="G252" s="622">
        <v>-9638879</v>
      </c>
      <c r="H252" s="622">
        <v>1660151</v>
      </c>
      <c r="I252" s="622">
        <v>11299030</v>
      </c>
      <c r="J252" s="622">
        <v>0</v>
      </c>
      <c r="K252" s="622">
        <v>9638879</v>
      </c>
      <c r="L252" s="444">
        <v>0</v>
      </c>
      <c r="M252" s="444">
        <v>0</v>
      </c>
      <c r="N252" s="444">
        <v>0</v>
      </c>
      <c r="O252" s="444">
        <v>9638879</v>
      </c>
    </row>
    <row r="253" spans="2:16" x14ac:dyDescent="0.35">
      <c r="B253" s="442">
        <v>7940000</v>
      </c>
      <c r="C253" s="440" t="s">
        <v>759</v>
      </c>
      <c r="D253" s="622">
        <v>0</v>
      </c>
      <c r="E253" s="622">
        <v>0</v>
      </c>
      <c r="F253" s="622">
        <v>20602548</v>
      </c>
      <c r="G253" s="622">
        <v>-20602548</v>
      </c>
      <c r="H253" s="622">
        <v>0</v>
      </c>
      <c r="I253" s="622">
        <v>20602548</v>
      </c>
      <c r="J253" s="622">
        <v>0</v>
      </c>
      <c r="K253" s="622">
        <v>20602548</v>
      </c>
      <c r="L253" s="444">
        <v>0</v>
      </c>
      <c r="M253" s="444">
        <v>0</v>
      </c>
      <c r="N253" s="444">
        <v>0</v>
      </c>
      <c r="O253" s="444">
        <v>20602548</v>
      </c>
    </row>
    <row r="254" spans="2:16" x14ac:dyDescent="0.35">
      <c r="B254" s="442">
        <v>7941000</v>
      </c>
      <c r="C254" s="440" t="s">
        <v>893</v>
      </c>
      <c r="D254" s="622">
        <v>0</v>
      </c>
      <c r="E254" s="622">
        <v>0</v>
      </c>
      <c r="F254" s="622">
        <v>3349319</v>
      </c>
      <c r="G254" s="622">
        <v>-3349319</v>
      </c>
      <c r="H254" s="622">
        <v>0</v>
      </c>
      <c r="I254" s="622">
        <v>3349319</v>
      </c>
      <c r="J254" s="622">
        <v>0</v>
      </c>
      <c r="K254" s="622">
        <v>3349319</v>
      </c>
      <c r="L254" s="444">
        <v>0</v>
      </c>
      <c r="M254" s="444">
        <v>0</v>
      </c>
      <c r="N254" s="444">
        <v>0</v>
      </c>
      <c r="O254" s="444">
        <v>3349319</v>
      </c>
    </row>
    <row r="255" spans="2:16" x14ac:dyDescent="0.35">
      <c r="C255" s="313" t="s">
        <v>730</v>
      </c>
      <c r="D255" s="623">
        <f>SUM(D6:D254)</f>
        <v>0</v>
      </c>
      <c r="E255" s="623">
        <f>SUM(E6:E254)</f>
        <v>240141081779</v>
      </c>
      <c r="F255" s="623">
        <f t="shared" ref="F255:O255" si="0">SUM(F6:F254)</f>
        <v>240141081779</v>
      </c>
      <c r="G255" s="623">
        <f t="shared" si="0"/>
        <v>0</v>
      </c>
      <c r="H255" s="449">
        <f t="shared" si="0"/>
        <v>253233333341</v>
      </c>
      <c r="I255" s="449">
        <f t="shared" si="0"/>
        <v>253233333341</v>
      </c>
      <c r="J255" s="449">
        <f t="shared" si="0"/>
        <v>31574902153</v>
      </c>
      <c r="K255" s="449">
        <f t="shared" si="0"/>
        <v>31574902153</v>
      </c>
      <c r="L255" s="449">
        <f t="shared" si="0"/>
        <v>10979931017</v>
      </c>
      <c r="M255" s="449">
        <f t="shared" si="0"/>
        <v>10944643223</v>
      </c>
      <c r="N255" s="449">
        <f t="shared" si="0"/>
        <v>20594971136</v>
      </c>
      <c r="O255" s="449">
        <f t="shared" si="0"/>
        <v>20630258930</v>
      </c>
    </row>
    <row r="256" spans="2:16" x14ac:dyDescent="0.35">
      <c r="C256" s="313" t="s">
        <v>731</v>
      </c>
      <c r="H256" s="450"/>
      <c r="I256" s="450"/>
      <c r="J256" s="450"/>
      <c r="K256" s="450"/>
      <c r="L256" s="451"/>
      <c r="M256" s="451">
        <f>+L255-M255</f>
        <v>35287794</v>
      </c>
      <c r="N256" s="451">
        <f>+O255-N255</f>
        <v>35287794</v>
      </c>
      <c r="O256" s="451"/>
      <c r="P256" s="591"/>
    </row>
    <row r="257" spans="3:16" ht="16" thickBot="1" x14ac:dyDescent="0.4">
      <c r="C257" s="313" t="s">
        <v>732</v>
      </c>
      <c r="H257" s="452">
        <f>SUM(H255:H256)</f>
        <v>253233333341</v>
      </c>
      <c r="I257" s="452">
        <f t="shared" ref="I257:O257" si="1">SUM(I255:I256)</f>
        <v>253233333341</v>
      </c>
      <c r="J257" s="452">
        <f t="shared" si="1"/>
        <v>31574902153</v>
      </c>
      <c r="K257" s="452">
        <f t="shared" si="1"/>
        <v>31574902153</v>
      </c>
      <c r="L257" s="452">
        <f t="shared" si="1"/>
        <v>10979931017</v>
      </c>
      <c r="M257" s="452">
        <f t="shared" si="1"/>
        <v>10979931017</v>
      </c>
      <c r="N257" s="452">
        <f t="shared" si="1"/>
        <v>20630258930</v>
      </c>
      <c r="O257" s="452">
        <f t="shared" si="1"/>
        <v>20630258930</v>
      </c>
      <c r="P257" s="436"/>
    </row>
    <row r="258" spans="3:16" ht="16" thickTop="1" x14ac:dyDescent="0.35"/>
    <row r="267" spans="3:16" x14ac:dyDescent="0.35">
      <c r="L267" s="592"/>
      <c r="M267" s="593" t="s">
        <v>894</v>
      </c>
      <c r="N267" s="592"/>
    </row>
    <row r="268" spans="3:16" x14ac:dyDescent="0.35">
      <c r="M268" s="594" t="s">
        <v>895</v>
      </c>
    </row>
  </sheetData>
  <mergeCells count="3">
    <mergeCell ref="B1:O1"/>
    <mergeCell ref="B2:O2"/>
    <mergeCell ref="B3:O3"/>
  </mergeCells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94"/>
  <sheetViews>
    <sheetView topLeftCell="A75" workbookViewId="0">
      <selection activeCell="L184" sqref="L184"/>
    </sheetView>
  </sheetViews>
  <sheetFormatPr baseColWidth="10" defaultRowHeight="14" x14ac:dyDescent="0.3"/>
  <cols>
    <col min="1" max="1" width="60.54296875" style="548" customWidth="1"/>
    <col min="2" max="2" width="6" style="548" customWidth="1"/>
    <col min="3" max="3" width="4.1796875" style="553" customWidth="1"/>
    <col min="4" max="4" width="19.54296875" style="553" customWidth="1"/>
    <col min="5" max="5" width="2.26953125" style="553" customWidth="1"/>
    <col min="6" max="6" width="17" style="553" customWidth="1"/>
  </cols>
  <sheetData>
    <row r="1" spans="1:6" x14ac:dyDescent="0.3">
      <c r="A1" s="547" t="s">
        <v>389</v>
      </c>
      <c r="B1" s="547"/>
      <c r="C1" s="547"/>
      <c r="E1" s="547"/>
      <c r="F1" s="547"/>
    </row>
    <row r="2" spans="1:6" x14ac:dyDescent="0.3">
      <c r="A2" s="457"/>
      <c r="B2" s="457"/>
      <c r="C2" s="457"/>
      <c r="E2" s="457"/>
      <c r="F2" s="457"/>
    </row>
    <row r="3" spans="1:6" x14ac:dyDescent="0.3">
      <c r="A3" s="458" t="s">
        <v>983</v>
      </c>
      <c r="B3" s="458"/>
      <c r="C3" s="458"/>
      <c r="D3" s="595"/>
      <c r="E3" s="458"/>
      <c r="F3" s="458"/>
    </row>
    <row r="4" spans="1:6" x14ac:dyDescent="0.3">
      <c r="A4" s="460"/>
      <c r="B4" s="460"/>
      <c r="C4" s="460"/>
      <c r="E4" s="460"/>
      <c r="F4" s="460"/>
    </row>
    <row r="5" spans="1:6" x14ac:dyDescent="0.3">
      <c r="A5" s="461"/>
      <c r="B5" s="461"/>
      <c r="C5" s="461"/>
      <c r="D5" s="1192"/>
      <c r="E5" s="1192"/>
      <c r="F5" s="1192"/>
    </row>
    <row r="6" spans="1:6" x14ac:dyDescent="0.3">
      <c r="A6" s="461"/>
      <c r="B6" s="461"/>
      <c r="C6" s="461"/>
      <c r="D6" s="1192" t="s">
        <v>485</v>
      </c>
      <c r="E6" s="1192"/>
      <c r="F6" s="1192"/>
    </row>
    <row r="7" spans="1:6" x14ac:dyDescent="0.3">
      <c r="A7" s="463" t="s">
        <v>491</v>
      </c>
      <c r="B7" s="463"/>
      <c r="C7" s="465"/>
      <c r="E7" s="465"/>
      <c r="F7" s="552">
        <v>35287794</v>
      </c>
    </row>
    <row r="8" spans="1:6" x14ac:dyDescent="0.3">
      <c r="A8" s="466"/>
      <c r="B8" s="466"/>
      <c r="C8" s="466"/>
      <c r="D8" s="552"/>
      <c r="E8" s="466"/>
      <c r="F8" s="466"/>
    </row>
    <row r="9" spans="1:6" x14ac:dyDescent="0.3">
      <c r="A9" s="463" t="s">
        <v>897</v>
      </c>
      <c r="B9" s="463"/>
      <c r="C9" s="465"/>
      <c r="D9" s="552"/>
      <c r="E9" s="465"/>
      <c r="F9" s="474">
        <f>+SUM(D10:D11)</f>
        <v>-151769351</v>
      </c>
    </row>
    <row r="10" spans="1:6" x14ac:dyDescent="0.3">
      <c r="A10" s="460" t="s">
        <v>984</v>
      </c>
      <c r="B10" s="463"/>
      <c r="C10" s="465"/>
      <c r="D10" s="553">
        <v>153687</v>
      </c>
      <c r="E10" s="465"/>
      <c r="F10" s="474"/>
    </row>
    <row r="11" spans="1:6" x14ac:dyDescent="0.3">
      <c r="A11" s="460" t="s">
        <v>640</v>
      </c>
      <c r="B11" s="460"/>
      <c r="C11" s="474"/>
      <c r="D11" s="595">
        <v>-151923038</v>
      </c>
      <c r="E11" s="474"/>
      <c r="F11" s="474"/>
    </row>
    <row r="12" spans="1:6" x14ac:dyDescent="0.3">
      <c r="A12" s="469"/>
      <c r="B12" s="460"/>
      <c r="C12" s="474"/>
      <c r="D12" s="471"/>
      <c r="E12" s="474"/>
      <c r="F12" s="474"/>
    </row>
    <row r="13" spans="1:6" x14ac:dyDescent="0.3">
      <c r="A13" s="596" t="s">
        <v>536</v>
      </c>
      <c r="B13" s="469"/>
      <c r="C13" s="470"/>
      <c r="E13" s="470"/>
      <c r="F13" s="470">
        <f>+D14</f>
        <v>4238357</v>
      </c>
    </row>
    <row r="14" spans="1:6" x14ac:dyDescent="0.3">
      <c r="A14" s="469" t="s">
        <v>899</v>
      </c>
      <c r="B14" s="469"/>
      <c r="C14" s="470"/>
      <c r="D14" s="487">
        <v>4238357</v>
      </c>
      <c r="E14" s="470"/>
      <c r="F14" s="470"/>
    </row>
    <row r="15" spans="1:6" x14ac:dyDescent="0.3">
      <c r="A15" s="469"/>
      <c r="B15" s="469"/>
      <c r="C15" s="470"/>
      <c r="D15" s="471"/>
      <c r="E15" s="470"/>
      <c r="F15" s="470"/>
    </row>
    <row r="16" spans="1:6" x14ac:dyDescent="0.3">
      <c r="A16" s="596" t="s">
        <v>900</v>
      </c>
      <c r="B16" s="469"/>
      <c r="C16" s="470"/>
      <c r="D16" s="471"/>
      <c r="E16" s="470"/>
      <c r="F16" s="470">
        <f>+SUM(D17:D19)</f>
        <v>4350810</v>
      </c>
    </row>
    <row r="17" spans="1:6" x14ac:dyDescent="0.3">
      <c r="A17" s="469" t="s">
        <v>673</v>
      </c>
      <c r="B17" s="469"/>
      <c r="C17" s="470"/>
      <c r="D17" s="630">
        <v>3909367</v>
      </c>
      <c r="E17" s="470"/>
      <c r="F17" s="470"/>
    </row>
    <row r="18" spans="1:6" x14ac:dyDescent="0.3">
      <c r="A18" s="469" t="s">
        <v>985</v>
      </c>
      <c r="B18" s="469"/>
      <c r="C18" s="470"/>
      <c r="D18" s="471">
        <v>84899</v>
      </c>
      <c r="E18" s="470"/>
      <c r="F18" s="470"/>
    </row>
    <row r="19" spans="1:6" x14ac:dyDescent="0.3">
      <c r="A19" s="469" t="s">
        <v>901</v>
      </c>
      <c r="B19" s="469"/>
      <c r="C19" s="470"/>
      <c r="D19" s="487">
        <v>356544</v>
      </c>
      <c r="E19" s="470"/>
      <c r="F19" s="470"/>
    </row>
    <row r="20" spans="1:6" x14ac:dyDescent="0.3">
      <c r="A20" s="469"/>
      <c r="B20" s="469"/>
      <c r="C20" s="470"/>
      <c r="E20" s="470"/>
      <c r="F20" s="470"/>
    </row>
    <row r="21" spans="1:6" x14ac:dyDescent="0.3">
      <c r="A21" s="597" t="s">
        <v>902</v>
      </c>
      <c r="B21" s="466"/>
      <c r="C21" s="468"/>
      <c r="E21" s="468"/>
      <c r="F21" s="468">
        <f>+SUM(D22:D23)</f>
        <v>180765671</v>
      </c>
    </row>
    <row r="22" spans="1:6" x14ac:dyDescent="0.3">
      <c r="A22" s="598" t="s">
        <v>903</v>
      </c>
      <c r="B22" s="479"/>
      <c r="C22" s="480"/>
      <c r="D22" s="553">
        <v>180222705</v>
      </c>
      <c r="E22" s="480"/>
      <c r="F22" s="599"/>
    </row>
    <row r="23" spans="1:6" x14ac:dyDescent="0.3">
      <c r="A23" s="598" t="s">
        <v>904</v>
      </c>
      <c r="B23" s="481"/>
      <c r="C23" s="482"/>
      <c r="D23" s="595">
        <v>542966</v>
      </c>
      <c r="E23" s="482"/>
      <c r="F23" s="482"/>
    </row>
    <row r="24" spans="1:6" x14ac:dyDescent="0.3">
      <c r="A24" s="460"/>
      <c r="B24" s="469"/>
      <c r="C24" s="470"/>
      <c r="E24" s="470"/>
      <c r="F24" s="470"/>
    </row>
    <row r="25" spans="1:6" x14ac:dyDescent="0.3">
      <c r="A25" s="463" t="s">
        <v>905</v>
      </c>
      <c r="B25" s="469"/>
      <c r="C25" s="470"/>
      <c r="E25" s="470"/>
      <c r="F25" s="470">
        <f>+SUM(D26:D28)</f>
        <v>11093862</v>
      </c>
    </row>
    <row r="26" spans="1:6" x14ac:dyDescent="0.3">
      <c r="A26" s="460" t="s">
        <v>906</v>
      </c>
      <c r="B26" s="469"/>
      <c r="C26" s="470"/>
      <c r="D26" s="553">
        <v>42345217</v>
      </c>
      <c r="E26" s="470"/>
      <c r="F26" s="470"/>
    </row>
    <row r="27" spans="1:6" x14ac:dyDescent="0.3">
      <c r="A27" s="460" t="s">
        <v>907</v>
      </c>
      <c r="B27" s="469"/>
      <c r="C27" s="470"/>
      <c r="D27" s="553">
        <v>-47640618</v>
      </c>
      <c r="E27" s="470"/>
      <c r="F27" s="470"/>
    </row>
    <row r="28" spans="1:6" x14ac:dyDescent="0.3">
      <c r="A28" s="460" t="s">
        <v>909</v>
      </c>
      <c r="B28" s="469"/>
      <c r="C28" s="470"/>
      <c r="D28" s="595">
        <v>16389263</v>
      </c>
      <c r="E28" s="470"/>
      <c r="F28" s="470"/>
    </row>
    <row r="29" spans="1:6" x14ac:dyDescent="0.3">
      <c r="A29" s="460"/>
      <c r="B29" s="469"/>
      <c r="C29" s="470"/>
      <c r="E29" s="470"/>
      <c r="F29" s="470"/>
    </row>
    <row r="30" spans="1:6" x14ac:dyDescent="0.3">
      <c r="A30" s="463" t="s">
        <v>181</v>
      </c>
      <c r="B30" s="469"/>
      <c r="C30" s="470"/>
      <c r="E30" s="470"/>
      <c r="F30" s="470">
        <f>+SUM(D31:D31)</f>
        <v>68497</v>
      </c>
    </row>
    <row r="31" spans="1:6" x14ac:dyDescent="0.3">
      <c r="A31" s="460" t="s">
        <v>911</v>
      </c>
      <c r="B31" s="469"/>
      <c r="C31" s="470"/>
      <c r="D31" s="595">
        <v>68497</v>
      </c>
      <c r="E31" s="470"/>
      <c r="F31" s="470"/>
    </row>
    <row r="32" spans="1:6" x14ac:dyDescent="0.3">
      <c r="A32" s="460"/>
      <c r="B32" s="469"/>
      <c r="C32" s="470"/>
      <c r="E32" s="470"/>
      <c r="F32" s="470"/>
    </row>
    <row r="33" spans="1:6" x14ac:dyDescent="0.3">
      <c r="A33" s="463" t="s">
        <v>912</v>
      </c>
      <c r="B33" s="469"/>
      <c r="C33" s="470"/>
      <c r="E33" s="470"/>
      <c r="F33" s="470">
        <f>+SUM(D34:D36)</f>
        <v>313638</v>
      </c>
    </row>
    <row r="34" spans="1:6" x14ac:dyDescent="0.3">
      <c r="A34" s="460" t="s">
        <v>986</v>
      </c>
      <c r="B34" s="469"/>
      <c r="C34" s="470"/>
      <c r="D34" s="553">
        <v>-121586344</v>
      </c>
      <c r="E34" s="470"/>
      <c r="F34" s="470"/>
    </row>
    <row r="35" spans="1:6" x14ac:dyDescent="0.3">
      <c r="A35" s="460" t="s">
        <v>987</v>
      </c>
      <c r="B35" s="469"/>
      <c r="C35" s="470"/>
      <c r="D35" s="553">
        <v>13731538</v>
      </c>
      <c r="E35" s="470"/>
      <c r="F35" s="470"/>
    </row>
    <row r="36" spans="1:6" x14ac:dyDescent="0.3">
      <c r="A36" s="460" t="s">
        <v>988</v>
      </c>
      <c r="B36" s="469"/>
      <c r="C36" s="470"/>
      <c r="D36" s="595">
        <v>108168444</v>
      </c>
      <c r="E36" s="470"/>
      <c r="F36" s="470"/>
    </row>
    <row r="37" spans="1:6" x14ac:dyDescent="0.3">
      <c r="A37" s="460"/>
      <c r="B37" s="469"/>
      <c r="C37" s="470"/>
      <c r="E37" s="470"/>
      <c r="F37" s="470"/>
    </row>
    <row r="38" spans="1:6" x14ac:dyDescent="0.3">
      <c r="A38" s="463" t="s">
        <v>917</v>
      </c>
      <c r="B38" s="469"/>
      <c r="C38" s="470"/>
      <c r="E38" s="470"/>
      <c r="F38" s="470">
        <f>+SUM(D39:D39)</f>
        <v>-21083116</v>
      </c>
    </row>
    <row r="39" spans="1:6" x14ac:dyDescent="0.3">
      <c r="A39" s="460" t="s">
        <v>918</v>
      </c>
      <c r="B39" s="469"/>
      <c r="C39" s="470"/>
      <c r="D39" s="595">
        <v>-21083116</v>
      </c>
      <c r="E39" s="470"/>
      <c r="F39" s="470"/>
    </row>
    <row r="40" spans="1:6" x14ac:dyDescent="0.3">
      <c r="A40" s="460"/>
      <c r="B40" s="469"/>
      <c r="C40" s="470"/>
      <c r="E40" s="470"/>
      <c r="F40" s="470"/>
    </row>
    <row r="41" spans="1:6" x14ac:dyDescent="0.3">
      <c r="A41" s="463" t="s">
        <v>989</v>
      </c>
      <c r="B41" s="469"/>
      <c r="C41" s="470"/>
      <c r="E41" s="470"/>
      <c r="F41" s="470">
        <f>+SUM(D42:D47)</f>
        <v>-73528036</v>
      </c>
    </row>
    <row r="42" spans="1:6" x14ac:dyDescent="0.3">
      <c r="A42" s="460" t="s">
        <v>921</v>
      </c>
      <c r="B42" s="469"/>
      <c r="C42" s="470"/>
      <c r="D42" s="553">
        <v>-824821639</v>
      </c>
      <c r="E42" s="470"/>
      <c r="F42" s="470"/>
    </row>
    <row r="43" spans="1:6" x14ac:dyDescent="0.3">
      <c r="A43" s="460" t="s">
        <v>990</v>
      </c>
      <c r="B43" s="469"/>
      <c r="C43" s="470"/>
      <c r="D43" s="553">
        <v>-168804604</v>
      </c>
      <c r="E43" s="470"/>
      <c r="F43" s="470"/>
    </row>
    <row r="44" spans="1:6" x14ac:dyDescent="0.3">
      <c r="A44" s="460" t="s">
        <v>923</v>
      </c>
      <c r="B44" s="469"/>
      <c r="C44" s="470"/>
      <c r="D44" s="553">
        <v>-216741153</v>
      </c>
      <c r="E44" s="470"/>
      <c r="F44" s="470"/>
    </row>
    <row r="45" spans="1:6" x14ac:dyDescent="0.3">
      <c r="A45" s="460" t="s">
        <v>924</v>
      </c>
      <c r="B45" s="469"/>
      <c r="C45" s="470"/>
      <c r="D45" s="553">
        <v>943782586</v>
      </c>
      <c r="E45" s="470"/>
      <c r="F45" s="470"/>
    </row>
    <row r="46" spans="1:6" x14ac:dyDescent="0.3">
      <c r="A46" s="460" t="s">
        <v>991</v>
      </c>
      <c r="B46" s="469"/>
      <c r="C46" s="470"/>
      <c r="D46" s="553">
        <v>98323438</v>
      </c>
      <c r="E46" s="470"/>
      <c r="F46" s="470"/>
    </row>
    <row r="47" spans="1:6" x14ac:dyDescent="0.3">
      <c r="A47" s="460" t="s">
        <v>926</v>
      </c>
      <c r="B47" s="469"/>
      <c r="C47" s="470"/>
      <c r="D47" s="595">
        <v>94733336</v>
      </c>
      <c r="E47" s="470"/>
      <c r="F47" s="470"/>
    </row>
    <row r="48" spans="1:6" x14ac:dyDescent="0.3">
      <c r="A48" s="460"/>
      <c r="B48" s="469"/>
      <c r="C48" s="470"/>
      <c r="E48" s="470"/>
      <c r="F48" s="470"/>
    </row>
    <row r="49" spans="1:6" x14ac:dyDescent="0.3">
      <c r="A49" s="463" t="s">
        <v>538</v>
      </c>
      <c r="B49" s="469"/>
      <c r="C49" s="470"/>
      <c r="E49" s="470"/>
      <c r="F49" s="470">
        <f>+SUM(D50:D52)</f>
        <v>-53840397</v>
      </c>
    </row>
    <row r="50" spans="1:6" x14ac:dyDescent="0.3">
      <c r="A50" s="460" t="s">
        <v>992</v>
      </c>
      <c r="B50" s="469"/>
      <c r="C50" s="470"/>
      <c r="D50" s="553">
        <v>23893440</v>
      </c>
      <c r="E50" s="470"/>
      <c r="F50" s="470"/>
    </row>
    <row r="51" spans="1:6" x14ac:dyDescent="0.3">
      <c r="A51" s="460" t="s">
        <v>993</v>
      </c>
      <c r="B51" s="469"/>
      <c r="C51" s="470"/>
      <c r="D51" s="553">
        <v>-72327542</v>
      </c>
      <c r="E51" s="470"/>
      <c r="F51" s="470"/>
    </row>
    <row r="52" spans="1:6" x14ac:dyDescent="0.3">
      <c r="A52" s="460" t="s">
        <v>934</v>
      </c>
      <c r="B52" s="469"/>
      <c r="C52" s="470"/>
      <c r="D52" s="595">
        <v>-5406295</v>
      </c>
      <c r="E52" s="470"/>
      <c r="F52" s="470"/>
    </row>
    <row r="53" spans="1:6" x14ac:dyDescent="0.3">
      <c r="A53" s="460"/>
      <c r="B53" s="469"/>
      <c r="C53" s="470"/>
      <c r="E53" s="470"/>
      <c r="F53" s="470"/>
    </row>
    <row r="54" spans="1:6" x14ac:dyDescent="0.3">
      <c r="A54" s="463" t="s">
        <v>846</v>
      </c>
      <c r="B54" s="469"/>
      <c r="C54" s="470"/>
      <c r="E54" s="470"/>
      <c r="F54" s="470">
        <f>+SUM(D55:D55)</f>
        <v>-11225929</v>
      </c>
    </row>
    <row r="55" spans="1:6" x14ac:dyDescent="0.3">
      <c r="A55" s="460" t="s">
        <v>939</v>
      </c>
      <c r="B55" s="469"/>
      <c r="C55" s="470"/>
      <c r="D55" s="595">
        <v>-11225929</v>
      </c>
      <c r="E55" s="470"/>
      <c r="F55" s="470"/>
    </row>
    <row r="56" spans="1:6" x14ac:dyDescent="0.3">
      <c r="A56" s="460"/>
      <c r="B56" s="469"/>
      <c r="C56" s="470"/>
      <c r="E56" s="470"/>
      <c r="F56" s="470"/>
    </row>
    <row r="57" spans="1:6" x14ac:dyDescent="0.3">
      <c r="A57" s="463" t="s">
        <v>994</v>
      </c>
      <c r="B57" s="469"/>
      <c r="C57" s="470"/>
      <c r="E57" s="470"/>
      <c r="F57" s="470">
        <f>+SUM(D58:D63)</f>
        <v>51263232</v>
      </c>
    </row>
    <row r="58" spans="1:6" x14ac:dyDescent="0.3">
      <c r="A58" s="460" t="s">
        <v>859</v>
      </c>
      <c r="B58" s="469"/>
      <c r="C58" s="470"/>
      <c r="D58" s="553">
        <v>-5939472</v>
      </c>
      <c r="E58" s="470"/>
      <c r="F58" s="470"/>
    </row>
    <row r="59" spans="1:6" x14ac:dyDescent="0.3">
      <c r="A59" s="460" t="s">
        <v>995</v>
      </c>
      <c r="B59" s="469"/>
      <c r="C59" s="470"/>
      <c r="D59" s="553">
        <v>-269485049</v>
      </c>
      <c r="E59" s="470"/>
      <c r="F59" s="470"/>
    </row>
    <row r="60" spans="1:6" x14ac:dyDescent="0.3">
      <c r="A60" s="460" t="s">
        <v>928</v>
      </c>
      <c r="B60" s="469"/>
      <c r="C60" s="470"/>
      <c r="D60" s="553">
        <v>-11006692</v>
      </c>
      <c r="E60" s="470"/>
      <c r="F60" s="470"/>
    </row>
    <row r="61" spans="1:6" x14ac:dyDescent="0.3">
      <c r="A61" s="460" t="s">
        <v>996</v>
      </c>
      <c r="B61" s="469"/>
      <c r="C61" s="470"/>
      <c r="D61" s="553">
        <v>47277454</v>
      </c>
      <c r="E61" s="470"/>
      <c r="F61" s="470"/>
    </row>
    <row r="62" spans="1:6" x14ac:dyDescent="0.3">
      <c r="A62" s="460" t="s">
        <v>997</v>
      </c>
      <c r="B62" s="469"/>
      <c r="C62" s="470"/>
      <c r="D62" s="553">
        <v>260938350</v>
      </c>
      <c r="E62" s="470"/>
      <c r="F62" s="470"/>
    </row>
    <row r="63" spans="1:6" x14ac:dyDescent="0.3">
      <c r="A63" s="460" t="s">
        <v>625</v>
      </c>
      <c r="B63" s="469"/>
      <c r="C63" s="470"/>
      <c r="D63" s="595">
        <v>29478641</v>
      </c>
      <c r="E63" s="470"/>
      <c r="F63" s="470"/>
    </row>
    <row r="64" spans="1:6" x14ac:dyDescent="0.3">
      <c r="A64" s="460"/>
      <c r="B64" s="469"/>
      <c r="C64" s="470"/>
      <c r="E64" s="470"/>
      <c r="F64" s="470"/>
    </row>
    <row r="65" spans="1:6" x14ac:dyDescent="0.3">
      <c r="A65" s="463" t="s">
        <v>998</v>
      </c>
      <c r="B65" s="469"/>
      <c r="C65" s="470"/>
      <c r="E65" s="470"/>
      <c r="F65" s="470">
        <f>+SUM(D66:D67)</f>
        <v>734490</v>
      </c>
    </row>
    <row r="66" spans="1:6" x14ac:dyDescent="0.3">
      <c r="A66" s="460" t="s">
        <v>931</v>
      </c>
      <c r="B66" s="469"/>
      <c r="C66" s="470"/>
      <c r="D66" s="553">
        <v>-12776681</v>
      </c>
      <c r="E66" s="470"/>
      <c r="F66" s="470"/>
    </row>
    <row r="67" spans="1:6" x14ac:dyDescent="0.3">
      <c r="A67" s="460" t="s">
        <v>932</v>
      </c>
      <c r="B67" s="469"/>
      <c r="C67" s="470"/>
      <c r="D67" s="595">
        <v>13511171</v>
      </c>
      <c r="E67" s="470"/>
      <c r="F67" s="470"/>
    </row>
    <row r="68" spans="1:6" x14ac:dyDescent="0.3">
      <c r="A68" s="469"/>
      <c r="B68" s="469"/>
      <c r="C68" s="470"/>
      <c r="D68" s="471"/>
      <c r="E68" s="470"/>
      <c r="F68" s="470"/>
    </row>
    <row r="69" spans="1:6" x14ac:dyDescent="0.3">
      <c r="A69" s="596" t="s">
        <v>936</v>
      </c>
      <c r="B69" s="469"/>
      <c r="C69" s="470"/>
      <c r="D69" s="471"/>
      <c r="E69" s="470"/>
      <c r="F69" s="470">
        <f>+SUM(D70:D71)</f>
        <v>1406837</v>
      </c>
    </row>
    <row r="70" spans="1:6" x14ac:dyDescent="0.3">
      <c r="A70" s="469" t="s">
        <v>937</v>
      </c>
      <c r="B70" s="469"/>
      <c r="C70" s="470"/>
      <c r="D70" s="471">
        <v>-888335</v>
      </c>
      <c r="E70" s="470"/>
      <c r="F70" s="470"/>
    </row>
    <row r="71" spans="1:6" x14ac:dyDescent="0.3">
      <c r="A71" s="469" t="s">
        <v>938</v>
      </c>
      <c r="B71" s="469"/>
      <c r="C71" s="470"/>
      <c r="D71" s="487">
        <v>2295172</v>
      </c>
      <c r="E71" s="470"/>
      <c r="F71" s="470"/>
    </row>
    <row r="72" spans="1:6" x14ac:dyDescent="0.3">
      <c r="A72" s="469"/>
      <c r="B72" s="469"/>
      <c r="C72" s="470"/>
      <c r="D72" s="471"/>
      <c r="E72" s="470"/>
      <c r="F72" s="470"/>
    </row>
    <row r="73" spans="1:6" x14ac:dyDescent="0.3">
      <c r="A73" s="463" t="s">
        <v>941</v>
      </c>
      <c r="B73" s="469"/>
      <c r="C73" s="470"/>
      <c r="E73" s="470"/>
      <c r="F73" s="470">
        <f>+SUM(D74:D78)</f>
        <v>122341404</v>
      </c>
    </row>
    <row r="75" spans="1:6" x14ac:dyDescent="0.3">
      <c r="A75" s="469" t="s">
        <v>852</v>
      </c>
      <c r="B75" s="469"/>
      <c r="C75" s="470"/>
      <c r="D75" s="471">
        <v>121470906</v>
      </c>
      <c r="E75" s="470"/>
      <c r="F75" s="470"/>
    </row>
    <row r="76" spans="1:6" x14ac:dyDescent="0.3">
      <c r="A76" s="469" t="s">
        <v>999</v>
      </c>
      <c r="B76" s="469"/>
      <c r="C76" s="470"/>
      <c r="D76" s="471">
        <v>870498</v>
      </c>
      <c r="E76" s="470"/>
      <c r="F76" s="470"/>
    </row>
    <row r="77" spans="1:6" x14ac:dyDescent="0.3">
      <c r="A77" s="469" t="s">
        <v>944</v>
      </c>
      <c r="B77" s="469"/>
      <c r="C77" s="470"/>
      <c r="D77" s="471">
        <v>9773418</v>
      </c>
      <c r="E77" s="470"/>
      <c r="F77" s="470"/>
    </row>
    <row r="78" spans="1:6" x14ac:dyDescent="0.3">
      <c r="A78" s="469" t="s">
        <v>944</v>
      </c>
      <c r="B78" s="469"/>
      <c r="C78" s="470"/>
      <c r="D78" s="487">
        <v>-9773418</v>
      </c>
      <c r="E78" s="470"/>
      <c r="F78" s="470"/>
    </row>
    <row r="79" spans="1:6" ht="14.5" thickBot="1" x14ac:dyDescent="0.35">
      <c r="A79" s="469"/>
      <c r="B79" s="469"/>
      <c r="C79" s="470"/>
      <c r="D79" s="471"/>
      <c r="E79" s="470"/>
      <c r="F79" s="470"/>
    </row>
    <row r="80" spans="1:6" ht="14.5" thickBot="1" x14ac:dyDescent="0.35">
      <c r="A80" s="488" t="s">
        <v>1000</v>
      </c>
      <c r="B80" s="489"/>
      <c r="C80" s="491"/>
      <c r="D80" s="559"/>
      <c r="E80" s="491"/>
      <c r="F80" s="624">
        <f>SUM(F7:F78)</f>
        <v>100417763</v>
      </c>
    </row>
    <row r="81" spans="1:6" x14ac:dyDescent="0.3">
      <c r="A81" s="625"/>
      <c r="B81" s="625"/>
      <c r="C81" s="501"/>
      <c r="D81" s="552"/>
      <c r="E81" s="501"/>
      <c r="F81" s="501"/>
    </row>
    <row r="82" spans="1:6" x14ac:dyDescent="0.3">
      <c r="A82" s="460" t="s">
        <v>942</v>
      </c>
      <c r="B82" s="469"/>
      <c r="C82" s="470"/>
      <c r="E82" s="470"/>
      <c r="F82" s="553">
        <v>-2414766443</v>
      </c>
    </row>
    <row r="83" spans="1:6" ht="14.5" thickBot="1" x14ac:dyDescent="0.35">
      <c r="A83" s="466"/>
      <c r="B83" s="466"/>
      <c r="C83" s="468"/>
      <c r="D83" s="468"/>
      <c r="E83" s="468"/>
      <c r="F83" s="468"/>
    </row>
    <row r="84" spans="1:6" ht="14.5" thickBot="1" x14ac:dyDescent="0.35">
      <c r="A84" s="488" t="s">
        <v>1001</v>
      </c>
      <c r="B84" s="493"/>
      <c r="C84" s="600"/>
      <c r="D84" s="600"/>
      <c r="E84" s="600"/>
      <c r="F84" s="626">
        <f>+F80+F82</f>
        <v>-2314348680</v>
      </c>
    </row>
    <row r="85" spans="1:6" ht="14.5" thickBot="1" x14ac:dyDescent="0.35">
      <c r="A85" s="466"/>
      <c r="B85" s="466"/>
      <c r="C85" s="468"/>
      <c r="D85" s="468"/>
      <c r="E85" s="468"/>
      <c r="F85" s="468"/>
    </row>
    <row r="86" spans="1:6" ht="14.5" thickBot="1" x14ac:dyDescent="0.35">
      <c r="A86" s="602" t="s">
        <v>866</v>
      </c>
      <c r="B86" s="561"/>
      <c r="C86" s="494"/>
      <c r="D86" s="494"/>
      <c r="E86" s="494"/>
      <c r="F86" s="495">
        <f>+D77</f>
        <v>9773418</v>
      </c>
    </row>
    <row r="87" spans="1:6" x14ac:dyDescent="0.3">
      <c r="A87" s="466"/>
      <c r="B87" s="466"/>
      <c r="C87" s="468"/>
      <c r="D87" s="468"/>
      <c r="E87" s="468"/>
      <c r="F87" s="468"/>
    </row>
    <row r="88" spans="1:6" x14ac:dyDescent="0.3">
      <c r="A88" s="562" t="s">
        <v>867</v>
      </c>
      <c r="B88" s="497">
        <v>0.27</v>
      </c>
      <c r="F88" s="499">
        <f>+IF(F84&gt;0,ROUND(F84*B88,0),0)</f>
        <v>0</v>
      </c>
    </row>
    <row r="89" spans="1:6" x14ac:dyDescent="0.3">
      <c r="A89" s="603" t="s">
        <v>868</v>
      </c>
      <c r="B89" s="497">
        <v>0.4</v>
      </c>
      <c r="C89" s="474"/>
      <c r="E89" s="474"/>
      <c r="F89" s="499">
        <f>+IF(F86&gt;0,ROUND(F86*B89,0),0)</f>
        <v>3909367</v>
      </c>
    </row>
    <row r="90" spans="1:6" x14ac:dyDescent="0.3">
      <c r="A90" s="500"/>
      <c r="B90" s="500"/>
      <c r="C90" s="474"/>
      <c r="E90" s="474"/>
    </row>
    <row r="91" spans="1:6" x14ac:dyDescent="0.3">
      <c r="A91" s="501" t="s">
        <v>525</v>
      </c>
      <c r="B91" s="501"/>
      <c r="C91" s="501"/>
      <c r="E91" s="501"/>
      <c r="F91" s="504">
        <f>SUM(D92:D92)</f>
        <v>-91953629</v>
      </c>
    </row>
    <row r="92" spans="1:6" x14ac:dyDescent="0.3">
      <c r="A92" s="604" t="s">
        <v>946</v>
      </c>
      <c r="B92" s="502"/>
      <c r="C92" s="502"/>
      <c r="D92" s="505">
        <v>-91953629</v>
      </c>
      <c r="E92" s="502"/>
      <c r="F92" s="502"/>
    </row>
    <row r="93" spans="1:6" ht="14.5" thickBot="1" x14ac:dyDescent="0.35">
      <c r="A93" s="568"/>
      <c r="B93" s="568"/>
      <c r="C93" s="605"/>
      <c r="D93" s="503"/>
      <c r="E93" s="605"/>
      <c r="F93" s="605"/>
    </row>
    <row r="94" spans="1:6" ht="14.5" thickBot="1" x14ac:dyDescent="0.35">
      <c r="A94" s="508" t="s">
        <v>529</v>
      </c>
      <c r="B94" s="509"/>
      <c r="C94" s="511"/>
      <c r="D94" s="606"/>
      <c r="E94" s="511"/>
      <c r="F94" s="513">
        <f>ROUND(SUM(F88:F91),0)</f>
        <v>-88044262</v>
      </c>
    </row>
  </sheetData>
  <mergeCells count="2">
    <mergeCell ref="D5:F5"/>
    <mergeCell ref="D6:F6"/>
  </mergeCells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E48"/>
  <sheetViews>
    <sheetView topLeftCell="A29" workbookViewId="0">
      <selection activeCell="L184" sqref="L184"/>
    </sheetView>
  </sheetViews>
  <sheetFormatPr baseColWidth="10" defaultRowHeight="14" x14ac:dyDescent="0.3"/>
  <cols>
    <col min="1" max="1" width="75.26953125" style="548" customWidth="1"/>
    <col min="2" max="2" width="4" style="548" customWidth="1"/>
    <col min="3" max="3" width="15.1796875" style="553" bestFit="1" customWidth="1"/>
    <col min="4" max="4" width="4" style="548" customWidth="1"/>
    <col min="5" max="5" width="14.1796875" style="553" bestFit="1" customWidth="1"/>
  </cols>
  <sheetData>
    <row r="1" spans="1:5" x14ac:dyDescent="0.3">
      <c r="A1" s="547" t="s">
        <v>389</v>
      </c>
      <c r="B1" s="547"/>
      <c r="C1" s="571"/>
      <c r="D1" s="547"/>
      <c r="E1" s="572"/>
    </row>
    <row r="2" spans="1:5" x14ac:dyDescent="0.3">
      <c r="A2" s="547"/>
      <c r="B2" s="547"/>
      <c r="C2" s="571"/>
      <c r="D2" s="547"/>
      <c r="E2" s="573"/>
    </row>
    <row r="3" spans="1:5" x14ac:dyDescent="0.3">
      <c r="A3" s="516" t="s">
        <v>1002</v>
      </c>
      <c r="B3" s="516"/>
      <c r="C3" s="516"/>
      <c r="D3" s="516"/>
      <c r="E3" s="517"/>
    </row>
    <row r="4" spans="1:5" x14ac:dyDescent="0.3">
      <c r="A4" s="518"/>
      <c r="B4" s="518"/>
      <c r="C4" s="518"/>
      <c r="D4" s="518"/>
      <c r="E4" s="460"/>
    </row>
    <row r="5" spans="1:5" x14ac:dyDescent="0.3">
      <c r="A5" s="574"/>
      <c r="B5" s="574"/>
      <c r="C5" s="574"/>
      <c r="D5" s="574"/>
      <c r="E5" s="520" t="s">
        <v>485</v>
      </c>
    </row>
    <row r="6" spans="1:5" x14ac:dyDescent="0.3">
      <c r="A6" s="547" t="s">
        <v>803</v>
      </c>
      <c r="B6" s="547"/>
      <c r="C6" s="575"/>
      <c r="D6" s="547"/>
      <c r="E6" s="576">
        <v>10979931017</v>
      </c>
    </row>
    <row r="7" spans="1:5" x14ac:dyDescent="0.3">
      <c r="A7" s="577"/>
      <c r="B7" s="577"/>
      <c r="C7" s="575"/>
      <c r="D7" s="577"/>
      <c r="E7" s="578"/>
    </row>
    <row r="8" spans="1:5" x14ac:dyDescent="0.3">
      <c r="A8" s="523" t="s">
        <v>806</v>
      </c>
      <c r="B8" s="523"/>
      <c r="C8" s="627"/>
      <c r="D8" s="523"/>
      <c r="E8" s="608">
        <f>ROUND(SUM(C9:C12),0)</f>
        <v>323830346</v>
      </c>
    </row>
    <row r="9" spans="1:5" x14ac:dyDescent="0.3">
      <c r="A9" s="527" t="s">
        <v>948</v>
      </c>
      <c r="B9" s="527"/>
      <c r="C9" s="607">
        <v>221952953</v>
      </c>
      <c r="D9" s="527"/>
      <c r="E9" s="608"/>
    </row>
    <row r="10" spans="1:5" x14ac:dyDescent="0.3">
      <c r="A10" s="609" t="s">
        <v>539</v>
      </c>
      <c r="B10" s="609"/>
      <c r="C10" s="607">
        <v>8646932</v>
      </c>
      <c r="D10" s="609"/>
      <c r="E10" s="608"/>
    </row>
    <row r="11" spans="1:5" x14ac:dyDescent="0.3">
      <c r="A11" s="529" t="s">
        <v>949</v>
      </c>
      <c r="B11" s="529"/>
      <c r="C11" s="607">
        <v>91953629</v>
      </c>
      <c r="D11" s="529"/>
      <c r="E11" s="608"/>
    </row>
    <row r="12" spans="1:5" x14ac:dyDescent="0.3">
      <c r="A12" s="529" t="s">
        <v>1003</v>
      </c>
      <c r="B12" s="529"/>
      <c r="C12" s="613">
        <v>1276832</v>
      </c>
      <c r="D12" s="628"/>
      <c r="E12" s="578"/>
    </row>
    <row r="13" spans="1:5" x14ac:dyDescent="0.3">
      <c r="A13" s="577"/>
      <c r="B13" s="577"/>
      <c r="C13" s="607"/>
      <c r="D13" s="577"/>
      <c r="E13" s="575"/>
    </row>
    <row r="14" spans="1:5" x14ac:dyDescent="0.3">
      <c r="A14" s="523" t="s">
        <v>67</v>
      </c>
      <c r="B14" s="523"/>
      <c r="C14" s="607"/>
      <c r="D14" s="523"/>
      <c r="E14" s="582">
        <f>ROUND(SUM(C15:C22),0)</f>
        <v>-4491078017</v>
      </c>
    </row>
    <row r="15" spans="1:5" x14ac:dyDescent="0.3">
      <c r="A15" s="529" t="s">
        <v>951</v>
      </c>
      <c r="B15" s="529"/>
      <c r="C15" s="607">
        <v>-446914536</v>
      </c>
      <c r="D15" s="529"/>
      <c r="E15" s="582"/>
    </row>
    <row r="16" spans="1:5" x14ac:dyDescent="0.3">
      <c r="A16" s="529" t="s">
        <v>952</v>
      </c>
      <c r="B16" s="529"/>
      <c r="C16" s="607">
        <v>-877104517</v>
      </c>
      <c r="D16" s="529"/>
      <c r="E16" s="578"/>
    </row>
    <row r="17" spans="1:5" x14ac:dyDescent="0.3">
      <c r="A17" s="529" t="s">
        <v>953</v>
      </c>
      <c r="B17" s="529"/>
      <c r="C17" s="607">
        <v>-47656932</v>
      </c>
      <c r="D17" s="529"/>
      <c r="E17" s="578"/>
    </row>
    <row r="18" spans="1:5" x14ac:dyDescent="0.3">
      <c r="A18" s="529" t="s">
        <v>534</v>
      </c>
      <c r="B18" s="529"/>
      <c r="C18" s="607">
        <v>-2649406782</v>
      </c>
      <c r="D18" s="529"/>
      <c r="E18" s="578"/>
    </row>
    <row r="19" spans="1:5" x14ac:dyDescent="0.3">
      <c r="A19" s="529" t="s">
        <v>954</v>
      </c>
      <c r="B19" s="529"/>
      <c r="C19" s="607">
        <v>-297988029</v>
      </c>
      <c r="D19" s="529"/>
      <c r="E19" s="578"/>
    </row>
    <row r="20" spans="1:5" x14ac:dyDescent="0.3">
      <c r="A20" s="529" t="s">
        <v>955</v>
      </c>
      <c r="B20" s="529"/>
      <c r="C20" s="607">
        <v>-89658457</v>
      </c>
      <c r="D20" s="529"/>
      <c r="E20" s="578"/>
    </row>
    <row r="21" spans="1:5" x14ac:dyDescent="0.3">
      <c r="A21" s="529" t="s">
        <v>538</v>
      </c>
      <c r="B21" s="529"/>
      <c r="C21" s="607">
        <v>-72327542</v>
      </c>
      <c r="D21" s="529"/>
      <c r="E21" s="575"/>
    </row>
    <row r="22" spans="1:5" x14ac:dyDescent="0.3">
      <c r="A22" s="612" t="s">
        <v>956</v>
      </c>
      <c r="B22" s="612"/>
      <c r="C22" s="613">
        <v>-10021222</v>
      </c>
      <c r="D22" s="612"/>
      <c r="E22" s="578"/>
    </row>
    <row r="23" spans="1:5" ht="14.5" thickBot="1" x14ac:dyDescent="0.35">
      <c r="A23" s="577"/>
      <c r="B23" s="577"/>
      <c r="C23" s="607"/>
      <c r="D23" s="577"/>
      <c r="E23" s="575"/>
    </row>
    <row r="24" spans="1:5" ht="14.5" thickBot="1" x14ac:dyDescent="0.35">
      <c r="A24" s="583" t="s">
        <v>401</v>
      </c>
      <c r="B24" s="584"/>
      <c r="C24" s="585"/>
      <c r="D24" s="584"/>
      <c r="E24" s="586">
        <f>+E6+E8+E14</f>
        <v>6812683346</v>
      </c>
    </row>
    <row r="25" spans="1:5" x14ac:dyDescent="0.3">
      <c r="A25" s="577"/>
      <c r="B25" s="577"/>
      <c r="C25" s="575"/>
      <c r="D25" s="577"/>
      <c r="E25" s="578"/>
    </row>
    <row r="26" spans="1:5" x14ac:dyDescent="0.3">
      <c r="A26" s="547" t="s">
        <v>542</v>
      </c>
      <c r="B26" s="547"/>
      <c r="C26" s="576"/>
      <c r="D26" s="547"/>
      <c r="E26" s="608">
        <f>ROUND(SUM(C28:C45),0)</f>
        <v>-4420886899</v>
      </c>
    </row>
    <row r="27" spans="1:5" x14ac:dyDescent="0.3">
      <c r="A27" s="577"/>
      <c r="B27" s="577"/>
      <c r="C27" s="575"/>
      <c r="D27" s="577"/>
      <c r="E27" s="578"/>
    </row>
    <row r="28" spans="1:5" x14ac:dyDescent="0.3">
      <c r="A28" s="577" t="s">
        <v>543</v>
      </c>
      <c r="B28" s="577"/>
      <c r="C28" s="607">
        <v>-10944643223</v>
      </c>
      <c r="D28" s="577"/>
      <c r="E28" s="575"/>
    </row>
    <row r="29" spans="1:5" x14ac:dyDescent="0.3">
      <c r="A29" s="529"/>
      <c r="B29" s="529"/>
      <c r="C29" s="607"/>
      <c r="D29" s="529"/>
      <c r="E29" s="575"/>
    </row>
    <row r="30" spans="1:5" x14ac:dyDescent="0.3">
      <c r="A30" s="523" t="s">
        <v>806</v>
      </c>
      <c r="B30" s="523"/>
      <c r="C30" s="607"/>
      <c r="D30" s="523"/>
      <c r="E30" s="575"/>
    </row>
    <row r="31" spans="1:5" x14ac:dyDescent="0.3">
      <c r="A31" s="612" t="s">
        <v>957</v>
      </c>
      <c r="C31" s="614">
        <v>3942393250</v>
      </c>
      <c r="E31" s="575"/>
    </row>
    <row r="32" spans="1:5" x14ac:dyDescent="0.3">
      <c r="A32" s="548" t="s">
        <v>958</v>
      </c>
      <c r="C32" s="607">
        <v>19528436</v>
      </c>
      <c r="E32" s="575"/>
    </row>
    <row r="33" spans="1:5" x14ac:dyDescent="0.3">
      <c r="A33" s="548" t="s">
        <v>673</v>
      </c>
      <c r="C33" s="607">
        <v>3909367</v>
      </c>
      <c r="E33" s="575"/>
    </row>
    <row r="34" spans="1:5" x14ac:dyDescent="0.3">
      <c r="A34" s="529" t="s">
        <v>743</v>
      </c>
      <c r="B34" s="529"/>
      <c r="C34" s="607">
        <v>423063</v>
      </c>
      <c r="D34" s="529"/>
      <c r="E34" s="575"/>
    </row>
    <row r="35" spans="1:5" x14ac:dyDescent="0.3">
      <c r="A35" s="529" t="s">
        <v>224</v>
      </c>
      <c r="B35" s="529"/>
      <c r="C35" s="607">
        <v>943782586</v>
      </c>
      <c r="D35" s="529"/>
      <c r="E35" s="575"/>
    </row>
    <row r="36" spans="1:5" x14ac:dyDescent="0.3">
      <c r="A36" s="529" t="s">
        <v>225</v>
      </c>
      <c r="B36" s="529"/>
      <c r="C36" s="607">
        <v>98323438</v>
      </c>
      <c r="D36" s="529"/>
      <c r="E36" s="575"/>
    </row>
    <row r="37" spans="1:5" x14ac:dyDescent="0.3">
      <c r="A37" s="529" t="s">
        <v>693</v>
      </c>
      <c r="B37" s="529"/>
      <c r="C37" s="607">
        <v>94733336</v>
      </c>
      <c r="D37" s="529"/>
      <c r="E37" s="575"/>
    </row>
    <row r="38" spans="1:5" x14ac:dyDescent="0.3">
      <c r="A38" s="529" t="s">
        <v>253</v>
      </c>
      <c r="B38" s="529"/>
      <c r="C38" s="607">
        <v>47277454</v>
      </c>
      <c r="D38" s="529"/>
      <c r="E38" s="575"/>
    </row>
    <row r="39" spans="1:5" x14ac:dyDescent="0.3">
      <c r="A39" s="529" t="s">
        <v>683</v>
      </c>
      <c r="B39" s="529"/>
      <c r="C39" s="607">
        <v>260938350</v>
      </c>
      <c r="D39" s="529"/>
      <c r="E39" s="575"/>
    </row>
    <row r="40" spans="1:5" x14ac:dyDescent="0.3">
      <c r="A40" s="529" t="s">
        <v>669</v>
      </c>
      <c r="B40" s="529"/>
      <c r="C40" s="607">
        <v>29478641</v>
      </c>
      <c r="D40" s="529"/>
      <c r="E40" s="575"/>
    </row>
    <row r="41" spans="1:5" x14ac:dyDescent="0.3">
      <c r="A41" s="529" t="s">
        <v>998</v>
      </c>
      <c r="B41" s="529"/>
      <c r="C41" s="607">
        <v>13511171</v>
      </c>
      <c r="D41" s="529"/>
      <c r="E41" s="575"/>
    </row>
    <row r="42" spans="1:5" x14ac:dyDescent="0.3">
      <c r="A42" s="529" t="s">
        <v>963</v>
      </c>
      <c r="B42" s="529"/>
      <c r="C42" s="607">
        <v>40812403</v>
      </c>
      <c r="D42" s="529"/>
      <c r="E42" s="575"/>
    </row>
    <row r="43" spans="1:5" x14ac:dyDescent="0.3">
      <c r="A43" s="529" t="s">
        <v>964</v>
      </c>
      <c r="B43" s="529"/>
      <c r="C43" s="607">
        <v>711179769</v>
      </c>
      <c r="D43" s="529"/>
      <c r="E43" s="575"/>
    </row>
    <row r="44" spans="1:5" x14ac:dyDescent="0.3">
      <c r="A44" s="529" t="s">
        <v>965</v>
      </c>
      <c r="B44" s="529"/>
      <c r="C44" s="607">
        <v>47474272</v>
      </c>
      <c r="D44" s="529"/>
      <c r="E44" s="575"/>
    </row>
    <row r="45" spans="1:5" x14ac:dyDescent="0.3">
      <c r="A45" s="466" t="s">
        <v>966</v>
      </c>
      <c r="B45" s="466"/>
      <c r="C45" s="613">
        <v>269990788</v>
      </c>
      <c r="D45" s="466"/>
      <c r="E45" s="575"/>
    </row>
    <row r="46" spans="1:5" ht="14.5" thickBot="1" x14ac:dyDescent="0.35">
      <c r="A46" s="460"/>
      <c r="B46" s="460"/>
      <c r="C46" s="474"/>
      <c r="D46" s="460"/>
      <c r="E46" s="474"/>
    </row>
    <row r="47" spans="1:5" ht="14.5" thickBot="1" x14ac:dyDescent="0.35">
      <c r="A47" s="540" t="s">
        <v>1004</v>
      </c>
      <c r="B47" s="588"/>
      <c r="C47" s="589"/>
      <c r="D47" s="588"/>
      <c r="E47" s="616">
        <f>+E24+E26</f>
        <v>2391796447</v>
      </c>
    </row>
    <row r="48" spans="1:5" x14ac:dyDescent="0.3">
      <c r="A48" s="577"/>
      <c r="B48" s="577"/>
      <c r="C48" s="474"/>
      <c r="D48" s="577"/>
      <c r="E48" s="575"/>
    </row>
  </sheetData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O271"/>
  <sheetViews>
    <sheetView topLeftCell="A181" workbookViewId="0">
      <selection activeCell="L184" sqref="L184"/>
    </sheetView>
  </sheetViews>
  <sheetFormatPr baseColWidth="10" defaultColWidth="11.453125" defaultRowHeight="15.5" x14ac:dyDescent="0.35"/>
  <cols>
    <col min="1" max="1" width="18.453125" style="306" bestFit="1" customWidth="1"/>
    <col min="2" max="2" width="38" style="306" customWidth="1"/>
    <col min="3" max="3" width="19.26953125" style="306" hidden="1" customWidth="1"/>
    <col min="4" max="4" width="15.453125" style="306" hidden="1" customWidth="1"/>
    <col min="5" max="5" width="19.7265625" style="306" hidden="1" customWidth="1"/>
    <col min="6" max="6" width="19.1796875" style="306" hidden="1" customWidth="1"/>
    <col min="7" max="8" width="26.54296875" style="306" bestFit="1" customWidth="1"/>
    <col min="9" max="9" width="22.54296875" style="306" bestFit="1" customWidth="1"/>
    <col min="10" max="11" width="24.81640625" style="306" bestFit="1" customWidth="1"/>
    <col min="12" max="12" width="23" style="306" bestFit="1" customWidth="1"/>
    <col min="13" max="14" width="25.453125" style="306" bestFit="1" customWidth="1"/>
    <col min="15" max="15" width="22" style="306" bestFit="1" customWidth="1"/>
    <col min="16" max="16384" width="11.453125" style="306"/>
  </cols>
  <sheetData>
    <row r="1" spans="1:14" x14ac:dyDescent="0.35">
      <c r="A1" s="1181" t="s">
        <v>389</v>
      </c>
      <c r="B1" s="1181"/>
      <c r="C1" s="1181"/>
      <c r="D1" s="1181"/>
      <c r="E1" s="1181"/>
      <c r="F1" s="1181"/>
      <c r="G1" s="1181"/>
      <c r="H1" s="1181"/>
      <c r="I1" s="1181"/>
      <c r="J1" s="1181"/>
      <c r="K1" s="1181"/>
      <c r="L1" s="1181"/>
      <c r="M1" s="1181"/>
      <c r="N1" s="1181"/>
    </row>
    <row r="2" spans="1:14" x14ac:dyDescent="0.35">
      <c r="A2" s="1181" t="s">
        <v>879</v>
      </c>
      <c r="B2" s="1181"/>
      <c r="C2" s="1181"/>
      <c r="D2" s="1181"/>
      <c r="E2" s="1181"/>
      <c r="F2" s="1181"/>
      <c r="G2" s="1181"/>
      <c r="H2" s="1181"/>
      <c r="I2" s="1181"/>
      <c r="J2" s="1181"/>
      <c r="K2" s="1181"/>
      <c r="L2" s="1181"/>
      <c r="M2" s="1181"/>
      <c r="N2" s="1181"/>
    </row>
    <row r="3" spans="1:14" x14ac:dyDescent="0.35">
      <c r="A3" s="1181" t="s">
        <v>676</v>
      </c>
      <c r="B3" s="1181"/>
      <c r="C3" s="1181"/>
      <c r="D3" s="1181"/>
      <c r="E3" s="1181"/>
      <c r="F3" s="1181"/>
      <c r="G3" s="1181"/>
      <c r="H3" s="1181"/>
      <c r="I3" s="1181"/>
      <c r="J3" s="1181"/>
      <c r="K3" s="1181"/>
      <c r="L3" s="1181"/>
      <c r="M3" s="1181"/>
      <c r="N3" s="1181"/>
    </row>
    <row r="4" spans="1:14" x14ac:dyDescent="0.35">
      <c r="A4" s="437"/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</row>
    <row r="5" spans="1:14" x14ac:dyDescent="0.35">
      <c r="A5" s="438" t="s">
        <v>69</v>
      </c>
      <c r="B5" s="439" t="s">
        <v>167</v>
      </c>
      <c r="C5" s="440" t="s">
        <v>677</v>
      </c>
      <c r="D5" s="440" t="s">
        <v>678</v>
      </c>
      <c r="E5" s="440" t="s">
        <v>679</v>
      </c>
      <c r="F5" s="440" t="s">
        <v>680</v>
      </c>
      <c r="G5" s="441" t="s">
        <v>678</v>
      </c>
      <c r="H5" s="441" t="s">
        <v>679</v>
      </c>
      <c r="I5" s="441" t="s">
        <v>681</v>
      </c>
      <c r="J5" s="441" t="s">
        <v>682</v>
      </c>
      <c r="K5" s="439" t="s">
        <v>563</v>
      </c>
      <c r="L5" s="439" t="s">
        <v>564</v>
      </c>
      <c r="M5" s="439" t="s">
        <v>565</v>
      </c>
      <c r="N5" s="439" t="s">
        <v>566</v>
      </c>
    </row>
    <row r="6" spans="1:14" x14ac:dyDescent="0.35">
      <c r="A6" s="442">
        <v>1000000</v>
      </c>
      <c r="B6" s="440" t="s">
        <v>176</v>
      </c>
      <c r="C6" s="443">
        <v>-266999316</v>
      </c>
      <c r="D6" s="440">
        <v>164840837</v>
      </c>
      <c r="E6" s="440">
        <v>164840837</v>
      </c>
      <c r="F6" s="443">
        <v>-266999316</v>
      </c>
      <c r="G6" s="444">
        <f>+D6+IF(C6&gt;0,C6,0)</f>
        <v>164840837</v>
      </c>
      <c r="H6" s="444">
        <f>+E6-IF(C6&lt;0,C6,0)</f>
        <v>431840153</v>
      </c>
      <c r="I6" s="444">
        <f>+IF(F6&gt;0,F6,0)</f>
        <v>0</v>
      </c>
      <c r="J6" s="444">
        <f>+IF(F6&lt;0,-F6,0)</f>
        <v>266999316</v>
      </c>
      <c r="K6" s="444">
        <f t="shared" ref="K6:K71" si="0">+IF(F6&gt;0,F6,0)</f>
        <v>0</v>
      </c>
      <c r="L6" s="444">
        <f>+IF(F6&lt;0,-F6,0)</f>
        <v>266999316</v>
      </c>
      <c r="M6" s="444">
        <v>0</v>
      </c>
      <c r="N6" s="444">
        <v>0</v>
      </c>
    </row>
    <row r="7" spans="1:14" x14ac:dyDescent="0.35">
      <c r="A7" s="442">
        <v>1000002</v>
      </c>
      <c r="B7" s="440" t="s">
        <v>177</v>
      </c>
      <c r="C7" s="443">
        <v>-767769684</v>
      </c>
      <c r="D7" s="440">
        <v>388796801</v>
      </c>
      <c r="E7" s="440">
        <v>388796801</v>
      </c>
      <c r="F7" s="443">
        <v>-767769684</v>
      </c>
      <c r="G7" s="444">
        <f t="shared" ref="G7:G70" si="1">+D7+IF(C7&gt;0,C7,0)</f>
        <v>388796801</v>
      </c>
      <c r="H7" s="444">
        <f t="shared" ref="H7:H70" si="2">+E7-IF(C7&lt;0,C7,0)</f>
        <v>1156566485</v>
      </c>
      <c r="I7" s="444">
        <f t="shared" ref="I7:I72" si="3">+IF(F7&gt;0,F7,0)</f>
        <v>0</v>
      </c>
      <c r="J7" s="444">
        <f t="shared" ref="J7:J72" si="4">+IF(F7&lt;0,-F7,0)</f>
        <v>767769684</v>
      </c>
      <c r="K7" s="444">
        <f t="shared" si="0"/>
        <v>0</v>
      </c>
      <c r="L7" s="444">
        <f t="shared" ref="L7:L72" si="5">+IF(F7&lt;0,-F7,0)</f>
        <v>767769684</v>
      </c>
      <c r="M7" s="444">
        <v>0</v>
      </c>
      <c r="N7" s="444">
        <v>0</v>
      </c>
    </row>
    <row r="8" spans="1:14" x14ac:dyDescent="0.35">
      <c r="A8" s="442">
        <v>1193010</v>
      </c>
      <c r="B8" s="440" t="s">
        <v>734</v>
      </c>
      <c r="C8" s="445">
        <v>3182521</v>
      </c>
      <c r="D8" s="440">
        <v>0</v>
      </c>
      <c r="E8" s="440">
        <v>0</v>
      </c>
      <c r="F8" s="443">
        <v>3182521</v>
      </c>
      <c r="G8" s="444">
        <f t="shared" si="1"/>
        <v>3182521</v>
      </c>
      <c r="H8" s="444">
        <f t="shared" si="2"/>
        <v>0</v>
      </c>
      <c r="I8" s="444">
        <f t="shared" si="3"/>
        <v>3182521</v>
      </c>
      <c r="J8" s="444">
        <f t="shared" si="4"/>
        <v>0</v>
      </c>
      <c r="K8" s="444">
        <f t="shared" si="0"/>
        <v>3182521</v>
      </c>
      <c r="L8" s="444">
        <f t="shared" si="5"/>
        <v>0</v>
      </c>
      <c r="M8" s="444">
        <v>0</v>
      </c>
      <c r="N8" s="444">
        <v>0</v>
      </c>
    </row>
    <row r="9" spans="1:14" x14ac:dyDescent="0.35">
      <c r="A9" s="442">
        <v>1193012</v>
      </c>
      <c r="B9" s="440" t="s">
        <v>817</v>
      </c>
      <c r="C9" s="445">
        <v>6838701</v>
      </c>
      <c r="D9" s="443">
        <v>0</v>
      </c>
      <c r="E9" s="440">
        <v>0</v>
      </c>
      <c r="F9" s="443">
        <v>6838701</v>
      </c>
      <c r="G9" s="444">
        <f t="shared" si="1"/>
        <v>6838701</v>
      </c>
      <c r="H9" s="444">
        <f t="shared" si="2"/>
        <v>0</v>
      </c>
      <c r="I9" s="444">
        <f t="shared" si="3"/>
        <v>6838701</v>
      </c>
      <c r="J9" s="444">
        <f t="shared" si="4"/>
        <v>0</v>
      </c>
      <c r="K9" s="444">
        <f t="shared" si="0"/>
        <v>6838701</v>
      </c>
      <c r="L9" s="444">
        <f t="shared" si="5"/>
        <v>0</v>
      </c>
      <c r="M9" s="444">
        <v>0</v>
      </c>
      <c r="N9" s="444">
        <v>0</v>
      </c>
    </row>
    <row r="10" spans="1:14" x14ac:dyDescent="0.35">
      <c r="A10" s="442">
        <v>1200000</v>
      </c>
      <c r="B10" s="440" t="s">
        <v>178</v>
      </c>
      <c r="C10" s="443">
        <v>-7203797859</v>
      </c>
      <c r="D10" s="443">
        <v>4154615805</v>
      </c>
      <c r="E10" s="443">
        <v>2527666342</v>
      </c>
      <c r="F10" s="443">
        <v>-5576848396</v>
      </c>
      <c r="G10" s="444">
        <f t="shared" si="1"/>
        <v>4154615805</v>
      </c>
      <c r="H10" s="444">
        <f t="shared" si="2"/>
        <v>9731464201</v>
      </c>
      <c r="I10" s="444">
        <f t="shared" si="3"/>
        <v>0</v>
      </c>
      <c r="J10" s="444">
        <f t="shared" si="4"/>
        <v>5576848396</v>
      </c>
      <c r="K10" s="444">
        <f t="shared" si="0"/>
        <v>0</v>
      </c>
      <c r="L10" s="444">
        <f t="shared" si="5"/>
        <v>5576848396</v>
      </c>
      <c r="M10" s="444">
        <v>0</v>
      </c>
      <c r="N10" s="444">
        <v>0</v>
      </c>
    </row>
    <row r="11" spans="1:14" x14ac:dyDescent="0.35">
      <c r="A11" s="442">
        <v>1290000</v>
      </c>
      <c r="B11" s="440" t="s">
        <v>408</v>
      </c>
      <c r="C11" s="443">
        <v>1626949463</v>
      </c>
      <c r="D11" s="440">
        <v>2532939846</v>
      </c>
      <c r="E11" s="440">
        <v>4159889309</v>
      </c>
      <c r="F11" s="443">
        <v>0</v>
      </c>
      <c r="G11" s="444">
        <f t="shared" si="1"/>
        <v>4159889309</v>
      </c>
      <c r="H11" s="444">
        <f t="shared" si="2"/>
        <v>4159889309</v>
      </c>
      <c r="I11" s="444">
        <f t="shared" si="3"/>
        <v>0</v>
      </c>
      <c r="J11" s="444">
        <f t="shared" si="4"/>
        <v>0</v>
      </c>
      <c r="K11" s="444">
        <f t="shared" si="0"/>
        <v>0</v>
      </c>
      <c r="L11" s="444">
        <f t="shared" si="5"/>
        <v>0</v>
      </c>
      <c r="M11" s="444">
        <v>0</v>
      </c>
      <c r="N11" s="444">
        <v>0</v>
      </c>
    </row>
    <row r="12" spans="1:14" x14ac:dyDescent="0.35">
      <c r="A12" s="442">
        <v>1420000</v>
      </c>
      <c r="B12" s="440" t="s">
        <v>683</v>
      </c>
      <c r="C12" s="443">
        <v>-145967805</v>
      </c>
      <c r="D12" s="440">
        <v>276077525</v>
      </c>
      <c r="E12" s="440">
        <v>399594769</v>
      </c>
      <c r="F12" s="443">
        <v>-269485049</v>
      </c>
      <c r="G12" s="444">
        <f t="shared" si="1"/>
        <v>276077525</v>
      </c>
      <c r="H12" s="444">
        <f t="shared" si="2"/>
        <v>545562574</v>
      </c>
      <c r="I12" s="444">
        <f t="shared" si="3"/>
        <v>0</v>
      </c>
      <c r="J12" s="444">
        <f t="shared" si="4"/>
        <v>269485049</v>
      </c>
      <c r="K12" s="444">
        <f t="shared" si="0"/>
        <v>0</v>
      </c>
      <c r="L12" s="444">
        <f t="shared" si="5"/>
        <v>269485049</v>
      </c>
      <c r="M12" s="444">
        <v>0</v>
      </c>
      <c r="N12" s="444">
        <v>0</v>
      </c>
    </row>
    <row r="13" spans="1:14" x14ac:dyDescent="0.35">
      <c r="A13" s="442">
        <v>1423000</v>
      </c>
      <c r="B13" s="440" t="s">
        <v>669</v>
      </c>
      <c r="C13" s="443">
        <v>-21793954</v>
      </c>
      <c r="D13" s="440">
        <v>103987949</v>
      </c>
      <c r="E13" s="440">
        <v>93200687</v>
      </c>
      <c r="F13" s="443">
        <v>-11006692</v>
      </c>
      <c r="G13" s="444">
        <f t="shared" si="1"/>
        <v>103987949</v>
      </c>
      <c r="H13" s="444">
        <f t="shared" si="2"/>
        <v>114994641</v>
      </c>
      <c r="I13" s="444">
        <f t="shared" si="3"/>
        <v>0</v>
      </c>
      <c r="J13" s="444">
        <f t="shared" si="4"/>
        <v>11006692</v>
      </c>
      <c r="K13" s="444">
        <f t="shared" si="0"/>
        <v>0</v>
      </c>
      <c r="L13" s="444">
        <f t="shared" si="5"/>
        <v>11006692</v>
      </c>
      <c r="M13" s="444">
        <v>0</v>
      </c>
      <c r="N13" s="444">
        <v>0</v>
      </c>
    </row>
    <row r="14" spans="1:14" x14ac:dyDescent="0.35">
      <c r="A14" s="442">
        <v>1707600</v>
      </c>
      <c r="B14" s="440" t="s">
        <v>818</v>
      </c>
      <c r="C14" s="443">
        <v>-64296177</v>
      </c>
      <c r="D14" s="440">
        <v>1191795534</v>
      </c>
      <c r="E14" s="440">
        <v>1154800378</v>
      </c>
      <c r="F14" s="443">
        <v>-27301021</v>
      </c>
      <c r="G14" s="444">
        <f t="shared" si="1"/>
        <v>1191795534</v>
      </c>
      <c r="H14" s="444">
        <f t="shared" si="2"/>
        <v>1219096555</v>
      </c>
      <c r="I14" s="444">
        <f t="shared" si="3"/>
        <v>0</v>
      </c>
      <c r="J14" s="444">
        <f t="shared" si="4"/>
        <v>27301021</v>
      </c>
      <c r="K14" s="444">
        <f t="shared" si="0"/>
        <v>0</v>
      </c>
      <c r="L14" s="444">
        <f t="shared" si="5"/>
        <v>27301021</v>
      </c>
      <c r="M14" s="444">
        <v>0</v>
      </c>
      <c r="N14" s="444">
        <v>0</v>
      </c>
    </row>
    <row r="15" spans="1:14" x14ac:dyDescent="0.35">
      <c r="A15" s="442">
        <v>2121000</v>
      </c>
      <c r="B15" s="440" t="s">
        <v>409</v>
      </c>
      <c r="C15" s="443">
        <v>3088812</v>
      </c>
      <c r="D15" s="440">
        <v>0</v>
      </c>
      <c r="E15" s="440">
        <v>0</v>
      </c>
      <c r="F15" s="443">
        <v>3088812</v>
      </c>
      <c r="G15" s="444">
        <f t="shared" si="1"/>
        <v>3088812</v>
      </c>
      <c r="H15" s="444">
        <f t="shared" si="2"/>
        <v>0</v>
      </c>
      <c r="I15" s="444">
        <f t="shared" si="3"/>
        <v>3088812</v>
      </c>
      <c r="J15" s="444">
        <f t="shared" si="4"/>
        <v>0</v>
      </c>
      <c r="K15" s="444">
        <f t="shared" si="0"/>
        <v>3088812</v>
      </c>
      <c r="L15" s="444">
        <f t="shared" si="5"/>
        <v>0</v>
      </c>
      <c r="M15" s="444">
        <v>0</v>
      </c>
      <c r="N15" s="444">
        <v>0</v>
      </c>
    </row>
    <row r="16" spans="1:14" x14ac:dyDescent="0.35">
      <c r="A16" s="442">
        <v>2150000</v>
      </c>
      <c r="B16" s="440" t="s">
        <v>181</v>
      </c>
      <c r="C16" s="443">
        <v>47656932</v>
      </c>
      <c r="D16" s="443">
        <v>0</v>
      </c>
      <c r="E16" s="440">
        <v>0</v>
      </c>
      <c r="F16" s="443">
        <v>47656932</v>
      </c>
      <c r="G16" s="444">
        <f t="shared" si="1"/>
        <v>47656932</v>
      </c>
      <c r="H16" s="444">
        <f t="shared" si="2"/>
        <v>0</v>
      </c>
      <c r="I16" s="444">
        <f t="shared" si="3"/>
        <v>47656932</v>
      </c>
      <c r="J16" s="444">
        <f t="shared" si="4"/>
        <v>0</v>
      </c>
      <c r="K16" s="444">
        <f t="shared" si="0"/>
        <v>47656932</v>
      </c>
      <c r="L16" s="444">
        <f t="shared" si="5"/>
        <v>0</v>
      </c>
      <c r="M16" s="444">
        <v>0</v>
      </c>
      <c r="N16" s="444">
        <v>0</v>
      </c>
    </row>
    <row r="17" spans="1:14" x14ac:dyDescent="0.35">
      <c r="A17" s="442">
        <v>2210600</v>
      </c>
      <c r="B17" s="440" t="s">
        <v>819</v>
      </c>
      <c r="C17" s="443">
        <v>165784948</v>
      </c>
      <c r="D17" s="440">
        <v>281596805</v>
      </c>
      <c r="E17" s="440">
        <v>269958901</v>
      </c>
      <c r="F17" s="443">
        <v>177422852</v>
      </c>
      <c r="G17" s="444">
        <f t="shared" si="1"/>
        <v>447381753</v>
      </c>
      <c r="H17" s="444">
        <f t="shared" si="2"/>
        <v>269958901</v>
      </c>
      <c r="I17" s="444">
        <f t="shared" si="3"/>
        <v>177422852</v>
      </c>
      <c r="J17" s="444">
        <f t="shared" si="4"/>
        <v>0</v>
      </c>
      <c r="K17" s="444">
        <f t="shared" si="0"/>
        <v>177422852</v>
      </c>
      <c r="L17" s="444">
        <f t="shared" si="5"/>
        <v>0</v>
      </c>
      <c r="M17" s="444">
        <v>0</v>
      </c>
      <c r="N17" s="444">
        <v>0</v>
      </c>
    </row>
    <row r="18" spans="1:14" x14ac:dyDescent="0.35">
      <c r="A18" s="442">
        <v>2210700</v>
      </c>
      <c r="B18" s="440" t="s">
        <v>880</v>
      </c>
      <c r="C18" s="443">
        <v>0</v>
      </c>
      <c r="D18" s="440">
        <v>0</v>
      </c>
      <c r="E18" s="440">
        <v>8532804</v>
      </c>
      <c r="F18" s="443">
        <v>-8532804</v>
      </c>
      <c r="G18" s="444">
        <f t="shared" si="1"/>
        <v>0</v>
      </c>
      <c r="H18" s="444">
        <f t="shared" si="2"/>
        <v>8532804</v>
      </c>
      <c r="I18" s="444">
        <f t="shared" si="3"/>
        <v>0</v>
      </c>
      <c r="J18" s="444">
        <f t="shared" si="4"/>
        <v>8532804</v>
      </c>
      <c r="K18" s="444">
        <f t="shared" si="0"/>
        <v>0</v>
      </c>
      <c r="L18" s="444">
        <f t="shared" si="5"/>
        <v>8532804</v>
      </c>
      <c r="M18" s="444">
        <v>0</v>
      </c>
      <c r="N18" s="444">
        <v>0</v>
      </c>
    </row>
    <row r="19" spans="1:14" x14ac:dyDescent="0.35">
      <c r="A19" s="442">
        <v>2230000</v>
      </c>
      <c r="B19" s="440" t="s">
        <v>182</v>
      </c>
      <c r="C19" s="443">
        <v>70298496</v>
      </c>
      <c r="D19" s="443">
        <v>0</v>
      </c>
      <c r="E19" s="440">
        <v>0</v>
      </c>
      <c r="F19" s="443">
        <v>70298496</v>
      </c>
      <c r="G19" s="444">
        <f t="shared" si="1"/>
        <v>70298496</v>
      </c>
      <c r="H19" s="444">
        <f t="shared" si="2"/>
        <v>0</v>
      </c>
      <c r="I19" s="444">
        <f t="shared" si="3"/>
        <v>70298496</v>
      </c>
      <c r="J19" s="444">
        <f t="shared" si="4"/>
        <v>0</v>
      </c>
      <c r="K19" s="444">
        <f t="shared" si="0"/>
        <v>70298496</v>
      </c>
      <c r="L19" s="444">
        <f t="shared" si="5"/>
        <v>0</v>
      </c>
      <c r="M19" s="444">
        <v>0</v>
      </c>
      <c r="N19" s="444">
        <v>0</v>
      </c>
    </row>
    <row r="20" spans="1:14" x14ac:dyDescent="0.35">
      <c r="A20" s="442">
        <v>2240000</v>
      </c>
      <c r="B20" s="440" t="s">
        <v>183</v>
      </c>
      <c r="C20" s="443">
        <v>649480</v>
      </c>
      <c r="D20" s="440">
        <v>0</v>
      </c>
      <c r="E20" s="440">
        <v>0</v>
      </c>
      <c r="F20" s="443">
        <v>649480</v>
      </c>
      <c r="G20" s="444">
        <f t="shared" si="1"/>
        <v>649480</v>
      </c>
      <c r="H20" s="444">
        <f t="shared" si="2"/>
        <v>0</v>
      </c>
      <c r="I20" s="444">
        <f t="shared" si="3"/>
        <v>649480</v>
      </c>
      <c r="J20" s="444">
        <f t="shared" si="4"/>
        <v>0</v>
      </c>
      <c r="K20" s="444">
        <f t="shared" si="0"/>
        <v>649480</v>
      </c>
      <c r="L20" s="444">
        <f t="shared" si="5"/>
        <v>0</v>
      </c>
      <c r="M20" s="444">
        <v>0</v>
      </c>
      <c r="N20" s="444">
        <v>0</v>
      </c>
    </row>
    <row r="21" spans="1:14" x14ac:dyDescent="0.35">
      <c r="A21" s="442">
        <v>2250000</v>
      </c>
      <c r="B21" s="440" t="s">
        <v>184</v>
      </c>
      <c r="C21" s="443">
        <v>192169576</v>
      </c>
      <c r="D21" s="440">
        <v>0</v>
      </c>
      <c r="E21" s="440">
        <v>0</v>
      </c>
      <c r="F21" s="443">
        <v>192169576</v>
      </c>
      <c r="G21" s="444">
        <f t="shared" si="1"/>
        <v>192169576</v>
      </c>
      <c r="H21" s="444">
        <f t="shared" si="2"/>
        <v>0</v>
      </c>
      <c r="I21" s="444">
        <f t="shared" si="3"/>
        <v>192169576</v>
      </c>
      <c r="J21" s="444">
        <f t="shared" si="4"/>
        <v>0</v>
      </c>
      <c r="K21" s="444">
        <f t="shared" si="0"/>
        <v>192169576</v>
      </c>
      <c r="L21" s="444">
        <f t="shared" si="5"/>
        <v>0</v>
      </c>
      <c r="M21" s="444">
        <v>0</v>
      </c>
      <c r="N21" s="444">
        <v>0</v>
      </c>
    </row>
    <row r="22" spans="1:14" x14ac:dyDescent="0.35">
      <c r="A22" s="442">
        <v>2250009</v>
      </c>
      <c r="B22" s="440" t="s">
        <v>70</v>
      </c>
      <c r="C22" s="443">
        <v>124841824</v>
      </c>
      <c r="D22" s="440">
        <v>0</v>
      </c>
      <c r="E22" s="440">
        <v>0</v>
      </c>
      <c r="F22" s="443">
        <v>124841824</v>
      </c>
      <c r="G22" s="444">
        <f t="shared" si="1"/>
        <v>124841824</v>
      </c>
      <c r="H22" s="444">
        <f t="shared" si="2"/>
        <v>0</v>
      </c>
      <c r="I22" s="444">
        <f t="shared" si="3"/>
        <v>124841824</v>
      </c>
      <c r="J22" s="444">
        <f t="shared" si="4"/>
        <v>0</v>
      </c>
      <c r="K22" s="444">
        <f t="shared" si="0"/>
        <v>124841824</v>
      </c>
      <c r="L22" s="444">
        <f t="shared" si="5"/>
        <v>0</v>
      </c>
      <c r="M22" s="444">
        <v>0</v>
      </c>
      <c r="N22" s="444">
        <v>0</v>
      </c>
    </row>
    <row r="23" spans="1:14" x14ac:dyDescent="0.35">
      <c r="A23" s="442">
        <v>2250010</v>
      </c>
      <c r="B23" s="440" t="s">
        <v>185</v>
      </c>
      <c r="C23" s="443">
        <v>258527610</v>
      </c>
      <c r="D23" s="440">
        <v>0</v>
      </c>
      <c r="E23" s="440">
        <v>0</v>
      </c>
      <c r="F23" s="443">
        <v>258527610</v>
      </c>
      <c r="G23" s="444">
        <f t="shared" si="1"/>
        <v>258527610</v>
      </c>
      <c r="H23" s="444">
        <f t="shared" si="2"/>
        <v>0</v>
      </c>
      <c r="I23" s="444">
        <f t="shared" si="3"/>
        <v>258527610</v>
      </c>
      <c r="J23" s="444">
        <f t="shared" si="4"/>
        <v>0</v>
      </c>
      <c r="K23" s="444">
        <f t="shared" si="0"/>
        <v>258527610</v>
      </c>
      <c r="L23" s="444">
        <f t="shared" si="5"/>
        <v>0</v>
      </c>
      <c r="M23" s="444">
        <v>0</v>
      </c>
      <c r="N23" s="444">
        <v>0</v>
      </c>
    </row>
    <row r="24" spans="1:14" x14ac:dyDescent="0.35">
      <c r="A24" s="442">
        <v>2260000</v>
      </c>
      <c r="B24" s="440" t="s">
        <v>186</v>
      </c>
      <c r="C24" s="443">
        <v>60149690</v>
      </c>
      <c r="D24" s="440">
        <v>0</v>
      </c>
      <c r="E24" s="440">
        <v>0</v>
      </c>
      <c r="F24" s="443">
        <v>60149690</v>
      </c>
      <c r="G24" s="444">
        <f t="shared" si="1"/>
        <v>60149690</v>
      </c>
      <c r="H24" s="444">
        <f t="shared" si="2"/>
        <v>0</v>
      </c>
      <c r="I24" s="444">
        <f t="shared" si="3"/>
        <v>60149690</v>
      </c>
      <c r="J24" s="444">
        <f t="shared" si="4"/>
        <v>0</v>
      </c>
      <c r="K24" s="444">
        <f t="shared" si="0"/>
        <v>60149690</v>
      </c>
      <c r="L24" s="444">
        <f t="shared" si="5"/>
        <v>0</v>
      </c>
      <c r="M24" s="444">
        <v>0</v>
      </c>
      <c r="N24" s="444">
        <v>0</v>
      </c>
    </row>
    <row r="25" spans="1:14" x14ac:dyDescent="0.35">
      <c r="A25" s="442">
        <v>2270000</v>
      </c>
      <c r="B25" s="440" t="s">
        <v>187</v>
      </c>
      <c r="C25" s="443">
        <v>174316646</v>
      </c>
      <c r="D25" s="443">
        <v>24796467</v>
      </c>
      <c r="E25" s="440">
        <v>6098580</v>
      </c>
      <c r="F25" s="443">
        <v>193014533</v>
      </c>
      <c r="G25" s="444">
        <f t="shared" si="1"/>
        <v>199113113</v>
      </c>
      <c r="H25" s="444">
        <f t="shared" si="2"/>
        <v>6098580</v>
      </c>
      <c r="I25" s="444">
        <f t="shared" si="3"/>
        <v>193014533</v>
      </c>
      <c r="J25" s="444">
        <f t="shared" si="4"/>
        <v>0</v>
      </c>
      <c r="K25" s="444">
        <f t="shared" si="0"/>
        <v>193014533</v>
      </c>
      <c r="L25" s="444">
        <f t="shared" si="5"/>
        <v>0</v>
      </c>
      <c r="M25" s="444">
        <v>0</v>
      </c>
      <c r="N25" s="444">
        <v>0</v>
      </c>
    </row>
    <row r="26" spans="1:14" x14ac:dyDescent="0.35">
      <c r="A26" s="442">
        <v>2280000</v>
      </c>
      <c r="B26" s="440" t="s">
        <v>188</v>
      </c>
      <c r="C26" s="440">
        <v>7925000</v>
      </c>
      <c r="D26" s="443">
        <v>10700000</v>
      </c>
      <c r="E26" s="443">
        <v>10700000</v>
      </c>
      <c r="F26" s="440">
        <v>7925000</v>
      </c>
      <c r="G26" s="444">
        <f t="shared" si="1"/>
        <v>18625000</v>
      </c>
      <c r="H26" s="444">
        <f t="shared" si="2"/>
        <v>10700000</v>
      </c>
      <c r="I26" s="444">
        <f t="shared" si="3"/>
        <v>7925000</v>
      </c>
      <c r="J26" s="444">
        <f t="shared" si="4"/>
        <v>0</v>
      </c>
      <c r="K26" s="444">
        <f t="shared" si="0"/>
        <v>7925000</v>
      </c>
      <c r="L26" s="444">
        <f t="shared" si="5"/>
        <v>0</v>
      </c>
      <c r="M26" s="444">
        <v>0</v>
      </c>
      <c r="N26" s="444">
        <v>0</v>
      </c>
    </row>
    <row r="27" spans="1:14" x14ac:dyDescent="0.35">
      <c r="A27" s="442">
        <v>2280002</v>
      </c>
      <c r="B27" s="440" t="s">
        <v>189</v>
      </c>
      <c r="C27" s="440">
        <v>73368982</v>
      </c>
      <c r="D27" s="443">
        <v>193600</v>
      </c>
      <c r="E27" s="443">
        <v>24512873</v>
      </c>
      <c r="F27" s="440">
        <v>49049709</v>
      </c>
      <c r="G27" s="444">
        <f t="shared" si="1"/>
        <v>73562582</v>
      </c>
      <c r="H27" s="444">
        <f t="shared" si="2"/>
        <v>24512873</v>
      </c>
      <c r="I27" s="444">
        <f t="shared" si="3"/>
        <v>49049709</v>
      </c>
      <c r="J27" s="444">
        <f t="shared" si="4"/>
        <v>0</v>
      </c>
      <c r="K27" s="444">
        <f t="shared" si="0"/>
        <v>49049709</v>
      </c>
      <c r="L27" s="444">
        <f t="shared" si="5"/>
        <v>0</v>
      </c>
      <c r="M27" s="444">
        <v>0</v>
      </c>
      <c r="N27" s="444">
        <v>0</v>
      </c>
    </row>
    <row r="28" spans="1:14" x14ac:dyDescent="0.35">
      <c r="A28" s="442">
        <v>2280600</v>
      </c>
      <c r="B28" s="440" t="s">
        <v>820</v>
      </c>
      <c r="C28" s="443">
        <v>21126882</v>
      </c>
      <c r="D28" s="440">
        <v>132466942</v>
      </c>
      <c r="E28" s="440">
        <v>21126882</v>
      </c>
      <c r="F28" s="443">
        <v>132466942</v>
      </c>
      <c r="G28" s="444">
        <f t="shared" si="1"/>
        <v>153593824</v>
      </c>
      <c r="H28" s="444">
        <f t="shared" si="2"/>
        <v>21126882</v>
      </c>
      <c r="I28" s="444">
        <f t="shared" si="3"/>
        <v>132466942</v>
      </c>
      <c r="J28" s="444">
        <f t="shared" si="4"/>
        <v>0</v>
      </c>
      <c r="K28" s="444">
        <f t="shared" si="0"/>
        <v>132466942</v>
      </c>
      <c r="L28" s="444">
        <f t="shared" si="5"/>
        <v>0</v>
      </c>
      <c r="M28" s="444">
        <v>0</v>
      </c>
      <c r="N28" s="444">
        <v>0</v>
      </c>
    </row>
    <row r="29" spans="1:14" x14ac:dyDescent="0.35">
      <c r="A29" s="442">
        <v>2291002</v>
      </c>
      <c r="B29" s="440" t="s">
        <v>190</v>
      </c>
      <c r="C29" s="443">
        <v>11453821</v>
      </c>
      <c r="D29" s="443">
        <v>0</v>
      </c>
      <c r="E29" s="440">
        <v>11453821</v>
      </c>
      <c r="F29" s="443">
        <v>0</v>
      </c>
      <c r="G29" s="444">
        <f t="shared" si="1"/>
        <v>11453821</v>
      </c>
      <c r="H29" s="444">
        <f t="shared" si="2"/>
        <v>11453821</v>
      </c>
      <c r="I29" s="444">
        <f t="shared" si="3"/>
        <v>0</v>
      </c>
      <c r="J29" s="444">
        <f t="shared" si="4"/>
        <v>0</v>
      </c>
      <c r="K29" s="444">
        <f t="shared" si="0"/>
        <v>0</v>
      </c>
      <c r="L29" s="444">
        <f t="shared" si="5"/>
        <v>0</v>
      </c>
      <c r="M29" s="444">
        <v>0</v>
      </c>
      <c r="N29" s="444">
        <v>0</v>
      </c>
    </row>
    <row r="30" spans="1:14" x14ac:dyDescent="0.35">
      <c r="A30" s="442">
        <v>2292000</v>
      </c>
      <c r="B30" s="440" t="s">
        <v>191</v>
      </c>
      <c r="C30" s="443">
        <v>20123988</v>
      </c>
      <c r="D30" s="440">
        <v>0</v>
      </c>
      <c r="E30" s="440">
        <v>0</v>
      </c>
      <c r="F30" s="443">
        <v>20123988</v>
      </c>
      <c r="G30" s="444">
        <f t="shared" si="1"/>
        <v>20123988</v>
      </c>
      <c r="H30" s="444">
        <f t="shared" si="2"/>
        <v>0</v>
      </c>
      <c r="I30" s="444">
        <f t="shared" si="3"/>
        <v>20123988</v>
      </c>
      <c r="J30" s="444">
        <f t="shared" si="4"/>
        <v>0</v>
      </c>
      <c r="K30" s="444">
        <f t="shared" si="0"/>
        <v>20123988</v>
      </c>
      <c r="L30" s="444">
        <f t="shared" si="5"/>
        <v>0</v>
      </c>
      <c r="M30" s="444">
        <v>0</v>
      </c>
      <c r="N30" s="444">
        <v>0</v>
      </c>
    </row>
    <row r="31" spans="1:14" x14ac:dyDescent="0.35">
      <c r="A31" s="442">
        <v>2340004</v>
      </c>
      <c r="B31" s="440" t="s">
        <v>412</v>
      </c>
      <c r="C31" s="443">
        <v>10700000</v>
      </c>
      <c r="D31" s="440">
        <v>21400000</v>
      </c>
      <c r="E31" s="440">
        <v>32100000</v>
      </c>
      <c r="F31" s="443">
        <v>0</v>
      </c>
      <c r="G31" s="444">
        <f t="shared" si="1"/>
        <v>32100000</v>
      </c>
      <c r="H31" s="444">
        <f t="shared" si="2"/>
        <v>32100000</v>
      </c>
      <c r="I31" s="444">
        <f t="shared" si="3"/>
        <v>0</v>
      </c>
      <c r="J31" s="444">
        <f t="shared" si="4"/>
        <v>0</v>
      </c>
      <c r="K31" s="444">
        <f t="shared" si="0"/>
        <v>0</v>
      </c>
      <c r="L31" s="444">
        <f t="shared" si="5"/>
        <v>0</v>
      </c>
      <c r="M31" s="444">
        <v>0</v>
      </c>
      <c r="N31" s="444">
        <v>0</v>
      </c>
    </row>
    <row r="32" spans="1:14" x14ac:dyDescent="0.35">
      <c r="A32" s="442">
        <v>2390000</v>
      </c>
      <c r="B32" s="440" t="s">
        <v>193</v>
      </c>
      <c r="C32" s="443">
        <v>0</v>
      </c>
      <c r="D32" s="440">
        <v>267430811</v>
      </c>
      <c r="E32" s="443">
        <v>267430811</v>
      </c>
      <c r="F32" s="443">
        <v>0</v>
      </c>
      <c r="G32" s="444">
        <f t="shared" si="1"/>
        <v>267430811</v>
      </c>
      <c r="H32" s="444">
        <f t="shared" si="2"/>
        <v>267430811</v>
      </c>
      <c r="I32" s="444">
        <f t="shared" si="3"/>
        <v>0</v>
      </c>
      <c r="J32" s="444">
        <f t="shared" si="4"/>
        <v>0</v>
      </c>
      <c r="K32" s="444">
        <f t="shared" si="0"/>
        <v>0</v>
      </c>
      <c r="L32" s="444">
        <f t="shared" si="5"/>
        <v>0</v>
      </c>
      <c r="M32" s="444">
        <v>0</v>
      </c>
      <c r="N32" s="444">
        <v>0</v>
      </c>
    </row>
    <row r="33" spans="1:14" x14ac:dyDescent="0.35">
      <c r="A33" s="442">
        <v>2390001</v>
      </c>
      <c r="B33" s="440" t="s">
        <v>193</v>
      </c>
      <c r="C33" s="443">
        <v>0</v>
      </c>
      <c r="D33" s="440">
        <v>759617351</v>
      </c>
      <c r="E33" s="443">
        <v>759617351</v>
      </c>
      <c r="F33" s="443">
        <v>0</v>
      </c>
      <c r="G33" s="444">
        <f t="shared" si="1"/>
        <v>759617351</v>
      </c>
      <c r="H33" s="444">
        <f t="shared" si="2"/>
        <v>759617351</v>
      </c>
      <c r="I33" s="444">
        <f t="shared" si="3"/>
        <v>0</v>
      </c>
      <c r="J33" s="444">
        <f t="shared" si="4"/>
        <v>0</v>
      </c>
      <c r="K33" s="444">
        <f t="shared" si="0"/>
        <v>0</v>
      </c>
      <c r="L33" s="444">
        <f t="shared" si="5"/>
        <v>0</v>
      </c>
      <c r="M33" s="444">
        <v>0</v>
      </c>
      <c r="N33" s="444">
        <v>0</v>
      </c>
    </row>
    <row r="34" spans="1:14" x14ac:dyDescent="0.35">
      <c r="A34" s="442">
        <v>2391001</v>
      </c>
      <c r="B34" s="440" t="s">
        <v>413</v>
      </c>
      <c r="C34" s="443">
        <v>0</v>
      </c>
      <c r="D34" s="440">
        <v>10700000</v>
      </c>
      <c r="E34" s="443">
        <v>10700000</v>
      </c>
      <c r="F34" s="443">
        <v>0</v>
      </c>
      <c r="G34" s="444">
        <f t="shared" si="1"/>
        <v>10700000</v>
      </c>
      <c r="H34" s="444">
        <f t="shared" si="2"/>
        <v>10700000</v>
      </c>
      <c r="I34" s="444">
        <f t="shared" si="3"/>
        <v>0</v>
      </c>
      <c r="J34" s="444">
        <f t="shared" si="4"/>
        <v>0</v>
      </c>
      <c r="K34" s="444">
        <f t="shared" si="0"/>
        <v>0</v>
      </c>
      <c r="L34" s="444">
        <f t="shared" si="5"/>
        <v>0</v>
      </c>
      <c r="M34" s="444">
        <v>0</v>
      </c>
      <c r="N34" s="444">
        <v>0</v>
      </c>
    </row>
    <row r="35" spans="1:14" x14ac:dyDescent="0.35">
      <c r="A35" s="442">
        <v>2401100</v>
      </c>
      <c r="B35" s="440" t="s">
        <v>414</v>
      </c>
      <c r="C35" s="443">
        <v>4591500350</v>
      </c>
      <c r="D35" s="440">
        <v>3079177168</v>
      </c>
      <c r="E35" s="443">
        <v>4841048031</v>
      </c>
      <c r="F35" s="443">
        <v>2829629487</v>
      </c>
      <c r="G35" s="444">
        <f t="shared" si="1"/>
        <v>7670677518</v>
      </c>
      <c r="H35" s="444">
        <f t="shared" si="2"/>
        <v>4841048031</v>
      </c>
      <c r="I35" s="444">
        <f t="shared" si="3"/>
        <v>2829629487</v>
      </c>
      <c r="J35" s="444">
        <f t="shared" si="4"/>
        <v>0</v>
      </c>
      <c r="K35" s="444">
        <f t="shared" si="0"/>
        <v>2829629487</v>
      </c>
      <c r="L35" s="444">
        <f t="shared" si="5"/>
        <v>0</v>
      </c>
      <c r="M35" s="444">
        <v>0</v>
      </c>
      <c r="N35" s="444">
        <v>0</v>
      </c>
    </row>
    <row r="36" spans="1:14" x14ac:dyDescent="0.35">
      <c r="A36" s="442">
        <v>2602000</v>
      </c>
      <c r="B36" s="440" t="s">
        <v>686</v>
      </c>
      <c r="C36" s="443">
        <v>3765222</v>
      </c>
      <c r="D36" s="440">
        <v>107782</v>
      </c>
      <c r="E36" s="443">
        <v>6650</v>
      </c>
      <c r="F36" s="443">
        <v>3866354</v>
      </c>
      <c r="G36" s="444">
        <f t="shared" si="1"/>
        <v>3873004</v>
      </c>
      <c r="H36" s="444">
        <f t="shared" si="2"/>
        <v>6650</v>
      </c>
      <c r="I36" s="444">
        <f t="shared" si="3"/>
        <v>3866354</v>
      </c>
      <c r="J36" s="444">
        <f t="shared" si="4"/>
        <v>0</v>
      </c>
      <c r="K36" s="444">
        <f t="shared" si="0"/>
        <v>3866354</v>
      </c>
      <c r="L36" s="444">
        <f t="shared" si="5"/>
        <v>0</v>
      </c>
      <c r="M36" s="444">
        <v>0</v>
      </c>
      <c r="N36" s="444">
        <v>0</v>
      </c>
    </row>
    <row r="37" spans="1:14" x14ac:dyDescent="0.35">
      <c r="A37" s="442">
        <v>2812002</v>
      </c>
      <c r="B37" s="440" t="s">
        <v>415</v>
      </c>
      <c r="C37" s="443">
        <v>-1219545</v>
      </c>
      <c r="D37" s="440">
        <v>0</v>
      </c>
      <c r="E37" s="443">
        <v>0</v>
      </c>
      <c r="F37" s="443">
        <v>-1219545</v>
      </c>
      <c r="G37" s="444">
        <f t="shared" si="1"/>
        <v>0</v>
      </c>
      <c r="H37" s="444">
        <f t="shared" si="2"/>
        <v>1219545</v>
      </c>
      <c r="I37" s="444">
        <f t="shared" si="3"/>
        <v>0</v>
      </c>
      <c r="J37" s="444">
        <f t="shared" si="4"/>
        <v>1219545</v>
      </c>
      <c r="K37" s="444">
        <f t="shared" si="0"/>
        <v>0</v>
      </c>
      <c r="L37" s="444">
        <f t="shared" si="5"/>
        <v>1219545</v>
      </c>
      <c r="M37" s="444">
        <v>0</v>
      </c>
      <c r="N37" s="444">
        <v>0</v>
      </c>
    </row>
    <row r="38" spans="1:14" x14ac:dyDescent="0.35">
      <c r="A38" s="442">
        <v>2815000</v>
      </c>
      <c r="B38" s="440" t="s">
        <v>195</v>
      </c>
      <c r="C38" s="443">
        <v>-47309861</v>
      </c>
      <c r="D38" s="440">
        <v>0</v>
      </c>
      <c r="E38" s="443">
        <v>95914</v>
      </c>
      <c r="F38" s="443">
        <v>-47405775</v>
      </c>
      <c r="G38" s="444">
        <f t="shared" si="1"/>
        <v>0</v>
      </c>
      <c r="H38" s="444">
        <f t="shared" si="2"/>
        <v>47405775</v>
      </c>
      <c r="I38" s="444">
        <f t="shared" si="3"/>
        <v>0</v>
      </c>
      <c r="J38" s="444">
        <f t="shared" si="4"/>
        <v>47405775</v>
      </c>
      <c r="K38" s="444">
        <f t="shared" si="0"/>
        <v>0</v>
      </c>
      <c r="L38" s="444">
        <f t="shared" si="5"/>
        <v>47405775</v>
      </c>
      <c r="M38" s="444">
        <v>0</v>
      </c>
      <c r="N38" s="444">
        <v>0</v>
      </c>
    </row>
    <row r="39" spans="1:14" x14ac:dyDescent="0.35">
      <c r="A39" s="442">
        <v>2821600</v>
      </c>
      <c r="B39" s="440" t="s">
        <v>821</v>
      </c>
      <c r="C39" s="443">
        <v>-52353137</v>
      </c>
      <c r="D39" s="440">
        <v>83976042</v>
      </c>
      <c r="E39" s="443">
        <v>140190213</v>
      </c>
      <c r="F39" s="443">
        <v>-108567308</v>
      </c>
      <c r="G39" s="444">
        <f t="shared" si="1"/>
        <v>83976042</v>
      </c>
      <c r="H39" s="444">
        <f t="shared" si="2"/>
        <v>192543350</v>
      </c>
      <c r="I39" s="444">
        <f t="shared" si="3"/>
        <v>0</v>
      </c>
      <c r="J39" s="444">
        <f t="shared" si="4"/>
        <v>108567308</v>
      </c>
      <c r="K39" s="444">
        <f t="shared" si="0"/>
        <v>0</v>
      </c>
      <c r="L39" s="444">
        <f t="shared" si="5"/>
        <v>108567308</v>
      </c>
      <c r="M39" s="444">
        <v>0</v>
      </c>
      <c r="N39" s="444">
        <v>0</v>
      </c>
    </row>
    <row r="40" spans="1:14" x14ac:dyDescent="0.35">
      <c r="A40" s="442">
        <v>2821700</v>
      </c>
      <c r="B40" s="440" t="s">
        <v>821</v>
      </c>
      <c r="C40" s="443">
        <v>0</v>
      </c>
      <c r="D40" s="440">
        <v>858968</v>
      </c>
      <c r="E40" s="443">
        <v>0</v>
      </c>
      <c r="F40" s="443">
        <v>858968</v>
      </c>
      <c r="G40" s="444">
        <f t="shared" si="1"/>
        <v>858968</v>
      </c>
      <c r="H40" s="444">
        <f t="shared" si="2"/>
        <v>0</v>
      </c>
      <c r="I40" s="444">
        <f t="shared" si="3"/>
        <v>858968</v>
      </c>
      <c r="J40" s="444">
        <f t="shared" si="4"/>
        <v>0</v>
      </c>
      <c r="K40" s="444">
        <f t="shared" si="0"/>
        <v>858968</v>
      </c>
      <c r="L40" s="444">
        <f t="shared" si="5"/>
        <v>0</v>
      </c>
      <c r="M40" s="444">
        <v>0</v>
      </c>
      <c r="N40" s="444">
        <v>0</v>
      </c>
    </row>
    <row r="41" spans="1:14" x14ac:dyDescent="0.35">
      <c r="A41" s="442">
        <v>2823000</v>
      </c>
      <c r="B41" s="440" t="s">
        <v>196</v>
      </c>
      <c r="C41" s="443">
        <v>-65935646</v>
      </c>
      <c r="D41" s="440">
        <v>0</v>
      </c>
      <c r="E41" s="443">
        <v>1447693</v>
      </c>
      <c r="F41" s="443">
        <v>-67383339</v>
      </c>
      <c r="G41" s="444">
        <f t="shared" si="1"/>
        <v>0</v>
      </c>
      <c r="H41" s="444">
        <f t="shared" si="2"/>
        <v>67383339</v>
      </c>
      <c r="I41" s="444">
        <f t="shared" si="3"/>
        <v>0</v>
      </c>
      <c r="J41" s="444">
        <f t="shared" si="4"/>
        <v>67383339</v>
      </c>
      <c r="K41" s="444">
        <f t="shared" si="0"/>
        <v>0</v>
      </c>
      <c r="L41" s="444">
        <f t="shared" si="5"/>
        <v>67383339</v>
      </c>
      <c r="M41" s="444">
        <v>0</v>
      </c>
      <c r="N41" s="444">
        <v>0</v>
      </c>
    </row>
    <row r="42" spans="1:14" x14ac:dyDescent="0.35">
      <c r="A42" s="442">
        <v>2824000</v>
      </c>
      <c r="B42" s="440" t="s">
        <v>197</v>
      </c>
      <c r="C42" s="443">
        <v>-601563</v>
      </c>
      <c r="D42" s="440">
        <v>0</v>
      </c>
      <c r="E42" s="440">
        <v>25000</v>
      </c>
      <c r="F42" s="443">
        <v>-626563</v>
      </c>
      <c r="G42" s="444">
        <f t="shared" si="1"/>
        <v>0</v>
      </c>
      <c r="H42" s="444">
        <f t="shared" si="2"/>
        <v>626563</v>
      </c>
      <c r="I42" s="444">
        <f t="shared" si="3"/>
        <v>0</v>
      </c>
      <c r="J42" s="444">
        <f t="shared" si="4"/>
        <v>626563</v>
      </c>
      <c r="K42" s="444">
        <f t="shared" si="0"/>
        <v>0</v>
      </c>
      <c r="L42" s="444">
        <f t="shared" si="5"/>
        <v>626563</v>
      </c>
      <c r="M42" s="444">
        <v>0</v>
      </c>
      <c r="N42" s="444">
        <v>0</v>
      </c>
    </row>
    <row r="43" spans="1:14" x14ac:dyDescent="0.35">
      <c r="A43" s="442">
        <v>2825000</v>
      </c>
      <c r="B43" s="440" t="s">
        <v>198</v>
      </c>
      <c r="C43" s="443">
        <v>-83546969</v>
      </c>
      <c r="D43" s="440">
        <v>0</v>
      </c>
      <c r="E43" s="443">
        <v>15169731</v>
      </c>
      <c r="F43" s="443">
        <v>-98716700</v>
      </c>
      <c r="G43" s="444">
        <f t="shared" si="1"/>
        <v>0</v>
      </c>
      <c r="H43" s="444">
        <f t="shared" si="2"/>
        <v>98716700</v>
      </c>
      <c r="I43" s="444">
        <f t="shared" si="3"/>
        <v>0</v>
      </c>
      <c r="J43" s="444">
        <f t="shared" si="4"/>
        <v>98716700</v>
      </c>
      <c r="K43" s="444">
        <f t="shared" si="0"/>
        <v>0</v>
      </c>
      <c r="L43" s="444">
        <f t="shared" si="5"/>
        <v>98716700</v>
      </c>
      <c r="M43" s="444">
        <v>0</v>
      </c>
      <c r="N43" s="444">
        <v>0</v>
      </c>
    </row>
    <row r="44" spans="1:14" x14ac:dyDescent="0.35">
      <c r="A44" s="442">
        <v>2825009</v>
      </c>
      <c r="B44" s="440" t="s">
        <v>73</v>
      </c>
      <c r="C44" s="443">
        <v>-85148015</v>
      </c>
      <c r="D44" s="443">
        <v>0</v>
      </c>
      <c r="E44" s="443">
        <v>5856080</v>
      </c>
      <c r="F44" s="443">
        <v>-91004095</v>
      </c>
      <c r="G44" s="444">
        <f t="shared" si="1"/>
        <v>0</v>
      </c>
      <c r="H44" s="444">
        <f t="shared" si="2"/>
        <v>91004095</v>
      </c>
      <c r="I44" s="444">
        <f t="shared" si="3"/>
        <v>0</v>
      </c>
      <c r="J44" s="444">
        <f t="shared" si="4"/>
        <v>91004095</v>
      </c>
      <c r="K44" s="444">
        <f t="shared" si="0"/>
        <v>0</v>
      </c>
      <c r="L44" s="444">
        <f t="shared" si="5"/>
        <v>91004095</v>
      </c>
      <c r="M44" s="444">
        <v>0</v>
      </c>
      <c r="N44" s="444">
        <v>0</v>
      </c>
    </row>
    <row r="45" spans="1:14" x14ac:dyDescent="0.35">
      <c r="A45" s="442">
        <v>2825010</v>
      </c>
      <c r="B45" s="440" t="s">
        <v>74</v>
      </c>
      <c r="C45" s="440">
        <v>-258527610</v>
      </c>
      <c r="D45" s="443">
        <v>0</v>
      </c>
      <c r="E45" s="443">
        <v>0</v>
      </c>
      <c r="F45" s="443">
        <v>-258527610</v>
      </c>
      <c r="G45" s="444">
        <f t="shared" si="1"/>
        <v>0</v>
      </c>
      <c r="H45" s="444">
        <f t="shared" si="2"/>
        <v>258527610</v>
      </c>
      <c r="I45" s="444">
        <f t="shared" si="3"/>
        <v>0</v>
      </c>
      <c r="J45" s="444">
        <f t="shared" si="4"/>
        <v>258527610</v>
      </c>
      <c r="K45" s="444">
        <f t="shared" si="0"/>
        <v>0</v>
      </c>
      <c r="L45" s="444">
        <f t="shared" si="5"/>
        <v>258527610</v>
      </c>
      <c r="M45" s="444">
        <v>0</v>
      </c>
      <c r="N45" s="444">
        <v>0</v>
      </c>
    </row>
    <row r="46" spans="1:14" x14ac:dyDescent="0.35">
      <c r="A46" s="442">
        <v>2826000</v>
      </c>
      <c r="B46" s="440" t="s">
        <v>199</v>
      </c>
      <c r="C46" s="443">
        <v>-40098543</v>
      </c>
      <c r="D46" s="443">
        <v>0</v>
      </c>
      <c r="E46" s="443">
        <v>3427874</v>
      </c>
      <c r="F46" s="443">
        <v>-43526417</v>
      </c>
      <c r="G46" s="444">
        <f t="shared" si="1"/>
        <v>0</v>
      </c>
      <c r="H46" s="444">
        <f t="shared" si="2"/>
        <v>43526417</v>
      </c>
      <c r="I46" s="444">
        <f t="shared" si="3"/>
        <v>0</v>
      </c>
      <c r="J46" s="444">
        <f t="shared" si="4"/>
        <v>43526417</v>
      </c>
      <c r="K46" s="444">
        <f t="shared" si="0"/>
        <v>0</v>
      </c>
      <c r="L46" s="444">
        <f t="shared" si="5"/>
        <v>43526417</v>
      </c>
      <c r="M46" s="444">
        <v>0</v>
      </c>
      <c r="N46" s="444">
        <v>0</v>
      </c>
    </row>
    <row r="47" spans="1:14" x14ac:dyDescent="0.35">
      <c r="A47" s="442">
        <v>2827000</v>
      </c>
      <c r="B47" s="440" t="s">
        <v>72</v>
      </c>
      <c r="C47" s="443">
        <v>-148708574</v>
      </c>
      <c r="D47" s="443">
        <v>0</v>
      </c>
      <c r="E47" s="443">
        <v>14144606</v>
      </c>
      <c r="F47" s="443">
        <v>-162853180</v>
      </c>
      <c r="G47" s="444">
        <f t="shared" si="1"/>
        <v>0</v>
      </c>
      <c r="H47" s="444">
        <f t="shared" si="2"/>
        <v>162853180</v>
      </c>
      <c r="I47" s="444">
        <f t="shared" si="3"/>
        <v>0</v>
      </c>
      <c r="J47" s="444">
        <f t="shared" si="4"/>
        <v>162853180</v>
      </c>
      <c r="K47" s="444">
        <f t="shared" si="0"/>
        <v>0</v>
      </c>
      <c r="L47" s="444">
        <f t="shared" si="5"/>
        <v>162853180</v>
      </c>
      <c r="M47" s="444">
        <v>0</v>
      </c>
      <c r="N47" s="444">
        <v>0</v>
      </c>
    </row>
    <row r="48" spans="1:14" x14ac:dyDescent="0.35">
      <c r="A48" s="442">
        <v>2828000</v>
      </c>
      <c r="B48" s="440" t="s">
        <v>200</v>
      </c>
      <c r="C48" s="443">
        <v>-6868333</v>
      </c>
      <c r="D48" s="440">
        <v>3566664</v>
      </c>
      <c r="E48" s="440">
        <v>4623331</v>
      </c>
      <c r="F48" s="443">
        <v>-7925000</v>
      </c>
      <c r="G48" s="444">
        <f t="shared" si="1"/>
        <v>3566664</v>
      </c>
      <c r="H48" s="444">
        <f t="shared" si="2"/>
        <v>11491664</v>
      </c>
      <c r="I48" s="444">
        <f t="shared" si="3"/>
        <v>0</v>
      </c>
      <c r="J48" s="444">
        <f t="shared" si="4"/>
        <v>7925000</v>
      </c>
      <c r="K48" s="444">
        <f t="shared" si="0"/>
        <v>0</v>
      </c>
      <c r="L48" s="444">
        <f t="shared" si="5"/>
        <v>7925000</v>
      </c>
      <c r="M48" s="444">
        <v>0</v>
      </c>
      <c r="N48" s="444">
        <v>0</v>
      </c>
    </row>
    <row r="49" spans="1:14" x14ac:dyDescent="0.35">
      <c r="A49" s="442">
        <v>2828002</v>
      </c>
      <c r="B49" s="440" t="s">
        <v>201</v>
      </c>
      <c r="C49" s="443">
        <v>-60993160</v>
      </c>
      <c r="D49" s="443">
        <v>22684639</v>
      </c>
      <c r="E49" s="440">
        <v>4162619</v>
      </c>
      <c r="F49" s="443">
        <v>-42471140</v>
      </c>
      <c r="G49" s="444">
        <f t="shared" si="1"/>
        <v>22684639</v>
      </c>
      <c r="H49" s="444">
        <f t="shared" si="2"/>
        <v>65155779</v>
      </c>
      <c r="I49" s="444">
        <f t="shared" si="3"/>
        <v>0</v>
      </c>
      <c r="J49" s="444">
        <f t="shared" si="4"/>
        <v>42471140</v>
      </c>
      <c r="K49" s="444">
        <f t="shared" si="0"/>
        <v>0</v>
      </c>
      <c r="L49" s="444">
        <f t="shared" si="5"/>
        <v>42471140</v>
      </c>
      <c r="M49" s="444">
        <v>0</v>
      </c>
      <c r="N49" s="444">
        <v>0</v>
      </c>
    </row>
    <row r="50" spans="1:14" x14ac:dyDescent="0.35">
      <c r="A50" s="442">
        <v>2828600</v>
      </c>
      <c r="B50" s="440" t="s">
        <v>822</v>
      </c>
      <c r="C50" s="443">
        <v>-15492696</v>
      </c>
      <c r="D50" s="443">
        <v>26504031</v>
      </c>
      <c r="E50" s="443">
        <v>65125339</v>
      </c>
      <c r="F50" s="443">
        <v>-54114004</v>
      </c>
      <c r="G50" s="444">
        <f t="shared" si="1"/>
        <v>26504031</v>
      </c>
      <c r="H50" s="444">
        <f t="shared" si="2"/>
        <v>80618035</v>
      </c>
      <c r="I50" s="444">
        <f t="shared" si="3"/>
        <v>0</v>
      </c>
      <c r="J50" s="444">
        <f t="shared" si="4"/>
        <v>54114004</v>
      </c>
      <c r="K50" s="444">
        <f t="shared" si="0"/>
        <v>0</v>
      </c>
      <c r="L50" s="444">
        <f t="shared" si="5"/>
        <v>54114004</v>
      </c>
      <c r="M50" s="444">
        <v>0</v>
      </c>
      <c r="N50" s="444">
        <v>0</v>
      </c>
    </row>
    <row r="51" spans="1:14" x14ac:dyDescent="0.35">
      <c r="A51" s="442">
        <v>2829102</v>
      </c>
      <c r="B51" s="440" t="s">
        <v>202</v>
      </c>
      <c r="C51" s="443">
        <v>-11453821</v>
      </c>
      <c r="D51" s="440">
        <v>11453821</v>
      </c>
      <c r="E51" s="440">
        <v>0</v>
      </c>
      <c r="F51" s="443">
        <v>0</v>
      </c>
      <c r="G51" s="444">
        <f t="shared" si="1"/>
        <v>11453821</v>
      </c>
      <c r="H51" s="444">
        <f t="shared" si="2"/>
        <v>11453821</v>
      </c>
      <c r="I51" s="444">
        <f t="shared" si="3"/>
        <v>0</v>
      </c>
      <c r="J51" s="444">
        <f t="shared" si="4"/>
        <v>0</v>
      </c>
      <c r="K51" s="444">
        <f t="shared" si="0"/>
        <v>0</v>
      </c>
      <c r="L51" s="444">
        <f t="shared" si="5"/>
        <v>0</v>
      </c>
      <c r="M51" s="444">
        <v>0</v>
      </c>
      <c r="N51" s="444">
        <v>0</v>
      </c>
    </row>
    <row r="52" spans="1:14" x14ac:dyDescent="0.35">
      <c r="A52" s="442">
        <v>2829200</v>
      </c>
      <c r="B52" s="440" t="s">
        <v>71</v>
      </c>
      <c r="C52" s="443">
        <v>-19873011</v>
      </c>
      <c r="D52" s="440">
        <v>0</v>
      </c>
      <c r="E52" s="440">
        <v>88580</v>
      </c>
      <c r="F52" s="443">
        <v>-19961591</v>
      </c>
      <c r="G52" s="444">
        <f t="shared" si="1"/>
        <v>0</v>
      </c>
      <c r="H52" s="444">
        <f t="shared" si="2"/>
        <v>19961591</v>
      </c>
      <c r="I52" s="444">
        <f t="shared" si="3"/>
        <v>0</v>
      </c>
      <c r="J52" s="444">
        <f t="shared" si="4"/>
        <v>19961591</v>
      </c>
      <c r="K52" s="444">
        <f t="shared" si="0"/>
        <v>0</v>
      </c>
      <c r="L52" s="444">
        <f t="shared" si="5"/>
        <v>19961591</v>
      </c>
      <c r="M52" s="444">
        <v>0</v>
      </c>
      <c r="N52" s="444">
        <v>0</v>
      </c>
    </row>
    <row r="53" spans="1:14" x14ac:dyDescent="0.35">
      <c r="A53" s="442">
        <v>3000000</v>
      </c>
      <c r="B53" s="440" t="s">
        <v>203</v>
      </c>
      <c r="C53" s="443">
        <v>88790944</v>
      </c>
      <c r="D53" s="443">
        <v>141618801</v>
      </c>
      <c r="E53" s="443">
        <v>148411016</v>
      </c>
      <c r="F53" s="443">
        <v>81998729</v>
      </c>
      <c r="G53" s="444">
        <f t="shared" si="1"/>
        <v>230409745</v>
      </c>
      <c r="H53" s="444">
        <f t="shared" si="2"/>
        <v>148411016</v>
      </c>
      <c r="I53" s="444">
        <f t="shared" si="3"/>
        <v>81998729</v>
      </c>
      <c r="J53" s="444">
        <f t="shared" si="4"/>
        <v>0</v>
      </c>
      <c r="K53" s="444">
        <f t="shared" si="0"/>
        <v>81998729</v>
      </c>
      <c r="L53" s="444">
        <f t="shared" si="5"/>
        <v>0</v>
      </c>
      <c r="M53" s="444">
        <v>0</v>
      </c>
      <c r="N53" s="444">
        <v>0</v>
      </c>
    </row>
    <row r="54" spans="1:14" x14ac:dyDescent="0.35">
      <c r="A54" s="442">
        <v>3000001</v>
      </c>
      <c r="B54" s="440" t="s">
        <v>204</v>
      </c>
      <c r="C54" s="443">
        <v>0</v>
      </c>
      <c r="D54" s="443">
        <v>109600401</v>
      </c>
      <c r="E54" s="443">
        <v>110045401</v>
      </c>
      <c r="F54" s="443">
        <v>-445000</v>
      </c>
      <c r="G54" s="444">
        <f t="shared" si="1"/>
        <v>109600401</v>
      </c>
      <c r="H54" s="444">
        <f t="shared" si="2"/>
        <v>110045401</v>
      </c>
      <c r="I54" s="444">
        <f t="shared" si="3"/>
        <v>0</v>
      </c>
      <c r="J54" s="444">
        <f t="shared" si="4"/>
        <v>445000</v>
      </c>
      <c r="K54" s="444">
        <f t="shared" si="0"/>
        <v>0</v>
      </c>
      <c r="L54" s="444">
        <f t="shared" si="5"/>
        <v>445000</v>
      </c>
      <c r="M54" s="444">
        <v>0</v>
      </c>
      <c r="N54" s="444">
        <v>0</v>
      </c>
    </row>
    <row r="55" spans="1:14" x14ac:dyDescent="0.35">
      <c r="A55" s="442">
        <v>3900000</v>
      </c>
      <c r="B55" s="440" t="s">
        <v>823</v>
      </c>
      <c r="C55" s="443">
        <v>-18556236</v>
      </c>
      <c r="D55" s="443">
        <v>165658705</v>
      </c>
      <c r="E55" s="443">
        <v>159879150</v>
      </c>
      <c r="F55" s="443">
        <v>-12776681</v>
      </c>
      <c r="G55" s="444">
        <f t="shared" si="1"/>
        <v>165658705</v>
      </c>
      <c r="H55" s="444">
        <f t="shared" si="2"/>
        <v>178435386</v>
      </c>
      <c r="I55" s="444">
        <f t="shared" si="3"/>
        <v>0</v>
      </c>
      <c r="J55" s="444">
        <f t="shared" si="4"/>
        <v>12776681</v>
      </c>
      <c r="K55" s="444">
        <f t="shared" si="0"/>
        <v>0</v>
      </c>
      <c r="L55" s="444">
        <f t="shared" si="5"/>
        <v>12776681</v>
      </c>
      <c r="M55" s="444">
        <v>0</v>
      </c>
      <c r="N55" s="444">
        <v>0</v>
      </c>
    </row>
    <row r="56" spans="1:14" x14ac:dyDescent="0.35">
      <c r="A56" s="442">
        <v>4020100</v>
      </c>
      <c r="B56" s="440" t="s">
        <v>687</v>
      </c>
      <c r="C56" s="443">
        <v>-781396143</v>
      </c>
      <c r="D56" s="443">
        <v>7052753417</v>
      </c>
      <c r="E56" s="443">
        <v>6932003553</v>
      </c>
      <c r="F56" s="443">
        <v>-660646279</v>
      </c>
      <c r="G56" s="444">
        <f t="shared" si="1"/>
        <v>7052753417</v>
      </c>
      <c r="H56" s="444">
        <f t="shared" si="2"/>
        <v>7713399696</v>
      </c>
      <c r="I56" s="444">
        <f t="shared" si="3"/>
        <v>0</v>
      </c>
      <c r="J56" s="444">
        <f t="shared" si="4"/>
        <v>660646279</v>
      </c>
      <c r="K56" s="444">
        <f t="shared" si="0"/>
        <v>0</v>
      </c>
      <c r="L56" s="444">
        <f t="shared" si="5"/>
        <v>660646279</v>
      </c>
      <c r="M56" s="444">
        <v>0</v>
      </c>
      <c r="N56" s="444">
        <v>0</v>
      </c>
    </row>
    <row r="57" spans="1:14" x14ac:dyDescent="0.35">
      <c r="A57" s="442">
        <v>4023100</v>
      </c>
      <c r="B57" s="440" t="s">
        <v>688</v>
      </c>
      <c r="C57" s="443">
        <v>-312549558</v>
      </c>
      <c r="D57" s="440">
        <v>1730927333</v>
      </c>
      <c r="E57" s="443">
        <v>1601179218</v>
      </c>
      <c r="F57" s="443">
        <v>-182801443</v>
      </c>
      <c r="G57" s="444">
        <f t="shared" si="1"/>
        <v>1730927333</v>
      </c>
      <c r="H57" s="444">
        <f t="shared" si="2"/>
        <v>1913728776</v>
      </c>
      <c r="I57" s="444">
        <f t="shared" si="3"/>
        <v>0</v>
      </c>
      <c r="J57" s="444">
        <f t="shared" si="4"/>
        <v>182801443</v>
      </c>
      <c r="K57" s="444">
        <f t="shared" si="0"/>
        <v>0</v>
      </c>
      <c r="L57" s="444">
        <f t="shared" si="5"/>
        <v>182801443</v>
      </c>
      <c r="M57" s="444">
        <v>0</v>
      </c>
      <c r="N57" s="444">
        <v>0</v>
      </c>
    </row>
    <row r="58" spans="1:14" x14ac:dyDescent="0.35">
      <c r="A58" s="442">
        <v>4072001</v>
      </c>
      <c r="B58" s="440" t="s">
        <v>207</v>
      </c>
      <c r="C58" s="443">
        <v>7948887</v>
      </c>
      <c r="D58" s="443">
        <v>81130766</v>
      </c>
      <c r="E58" s="443">
        <v>82698838</v>
      </c>
      <c r="F58" s="443">
        <v>6380815</v>
      </c>
      <c r="G58" s="444">
        <f t="shared" si="1"/>
        <v>89079653</v>
      </c>
      <c r="H58" s="444">
        <f t="shared" si="2"/>
        <v>82698838</v>
      </c>
      <c r="I58" s="444">
        <f t="shared" si="3"/>
        <v>6380815</v>
      </c>
      <c r="J58" s="444">
        <f t="shared" si="4"/>
        <v>0</v>
      </c>
      <c r="K58" s="444">
        <f t="shared" si="0"/>
        <v>6380815</v>
      </c>
      <c r="L58" s="444">
        <f t="shared" si="5"/>
        <v>0</v>
      </c>
      <c r="M58" s="444">
        <v>0</v>
      </c>
      <c r="N58" s="444">
        <v>0</v>
      </c>
    </row>
    <row r="59" spans="1:14" x14ac:dyDescent="0.35">
      <c r="A59" s="442">
        <v>4100000</v>
      </c>
      <c r="B59" s="440" t="s">
        <v>208</v>
      </c>
      <c r="C59" s="443">
        <v>-161130586</v>
      </c>
      <c r="D59" s="443">
        <v>12692073695</v>
      </c>
      <c r="E59" s="443">
        <v>12653250383</v>
      </c>
      <c r="F59" s="443">
        <v>-122307274</v>
      </c>
      <c r="G59" s="444">
        <f t="shared" si="1"/>
        <v>12692073695</v>
      </c>
      <c r="H59" s="444">
        <f t="shared" si="2"/>
        <v>12814380969</v>
      </c>
      <c r="I59" s="444">
        <f t="shared" si="3"/>
        <v>0</v>
      </c>
      <c r="J59" s="444">
        <f t="shared" si="4"/>
        <v>122307274</v>
      </c>
      <c r="K59" s="444">
        <f t="shared" si="0"/>
        <v>0</v>
      </c>
      <c r="L59" s="444">
        <f t="shared" si="5"/>
        <v>122307274</v>
      </c>
      <c r="M59" s="444">
        <v>0</v>
      </c>
      <c r="N59" s="444">
        <v>0</v>
      </c>
    </row>
    <row r="60" spans="1:14" x14ac:dyDescent="0.35">
      <c r="A60" s="442">
        <v>4100008</v>
      </c>
      <c r="B60" s="440" t="s">
        <v>689</v>
      </c>
      <c r="C60" s="443">
        <v>0</v>
      </c>
      <c r="D60" s="440">
        <v>109798702</v>
      </c>
      <c r="E60" s="443">
        <v>109798702</v>
      </c>
      <c r="F60" s="443">
        <v>0</v>
      </c>
      <c r="G60" s="444">
        <f t="shared" si="1"/>
        <v>109798702</v>
      </c>
      <c r="H60" s="444">
        <f t="shared" si="2"/>
        <v>109798702</v>
      </c>
      <c r="I60" s="444">
        <f t="shared" si="3"/>
        <v>0</v>
      </c>
      <c r="J60" s="444">
        <f t="shared" si="4"/>
        <v>0</v>
      </c>
      <c r="K60" s="444">
        <f t="shared" si="0"/>
        <v>0</v>
      </c>
      <c r="L60" s="444">
        <f t="shared" si="5"/>
        <v>0</v>
      </c>
      <c r="M60" s="444">
        <v>0</v>
      </c>
      <c r="N60" s="444">
        <v>0</v>
      </c>
    </row>
    <row r="61" spans="1:14" x14ac:dyDescent="0.35">
      <c r="A61" s="442">
        <v>4109000</v>
      </c>
      <c r="B61" s="440" t="s">
        <v>211</v>
      </c>
      <c r="C61" s="440">
        <v>-7876411</v>
      </c>
      <c r="D61" s="443">
        <v>128821463</v>
      </c>
      <c r="E61" s="443">
        <v>127004639</v>
      </c>
      <c r="F61" s="443">
        <v>-6059587</v>
      </c>
      <c r="G61" s="444">
        <f t="shared" si="1"/>
        <v>128821463</v>
      </c>
      <c r="H61" s="444">
        <f t="shared" si="2"/>
        <v>134881050</v>
      </c>
      <c r="I61" s="444">
        <f t="shared" si="3"/>
        <v>0</v>
      </c>
      <c r="J61" s="444">
        <f t="shared" si="4"/>
        <v>6059587</v>
      </c>
      <c r="K61" s="444">
        <f t="shared" si="0"/>
        <v>0</v>
      </c>
      <c r="L61" s="444">
        <f t="shared" si="5"/>
        <v>6059587</v>
      </c>
      <c r="M61" s="444">
        <v>0</v>
      </c>
      <c r="N61" s="444">
        <v>0</v>
      </c>
    </row>
    <row r="62" spans="1:14" x14ac:dyDescent="0.35">
      <c r="A62" s="442">
        <v>4300000</v>
      </c>
      <c r="B62" s="440" t="s">
        <v>212</v>
      </c>
      <c r="C62" s="443">
        <v>4271668333</v>
      </c>
      <c r="D62" s="440">
        <v>29183349784</v>
      </c>
      <c r="E62" s="443">
        <v>30824882495</v>
      </c>
      <c r="F62" s="443">
        <v>2630135622</v>
      </c>
      <c r="G62" s="444">
        <f t="shared" si="1"/>
        <v>33455018117</v>
      </c>
      <c r="H62" s="444">
        <f t="shared" si="2"/>
        <v>30824882495</v>
      </c>
      <c r="I62" s="444">
        <f t="shared" si="3"/>
        <v>2630135622</v>
      </c>
      <c r="J62" s="444">
        <f t="shared" si="4"/>
        <v>0</v>
      </c>
      <c r="K62" s="444">
        <f t="shared" si="0"/>
        <v>2630135622</v>
      </c>
      <c r="L62" s="444">
        <f t="shared" si="5"/>
        <v>0</v>
      </c>
      <c r="M62" s="444">
        <v>0</v>
      </c>
      <c r="N62" s="444">
        <v>0</v>
      </c>
    </row>
    <row r="63" spans="1:14" x14ac:dyDescent="0.35">
      <c r="A63" s="442">
        <v>4300002</v>
      </c>
      <c r="B63" s="440" t="s">
        <v>735</v>
      </c>
      <c r="C63" s="443">
        <v>-28592307</v>
      </c>
      <c r="D63" s="443">
        <v>116396701</v>
      </c>
      <c r="E63" s="443">
        <v>91538762</v>
      </c>
      <c r="F63" s="443">
        <v>-3734368</v>
      </c>
      <c r="G63" s="444">
        <f t="shared" si="1"/>
        <v>116396701</v>
      </c>
      <c r="H63" s="444">
        <f t="shared" si="2"/>
        <v>120131069</v>
      </c>
      <c r="I63" s="444">
        <f t="shared" si="3"/>
        <v>0</v>
      </c>
      <c r="J63" s="444">
        <f t="shared" si="4"/>
        <v>3734368</v>
      </c>
      <c r="K63" s="444">
        <f t="shared" si="0"/>
        <v>0</v>
      </c>
      <c r="L63" s="444">
        <f t="shared" si="5"/>
        <v>3734368</v>
      </c>
      <c r="M63" s="444">
        <v>0</v>
      </c>
      <c r="N63" s="444">
        <v>0</v>
      </c>
    </row>
    <row r="64" spans="1:14" x14ac:dyDescent="0.35">
      <c r="A64" s="442">
        <v>4300006</v>
      </c>
      <c r="B64" s="440" t="s">
        <v>213</v>
      </c>
      <c r="C64" s="443">
        <v>-65086355</v>
      </c>
      <c r="D64" s="443">
        <v>26451449705</v>
      </c>
      <c r="E64" s="443">
        <v>26451890245</v>
      </c>
      <c r="F64" s="443">
        <v>-65526895</v>
      </c>
      <c r="G64" s="444">
        <f t="shared" si="1"/>
        <v>26451449705</v>
      </c>
      <c r="H64" s="444">
        <f t="shared" si="2"/>
        <v>26516976600</v>
      </c>
      <c r="I64" s="444">
        <f t="shared" si="3"/>
        <v>0</v>
      </c>
      <c r="J64" s="444">
        <f t="shared" si="4"/>
        <v>65526895</v>
      </c>
      <c r="K64" s="444">
        <f t="shared" si="0"/>
        <v>0</v>
      </c>
      <c r="L64" s="444">
        <f t="shared" si="5"/>
        <v>65526895</v>
      </c>
      <c r="M64" s="444">
        <v>0</v>
      </c>
      <c r="N64" s="444">
        <v>0</v>
      </c>
    </row>
    <row r="65" spans="1:14" x14ac:dyDescent="0.35">
      <c r="A65" s="442">
        <v>4310000</v>
      </c>
      <c r="B65" s="440" t="s">
        <v>214</v>
      </c>
      <c r="C65" s="443">
        <v>0</v>
      </c>
      <c r="D65" s="443">
        <v>5880423</v>
      </c>
      <c r="E65" s="443">
        <v>5880423</v>
      </c>
      <c r="F65" s="443">
        <v>0</v>
      </c>
      <c r="G65" s="444">
        <f t="shared" si="1"/>
        <v>5880423</v>
      </c>
      <c r="H65" s="444">
        <f t="shared" si="2"/>
        <v>5880423</v>
      </c>
      <c r="I65" s="444">
        <f t="shared" si="3"/>
        <v>0</v>
      </c>
      <c r="J65" s="444">
        <f t="shared" si="4"/>
        <v>0</v>
      </c>
      <c r="K65" s="444">
        <f t="shared" si="0"/>
        <v>0</v>
      </c>
      <c r="L65" s="444">
        <f t="shared" si="5"/>
        <v>0</v>
      </c>
      <c r="M65" s="444">
        <v>0</v>
      </c>
      <c r="N65" s="444">
        <v>0</v>
      </c>
    </row>
    <row r="66" spans="1:14" x14ac:dyDescent="0.35">
      <c r="A66" s="442">
        <v>4310030</v>
      </c>
      <c r="B66" s="440" t="s">
        <v>417</v>
      </c>
      <c r="C66" s="443">
        <v>0</v>
      </c>
      <c r="D66" s="440">
        <v>14515715</v>
      </c>
      <c r="E66" s="443">
        <v>14515715</v>
      </c>
      <c r="F66" s="443">
        <v>0</v>
      </c>
      <c r="G66" s="444">
        <f t="shared" si="1"/>
        <v>14515715</v>
      </c>
      <c r="H66" s="444">
        <f t="shared" si="2"/>
        <v>14515715</v>
      </c>
      <c r="I66" s="444">
        <f t="shared" si="3"/>
        <v>0</v>
      </c>
      <c r="J66" s="444">
        <f t="shared" si="4"/>
        <v>0</v>
      </c>
      <c r="K66" s="444">
        <f t="shared" si="0"/>
        <v>0</v>
      </c>
      <c r="L66" s="444">
        <f t="shared" si="5"/>
        <v>0</v>
      </c>
      <c r="M66" s="444">
        <v>0</v>
      </c>
      <c r="N66" s="444">
        <v>0</v>
      </c>
    </row>
    <row r="67" spans="1:14" x14ac:dyDescent="0.35">
      <c r="A67" s="442">
        <v>4320100</v>
      </c>
      <c r="B67" s="440" t="s">
        <v>691</v>
      </c>
      <c r="C67" s="443">
        <v>57992656</v>
      </c>
      <c r="D67" s="443">
        <v>215455210</v>
      </c>
      <c r="E67" s="443">
        <v>247017606</v>
      </c>
      <c r="F67" s="443">
        <v>26430260</v>
      </c>
      <c r="G67" s="444">
        <f t="shared" si="1"/>
        <v>273447866</v>
      </c>
      <c r="H67" s="444">
        <f t="shared" si="2"/>
        <v>247017606</v>
      </c>
      <c r="I67" s="444">
        <f t="shared" si="3"/>
        <v>26430260</v>
      </c>
      <c r="J67" s="444">
        <f t="shared" si="4"/>
        <v>0</v>
      </c>
      <c r="K67" s="444">
        <f t="shared" si="0"/>
        <v>26430260</v>
      </c>
      <c r="L67" s="444">
        <f t="shared" si="5"/>
        <v>0</v>
      </c>
      <c r="M67" s="444">
        <v>0</v>
      </c>
      <c r="N67" s="444">
        <v>0</v>
      </c>
    </row>
    <row r="68" spans="1:14" x14ac:dyDescent="0.35">
      <c r="A68" s="442">
        <v>4323100</v>
      </c>
      <c r="B68" s="440" t="s">
        <v>692</v>
      </c>
      <c r="C68" s="443">
        <v>-6624448</v>
      </c>
      <c r="D68" s="440">
        <v>680352</v>
      </c>
      <c r="E68" s="443">
        <v>680352</v>
      </c>
      <c r="F68" s="443">
        <v>-6624448</v>
      </c>
      <c r="G68" s="444">
        <f t="shared" si="1"/>
        <v>680352</v>
      </c>
      <c r="H68" s="444">
        <f t="shared" si="2"/>
        <v>7304800</v>
      </c>
      <c r="I68" s="444">
        <f t="shared" si="3"/>
        <v>0</v>
      </c>
      <c r="J68" s="444">
        <f t="shared" si="4"/>
        <v>6624448</v>
      </c>
      <c r="K68" s="444">
        <f t="shared" si="0"/>
        <v>0</v>
      </c>
      <c r="L68" s="444">
        <f t="shared" si="5"/>
        <v>6624448</v>
      </c>
      <c r="M68" s="444">
        <v>0</v>
      </c>
      <c r="N68" s="444">
        <v>0</v>
      </c>
    </row>
    <row r="69" spans="1:14" x14ac:dyDescent="0.35">
      <c r="A69" s="442">
        <v>4340000</v>
      </c>
      <c r="B69" s="440" t="s">
        <v>881</v>
      </c>
      <c r="C69" s="443">
        <v>0</v>
      </c>
      <c r="D69" s="440">
        <v>675337387</v>
      </c>
      <c r="E69" s="443">
        <v>675337387</v>
      </c>
      <c r="F69" s="443">
        <v>0</v>
      </c>
      <c r="G69" s="444">
        <f t="shared" si="1"/>
        <v>675337387</v>
      </c>
      <c r="H69" s="444">
        <f t="shared" si="2"/>
        <v>675337387</v>
      </c>
      <c r="I69" s="444">
        <f t="shared" si="3"/>
        <v>0</v>
      </c>
      <c r="J69" s="444">
        <f t="shared" si="4"/>
        <v>0</v>
      </c>
      <c r="K69" s="444">
        <f t="shared" si="0"/>
        <v>0</v>
      </c>
      <c r="L69" s="444">
        <f t="shared" si="5"/>
        <v>0</v>
      </c>
      <c r="M69" s="444">
        <v>0</v>
      </c>
      <c r="N69" s="444">
        <v>0</v>
      </c>
    </row>
    <row r="70" spans="1:14" x14ac:dyDescent="0.35">
      <c r="A70" s="442">
        <v>4350001</v>
      </c>
      <c r="B70" s="440" t="s">
        <v>736</v>
      </c>
      <c r="C70" s="443">
        <v>28592307</v>
      </c>
      <c r="D70" s="443">
        <v>76138763</v>
      </c>
      <c r="E70" s="440">
        <v>100996702</v>
      </c>
      <c r="F70" s="440">
        <v>3734368</v>
      </c>
      <c r="G70" s="444">
        <f t="shared" si="1"/>
        <v>104731070</v>
      </c>
      <c r="H70" s="444">
        <f t="shared" si="2"/>
        <v>100996702</v>
      </c>
      <c r="I70" s="444">
        <f t="shared" si="3"/>
        <v>3734368</v>
      </c>
      <c r="J70" s="444">
        <f t="shared" si="4"/>
        <v>0</v>
      </c>
      <c r="K70" s="444">
        <f t="shared" si="0"/>
        <v>3734368</v>
      </c>
      <c r="L70" s="444">
        <f t="shared" si="5"/>
        <v>0</v>
      </c>
      <c r="M70" s="444">
        <v>0</v>
      </c>
      <c r="N70" s="444">
        <v>0</v>
      </c>
    </row>
    <row r="71" spans="1:14" x14ac:dyDescent="0.35">
      <c r="A71" s="442">
        <v>4350002</v>
      </c>
      <c r="B71" s="440" t="s">
        <v>216</v>
      </c>
      <c r="C71" s="443">
        <v>17771811</v>
      </c>
      <c r="D71" s="443">
        <v>14157443</v>
      </c>
      <c r="E71" s="443">
        <v>14157443</v>
      </c>
      <c r="F71" s="443">
        <v>17771811</v>
      </c>
      <c r="G71" s="444">
        <f t="shared" ref="G71:G134" si="6">+D71+IF(C71&gt;0,C71,0)</f>
        <v>31929254</v>
      </c>
      <c r="H71" s="444">
        <f t="shared" ref="H71:H134" si="7">+E71-IF(C71&lt;0,C71,0)</f>
        <v>14157443</v>
      </c>
      <c r="I71" s="444">
        <f t="shared" si="3"/>
        <v>17771811</v>
      </c>
      <c r="J71" s="444">
        <f t="shared" si="4"/>
        <v>0</v>
      </c>
      <c r="K71" s="444">
        <f t="shared" si="0"/>
        <v>17771811</v>
      </c>
      <c r="L71" s="444">
        <f t="shared" si="5"/>
        <v>0</v>
      </c>
      <c r="M71" s="444">
        <v>0</v>
      </c>
      <c r="N71" s="444">
        <v>0</v>
      </c>
    </row>
    <row r="72" spans="1:14" x14ac:dyDescent="0.35">
      <c r="A72" s="442">
        <v>4600000</v>
      </c>
      <c r="B72" s="440" t="s">
        <v>218</v>
      </c>
      <c r="C72" s="443">
        <v>5000000</v>
      </c>
      <c r="D72" s="443">
        <v>1312833907</v>
      </c>
      <c r="E72" s="443">
        <v>1308833907</v>
      </c>
      <c r="F72" s="443">
        <v>9000000</v>
      </c>
      <c r="G72" s="444">
        <f t="shared" si="6"/>
        <v>1317833907</v>
      </c>
      <c r="H72" s="444">
        <f t="shared" si="7"/>
        <v>1308833907</v>
      </c>
      <c r="I72" s="444">
        <f t="shared" si="3"/>
        <v>9000000</v>
      </c>
      <c r="J72" s="444">
        <f t="shared" si="4"/>
        <v>0</v>
      </c>
      <c r="K72" s="444">
        <f t="shared" ref="K72:K133" si="8">+IF(F72&gt;0,F72,0)</f>
        <v>9000000</v>
      </c>
      <c r="L72" s="444">
        <f t="shared" si="5"/>
        <v>0</v>
      </c>
      <c r="M72" s="444">
        <v>0</v>
      </c>
      <c r="N72" s="444">
        <v>0</v>
      </c>
    </row>
    <row r="73" spans="1:14" x14ac:dyDescent="0.35">
      <c r="A73" s="442">
        <v>4600020</v>
      </c>
      <c r="B73" s="440" t="s">
        <v>219</v>
      </c>
      <c r="C73" s="443">
        <v>6474913</v>
      </c>
      <c r="D73" s="443">
        <v>4240630</v>
      </c>
      <c r="E73" s="443">
        <v>5670274</v>
      </c>
      <c r="F73" s="443">
        <v>5045269</v>
      </c>
      <c r="G73" s="444">
        <f t="shared" si="6"/>
        <v>10715543</v>
      </c>
      <c r="H73" s="444">
        <f t="shared" si="7"/>
        <v>5670274</v>
      </c>
      <c r="I73" s="444">
        <f t="shared" ref="I73:I149" si="9">+IF(F73&gt;0,F73,0)</f>
        <v>5045269</v>
      </c>
      <c r="J73" s="444">
        <f t="shared" ref="J73:J149" si="10">+IF(F73&lt;0,-F73,0)</f>
        <v>0</v>
      </c>
      <c r="K73" s="444">
        <f t="shared" si="8"/>
        <v>5045269</v>
      </c>
      <c r="L73" s="444">
        <f t="shared" ref="L73:L133" si="11">+IF(F73&lt;0,-F73,0)</f>
        <v>0</v>
      </c>
      <c r="M73" s="444">
        <v>0</v>
      </c>
      <c r="N73" s="444">
        <v>0</v>
      </c>
    </row>
    <row r="74" spans="1:14" x14ac:dyDescent="0.35">
      <c r="A74" s="442">
        <v>4600024</v>
      </c>
      <c r="B74" s="440" t="s">
        <v>882</v>
      </c>
      <c r="C74" s="443">
        <v>0</v>
      </c>
      <c r="D74" s="440">
        <v>6969114</v>
      </c>
      <c r="E74" s="440">
        <v>6969114</v>
      </c>
      <c r="F74" s="443">
        <v>0</v>
      </c>
      <c r="G74" s="444">
        <f t="shared" si="6"/>
        <v>6969114</v>
      </c>
      <c r="H74" s="444">
        <f t="shared" si="7"/>
        <v>6969114</v>
      </c>
      <c r="I74" s="444">
        <f t="shared" si="9"/>
        <v>0</v>
      </c>
      <c r="J74" s="444">
        <f t="shared" si="10"/>
        <v>0</v>
      </c>
      <c r="K74" s="444">
        <f t="shared" si="8"/>
        <v>0</v>
      </c>
      <c r="L74" s="444">
        <f t="shared" si="11"/>
        <v>0</v>
      </c>
      <c r="M74" s="444">
        <v>0</v>
      </c>
      <c r="N74" s="444">
        <v>0</v>
      </c>
    </row>
    <row r="75" spans="1:14" x14ac:dyDescent="0.35">
      <c r="A75" s="442">
        <v>4610000</v>
      </c>
      <c r="B75" s="440" t="s">
        <v>220</v>
      </c>
      <c r="C75" s="443">
        <v>16091480</v>
      </c>
      <c r="D75" s="440">
        <v>57249078</v>
      </c>
      <c r="E75" s="440">
        <v>72340558</v>
      </c>
      <c r="F75" s="443">
        <v>1000000</v>
      </c>
      <c r="G75" s="444">
        <f t="shared" si="6"/>
        <v>73340558</v>
      </c>
      <c r="H75" s="444">
        <f t="shared" si="7"/>
        <v>72340558</v>
      </c>
      <c r="I75" s="444">
        <f t="shared" si="9"/>
        <v>1000000</v>
      </c>
      <c r="J75" s="444">
        <f t="shared" si="10"/>
        <v>0</v>
      </c>
      <c r="K75" s="444">
        <f t="shared" si="8"/>
        <v>1000000</v>
      </c>
      <c r="L75" s="444">
        <f t="shared" si="11"/>
        <v>0</v>
      </c>
      <c r="M75" s="444">
        <v>0</v>
      </c>
      <c r="N75" s="444">
        <v>0</v>
      </c>
    </row>
    <row r="76" spans="1:14" x14ac:dyDescent="0.35">
      <c r="A76" s="442">
        <v>4650000</v>
      </c>
      <c r="B76" s="440" t="s">
        <v>221</v>
      </c>
      <c r="C76" s="443">
        <v>-3197073</v>
      </c>
      <c r="D76" s="443">
        <v>16551065689</v>
      </c>
      <c r="E76" s="440">
        <v>16582369674</v>
      </c>
      <c r="F76" s="443">
        <v>-34501058</v>
      </c>
      <c r="G76" s="444">
        <f t="shared" si="6"/>
        <v>16551065689</v>
      </c>
      <c r="H76" s="444">
        <f t="shared" si="7"/>
        <v>16585566747</v>
      </c>
      <c r="I76" s="444">
        <f t="shared" si="9"/>
        <v>0</v>
      </c>
      <c r="J76" s="444">
        <f t="shared" si="10"/>
        <v>34501058</v>
      </c>
      <c r="K76" s="444">
        <f t="shared" si="8"/>
        <v>0</v>
      </c>
      <c r="L76" s="444">
        <f t="shared" si="11"/>
        <v>34501058</v>
      </c>
      <c r="M76" s="444">
        <v>0</v>
      </c>
      <c r="N76" s="444">
        <v>0</v>
      </c>
    </row>
    <row r="77" spans="1:14" x14ac:dyDescent="0.35">
      <c r="A77" s="442">
        <v>4650006</v>
      </c>
      <c r="B77" s="440" t="s">
        <v>222</v>
      </c>
      <c r="C77" s="443">
        <v>-72044365</v>
      </c>
      <c r="D77" s="440">
        <v>259324423</v>
      </c>
      <c r="E77" s="440">
        <v>254653139</v>
      </c>
      <c r="F77" s="443">
        <v>-67373081</v>
      </c>
      <c r="G77" s="444">
        <f t="shared" si="6"/>
        <v>259324423</v>
      </c>
      <c r="H77" s="444">
        <f t="shared" si="7"/>
        <v>326697504</v>
      </c>
      <c r="I77" s="444">
        <f t="shared" si="9"/>
        <v>0</v>
      </c>
      <c r="J77" s="444">
        <f t="shared" si="10"/>
        <v>67373081</v>
      </c>
      <c r="K77" s="444">
        <f t="shared" si="8"/>
        <v>0</v>
      </c>
      <c r="L77" s="444">
        <f t="shared" si="11"/>
        <v>67373081</v>
      </c>
      <c r="M77" s="444">
        <v>0</v>
      </c>
      <c r="N77" s="444">
        <v>0</v>
      </c>
    </row>
    <row r="78" spans="1:14" x14ac:dyDescent="0.35">
      <c r="A78" s="442">
        <v>4651003</v>
      </c>
      <c r="B78" s="440" t="s">
        <v>223</v>
      </c>
      <c r="C78" s="443">
        <v>0</v>
      </c>
      <c r="D78" s="440">
        <v>108728951</v>
      </c>
      <c r="E78" s="440">
        <v>108728951</v>
      </c>
      <c r="F78" s="443">
        <v>0</v>
      </c>
      <c r="G78" s="444">
        <f t="shared" si="6"/>
        <v>108728951</v>
      </c>
      <c r="H78" s="444">
        <f t="shared" si="7"/>
        <v>108728951</v>
      </c>
      <c r="I78" s="444">
        <f t="shared" si="9"/>
        <v>0</v>
      </c>
      <c r="J78" s="444">
        <f t="shared" si="10"/>
        <v>0</v>
      </c>
      <c r="K78" s="444">
        <f t="shared" si="8"/>
        <v>0</v>
      </c>
      <c r="L78" s="444">
        <f t="shared" si="11"/>
        <v>0</v>
      </c>
      <c r="M78" s="444">
        <v>0</v>
      </c>
      <c r="N78" s="444">
        <v>0</v>
      </c>
    </row>
    <row r="79" spans="1:14" x14ac:dyDescent="0.35">
      <c r="A79" s="442">
        <v>4652000</v>
      </c>
      <c r="B79" s="440" t="s">
        <v>224</v>
      </c>
      <c r="C79" s="443">
        <v>-905803139</v>
      </c>
      <c r="D79" s="440">
        <v>1802541842</v>
      </c>
      <c r="E79" s="440">
        <v>1721560342</v>
      </c>
      <c r="F79" s="443">
        <v>-824821639</v>
      </c>
      <c r="G79" s="444">
        <f t="shared" si="6"/>
        <v>1802541842</v>
      </c>
      <c r="H79" s="444">
        <f t="shared" si="7"/>
        <v>2627363481</v>
      </c>
      <c r="I79" s="444">
        <f t="shared" si="9"/>
        <v>0</v>
      </c>
      <c r="J79" s="444">
        <f t="shared" si="10"/>
        <v>824821639</v>
      </c>
      <c r="K79" s="444">
        <f t="shared" si="8"/>
        <v>0</v>
      </c>
      <c r="L79" s="444">
        <f t="shared" si="11"/>
        <v>824821639</v>
      </c>
      <c r="M79" s="444">
        <v>0</v>
      </c>
      <c r="N79" s="444">
        <v>0</v>
      </c>
    </row>
    <row r="80" spans="1:14" x14ac:dyDescent="0.35">
      <c r="A80" s="442">
        <v>4653000</v>
      </c>
      <c r="B80" s="440" t="s">
        <v>225</v>
      </c>
      <c r="C80" s="443">
        <v>-178288451</v>
      </c>
      <c r="D80" s="443">
        <v>411383002</v>
      </c>
      <c r="E80" s="443">
        <v>401899155</v>
      </c>
      <c r="F80" s="443">
        <v>-168804604</v>
      </c>
      <c r="G80" s="444">
        <f t="shared" si="6"/>
        <v>411383002</v>
      </c>
      <c r="H80" s="444">
        <f t="shared" si="7"/>
        <v>580187606</v>
      </c>
      <c r="I80" s="444">
        <f t="shared" si="9"/>
        <v>0</v>
      </c>
      <c r="J80" s="444">
        <f t="shared" si="10"/>
        <v>168804604</v>
      </c>
      <c r="K80" s="444">
        <f t="shared" si="8"/>
        <v>0</v>
      </c>
      <c r="L80" s="444">
        <f t="shared" si="11"/>
        <v>168804604</v>
      </c>
      <c r="M80" s="444">
        <v>0</v>
      </c>
      <c r="N80" s="444">
        <v>0</v>
      </c>
    </row>
    <row r="81" spans="1:14" x14ac:dyDescent="0.35">
      <c r="A81" s="442">
        <v>4654000</v>
      </c>
      <c r="B81" s="440" t="s">
        <v>226</v>
      </c>
      <c r="C81" s="443">
        <v>0</v>
      </c>
      <c r="D81" s="443">
        <v>19851886</v>
      </c>
      <c r="E81" s="443">
        <v>19851886</v>
      </c>
      <c r="F81" s="443">
        <v>0</v>
      </c>
      <c r="G81" s="444">
        <f t="shared" si="6"/>
        <v>19851886</v>
      </c>
      <c r="H81" s="444">
        <f t="shared" si="7"/>
        <v>19851886</v>
      </c>
      <c r="I81" s="444">
        <f t="shared" si="9"/>
        <v>0</v>
      </c>
      <c r="J81" s="444">
        <f t="shared" si="10"/>
        <v>0</v>
      </c>
      <c r="K81" s="444">
        <f t="shared" si="8"/>
        <v>0</v>
      </c>
      <c r="L81" s="444">
        <f t="shared" si="11"/>
        <v>0</v>
      </c>
      <c r="M81" s="444">
        <v>0</v>
      </c>
      <c r="N81" s="444">
        <v>0</v>
      </c>
    </row>
    <row r="82" spans="1:14" x14ac:dyDescent="0.35">
      <c r="A82" s="442">
        <v>4656500</v>
      </c>
      <c r="B82" s="440" t="s">
        <v>63</v>
      </c>
      <c r="C82" s="443">
        <v>-93272994</v>
      </c>
      <c r="D82" s="440">
        <v>1090159332</v>
      </c>
      <c r="E82" s="440">
        <v>1057364478</v>
      </c>
      <c r="F82" s="443">
        <v>-60478140</v>
      </c>
      <c r="G82" s="444">
        <f t="shared" si="6"/>
        <v>1090159332</v>
      </c>
      <c r="H82" s="444">
        <f t="shared" si="7"/>
        <v>1150637472</v>
      </c>
      <c r="I82" s="444">
        <f t="shared" si="9"/>
        <v>0</v>
      </c>
      <c r="J82" s="444">
        <f t="shared" si="10"/>
        <v>60478140</v>
      </c>
      <c r="K82" s="444">
        <f t="shared" si="8"/>
        <v>0</v>
      </c>
      <c r="L82" s="444">
        <f t="shared" si="11"/>
        <v>60478140</v>
      </c>
      <c r="M82" s="444">
        <v>0</v>
      </c>
      <c r="N82" s="444">
        <v>0</v>
      </c>
    </row>
    <row r="83" spans="1:14" x14ac:dyDescent="0.35">
      <c r="A83" s="442">
        <v>4658001</v>
      </c>
      <c r="B83" s="440" t="s">
        <v>227</v>
      </c>
      <c r="C83" s="440">
        <v>-1179750</v>
      </c>
      <c r="D83" s="443">
        <v>26766786</v>
      </c>
      <c r="E83" s="443">
        <v>26946349</v>
      </c>
      <c r="F83" s="443">
        <v>-1359313</v>
      </c>
      <c r="G83" s="444">
        <f t="shared" si="6"/>
        <v>26766786</v>
      </c>
      <c r="H83" s="444">
        <f t="shared" si="7"/>
        <v>28126099</v>
      </c>
      <c r="I83" s="444">
        <f t="shared" si="9"/>
        <v>0</v>
      </c>
      <c r="J83" s="444">
        <f t="shared" si="10"/>
        <v>1359313</v>
      </c>
      <c r="K83" s="444">
        <f t="shared" si="8"/>
        <v>0</v>
      </c>
      <c r="L83" s="444">
        <f t="shared" si="11"/>
        <v>1359313</v>
      </c>
      <c r="M83" s="444">
        <v>0</v>
      </c>
      <c r="N83" s="444">
        <v>0</v>
      </c>
    </row>
    <row r="84" spans="1:14" x14ac:dyDescent="0.35">
      <c r="A84" s="442">
        <v>4659000</v>
      </c>
      <c r="B84" s="440" t="s">
        <v>693</v>
      </c>
      <c r="C84" s="443">
        <v>-286408435</v>
      </c>
      <c r="D84" s="443">
        <v>286408435</v>
      </c>
      <c r="E84" s="443">
        <v>216741153</v>
      </c>
      <c r="F84" s="443">
        <v>-216741153</v>
      </c>
      <c r="G84" s="444">
        <f t="shared" si="6"/>
        <v>286408435</v>
      </c>
      <c r="H84" s="444">
        <f t="shared" si="7"/>
        <v>503149588</v>
      </c>
      <c r="I84" s="444">
        <f t="shared" si="9"/>
        <v>0</v>
      </c>
      <c r="J84" s="444">
        <f t="shared" si="10"/>
        <v>216741153</v>
      </c>
      <c r="K84" s="444">
        <f t="shared" si="8"/>
        <v>0</v>
      </c>
      <c r="L84" s="444">
        <f t="shared" si="11"/>
        <v>216741153</v>
      </c>
      <c r="M84" s="444">
        <v>0</v>
      </c>
      <c r="N84" s="444">
        <v>0</v>
      </c>
    </row>
    <row r="85" spans="1:14" x14ac:dyDescent="0.35">
      <c r="A85" s="442">
        <v>4700000</v>
      </c>
      <c r="B85" s="440" t="s">
        <v>228</v>
      </c>
      <c r="C85" s="443">
        <v>11649659</v>
      </c>
      <c r="D85" s="443">
        <v>0</v>
      </c>
      <c r="E85" s="443">
        <v>11649659</v>
      </c>
      <c r="F85" s="443">
        <v>0</v>
      </c>
      <c r="G85" s="444">
        <f t="shared" si="6"/>
        <v>11649659</v>
      </c>
      <c r="H85" s="444">
        <f t="shared" si="7"/>
        <v>11649659</v>
      </c>
      <c r="I85" s="444">
        <f t="shared" si="9"/>
        <v>0</v>
      </c>
      <c r="J85" s="444">
        <f t="shared" si="10"/>
        <v>0</v>
      </c>
      <c r="K85" s="444">
        <f t="shared" si="8"/>
        <v>0</v>
      </c>
      <c r="L85" s="444">
        <f t="shared" si="11"/>
        <v>0</v>
      </c>
      <c r="M85" s="444">
        <v>0</v>
      </c>
      <c r="N85" s="444">
        <v>0</v>
      </c>
    </row>
    <row r="86" spans="1:14" x14ac:dyDescent="0.35">
      <c r="A86" s="442">
        <v>4700003</v>
      </c>
      <c r="B86" s="440" t="s">
        <v>229</v>
      </c>
      <c r="C86" s="443">
        <v>198629</v>
      </c>
      <c r="D86" s="443">
        <v>1319208729</v>
      </c>
      <c r="E86" s="443">
        <v>1319402978</v>
      </c>
      <c r="F86" s="443">
        <v>4380</v>
      </c>
      <c r="G86" s="444">
        <f t="shared" si="6"/>
        <v>1319407358</v>
      </c>
      <c r="H86" s="444">
        <f t="shared" si="7"/>
        <v>1319402978</v>
      </c>
      <c r="I86" s="444">
        <f t="shared" si="9"/>
        <v>4380</v>
      </c>
      <c r="J86" s="444">
        <f t="shared" si="10"/>
        <v>0</v>
      </c>
      <c r="K86" s="444">
        <f t="shared" si="8"/>
        <v>4380</v>
      </c>
      <c r="L86" s="444">
        <f t="shared" si="11"/>
        <v>0</v>
      </c>
      <c r="M86" s="444">
        <v>0</v>
      </c>
      <c r="N86" s="444">
        <v>0</v>
      </c>
    </row>
    <row r="87" spans="1:14" x14ac:dyDescent="0.35">
      <c r="A87" s="442">
        <v>4708010</v>
      </c>
      <c r="B87" s="440" t="s">
        <v>737</v>
      </c>
      <c r="C87" s="443">
        <v>0</v>
      </c>
      <c r="D87" s="440">
        <v>8908277</v>
      </c>
      <c r="E87" s="440">
        <v>9899803</v>
      </c>
      <c r="F87" s="443">
        <v>-991526</v>
      </c>
      <c r="G87" s="444">
        <f t="shared" si="6"/>
        <v>8908277</v>
      </c>
      <c r="H87" s="444">
        <f t="shared" si="7"/>
        <v>9899803</v>
      </c>
      <c r="I87" s="444">
        <f t="shared" si="9"/>
        <v>0</v>
      </c>
      <c r="J87" s="444">
        <f t="shared" si="10"/>
        <v>991526</v>
      </c>
      <c r="K87" s="444">
        <f t="shared" si="8"/>
        <v>0</v>
      </c>
      <c r="L87" s="444">
        <f t="shared" si="11"/>
        <v>991526</v>
      </c>
      <c r="M87" s="444">
        <v>0</v>
      </c>
      <c r="N87" s="444">
        <v>0</v>
      </c>
    </row>
    <row r="88" spans="1:14" x14ac:dyDescent="0.35">
      <c r="A88" s="442">
        <v>4709018</v>
      </c>
      <c r="B88" s="440" t="s">
        <v>230</v>
      </c>
      <c r="C88" s="443">
        <v>120639643</v>
      </c>
      <c r="D88" s="443">
        <v>95129773</v>
      </c>
      <c r="E88" s="443">
        <v>120639643</v>
      </c>
      <c r="F88" s="443">
        <v>95129773</v>
      </c>
      <c r="G88" s="444">
        <f t="shared" si="6"/>
        <v>215769416</v>
      </c>
      <c r="H88" s="444">
        <f t="shared" si="7"/>
        <v>120639643</v>
      </c>
      <c r="I88" s="444">
        <f t="shared" si="9"/>
        <v>95129773</v>
      </c>
      <c r="J88" s="444">
        <f t="shared" si="10"/>
        <v>0</v>
      </c>
      <c r="K88" s="444">
        <f t="shared" si="8"/>
        <v>95129773</v>
      </c>
      <c r="L88" s="444">
        <f t="shared" si="11"/>
        <v>0</v>
      </c>
      <c r="M88" s="444">
        <v>0</v>
      </c>
      <c r="N88" s="444">
        <v>0</v>
      </c>
    </row>
    <row r="89" spans="1:14" x14ac:dyDescent="0.35">
      <c r="A89" s="442">
        <v>4730000</v>
      </c>
      <c r="B89" s="440" t="s">
        <v>232</v>
      </c>
      <c r="C89" s="443">
        <v>61612828</v>
      </c>
      <c r="D89" s="440">
        <v>0</v>
      </c>
      <c r="E89" s="440">
        <v>61612828</v>
      </c>
      <c r="F89" s="443">
        <v>0</v>
      </c>
      <c r="G89" s="444">
        <f t="shared" si="6"/>
        <v>61612828</v>
      </c>
      <c r="H89" s="444">
        <f t="shared" si="7"/>
        <v>61612828</v>
      </c>
      <c r="I89" s="444">
        <f t="shared" si="9"/>
        <v>0</v>
      </c>
      <c r="J89" s="444">
        <f t="shared" si="10"/>
        <v>0</v>
      </c>
      <c r="K89" s="444">
        <f t="shared" si="8"/>
        <v>0</v>
      </c>
      <c r="L89" s="444">
        <f t="shared" si="11"/>
        <v>0</v>
      </c>
      <c r="M89" s="444">
        <v>0</v>
      </c>
      <c r="N89" s="444">
        <v>0</v>
      </c>
    </row>
    <row r="90" spans="1:14" x14ac:dyDescent="0.35">
      <c r="A90" s="442">
        <v>4730002</v>
      </c>
      <c r="B90" s="440" t="s">
        <v>233</v>
      </c>
      <c r="C90" s="443">
        <v>0</v>
      </c>
      <c r="D90" s="443">
        <v>171519390</v>
      </c>
      <c r="E90" s="443">
        <v>171434491</v>
      </c>
      <c r="F90" s="443">
        <v>84899</v>
      </c>
      <c r="G90" s="444">
        <f t="shared" si="6"/>
        <v>171519390</v>
      </c>
      <c r="H90" s="444">
        <f t="shared" si="7"/>
        <v>171434491</v>
      </c>
      <c r="I90" s="444">
        <f t="shared" si="9"/>
        <v>84899</v>
      </c>
      <c r="J90" s="444">
        <f t="shared" si="10"/>
        <v>0</v>
      </c>
      <c r="K90" s="444">
        <f t="shared" si="8"/>
        <v>84899</v>
      </c>
      <c r="L90" s="444">
        <f t="shared" si="11"/>
        <v>0</v>
      </c>
      <c r="M90" s="444">
        <v>0</v>
      </c>
      <c r="N90" s="444">
        <v>0</v>
      </c>
    </row>
    <row r="91" spans="1:14" x14ac:dyDescent="0.35">
      <c r="A91" s="442">
        <v>4740001</v>
      </c>
      <c r="B91" s="440" t="s">
        <v>234</v>
      </c>
      <c r="C91" s="440">
        <v>993179088</v>
      </c>
      <c r="D91" s="443">
        <v>213524239</v>
      </c>
      <c r="E91" s="443">
        <v>768627641</v>
      </c>
      <c r="F91" s="443">
        <v>438075686</v>
      </c>
      <c r="G91" s="444">
        <f t="shared" si="6"/>
        <v>1206703327</v>
      </c>
      <c r="H91" s="444">
        <f t="shared" si="7"/>
        <v>768627641</v>
      </c>
      <c r="I91" s="444">
        <f t="shared" si="9"/>
        <v>438075686</v>
      </c>
      <c r="J91" s="444">
        <f t="shared" si="10"/>
        <v>0</v>
      </c>
      <c r="K91" s="444">
        <f t="shared" si="8"/>
        <v>438075686</v>
      </c>
      <c r="L91" s="444">
        <f t="shared" si="11"/>
        <v>0</v>
      </c>
      <c r="M91" s="444">
        <v>0</v>
      </c>
      <c r="N91" s="444">
        <v>0</v>
      </c>
    </row>
    <row r="92" spans="1:14" x14ac:dyDescent="0.35">
      <c r="A92" s="442">
        <v>4750000</v>
      </c>
      <c r="B92" s="440" t="s">
        <v>739</v>
      </c>
      <c r="C92" s="443">
        <v>-271937910</v>
      </c>
      <c r="D92" s="443">
        <v>2594272023</v>
      </c>
      <c r="E92" s="443">
        <v>2538978055</v>
      </c>
      <c r="F92" s="443">
        <v>-216643942</v>
      </c>
      <c r="G92" s="444">
        <f t="shared" si="6"/>
        <v>2594272023</v>
      </c>
      <c r="H92" s="444">
        <f t="shared" si="7"/>
        <v>2810915965</v>
      </c>
      <c r="I92" s="444">
        <f t="shared" si="9"/>
        <v>0</v>
      </c>
      <c r="J92" s="444">
        <f t="shared" si="10"/>
        <v>216643942</v>
      </c>
      <c r="K92" s="444">
        <f t="shared" si="8"/>
        <v>0</v>
      </c>
      <c r="L92" s="444">
        <f t="shared" si="11"/>
        <v>216643942</v>
      </c>
      <c r="M92" s="444">
        <v>0</v>
      </c>
      <c r="N92" s="444">
        <v>0</v>
      </c>
    </row>
    <row r="93" spans="1:14" x14ac:dyDescent="0.35">
      <c r="A93" s="442">
        <v>4750006</v>
      </c>
      <c r="B93" s="440" t="s">
        <v>741</v>
      </c>
      <c r="C93" s="443">
        <v>-5735387</v>
      </c>
      <c r="D93" s="440">
        <v>19877020</v>
      </c>
      <c r="E93" s="443">
        <v>17915561</v>
      </c>
      <c r="F93" s="443">
        <v>-3773928</v>
      </c>
      <c r="G93" s="444">
        <f t="shared" si="6"/>
        <v>19877020</v>
      </c>
      <c r="H93" s="444">
        <f t="shared" si="7"/>
        <v>23650948</v>
      </c>
      <c r="I93" s="444">
        <f t="shared" si="9"/>
        <v>0</v>
      </c>
      <c r="J93" s="444">
        <f t="shared" si="10"/>
        <v>3773928</v>
      </c>
      <c r="K93" s="444">
        <f t="shared" si="8"/>
        <v>0</v>
      </c>
      <c r="L93" s="444">
        <f t="shared" si="11"/>
        <v>3773928</v>
      </c>
      <c r="M93" s="444">
        <v>0</v>
      </c>
      <c r="N93" s="444">
        <v>0</v>
      </c>
    </row>
    <row r="94" spans="1:14" x14ac:dyDescent="0.35">
      <c r="A94" s="442">
        <v>4751000</v>
      </c>
      <c r="B94" s="440" t="s">
        <v>236</v>
      </c>
      <c r="C94" s="443">
        <v>-3636904</v>
      </c>
      <c r="D94" s="440">
        <v>44425743</v>
      </c>
      <c r="E94" s="440">
        <v>44262826</v>
      </c>
      <c r="F94" s="443">
        <v>-3473987</v>
      </c>
      <c r="G94" s="444">
        <f t="shared" si="6"/>
        <v>44425743</v>
      </c>
      <c r="H94" s="444">
        <f t="shared" si="7"/>
        <v>47899730</v>
      </c>
      <c r="I94" s="444">
        <f t="shared" si="9"/>
        <v>0</v>
      </c>
      <c r="J94" s="444">
        <f t="shared" si="10"/>
        <v>3473987</v>
      </c>
      <c r="K94" s="444">
        <f t="shared" si="8"/>
        <v>0</v>
      </c>
      <c r="L94" s="444">
        <f t="shared" si="11"/>
        <v>3473987</v>
      </c>
      <c r="M94" s="444">
        <v>0</v>
      </c>
      <c r="N94" s="444">
        <v>0</v>
      </c>
    </row>
    <row r="95" spans="1:14" x14ac:dyDescent="0.35">
      <c r="A95" s="442">
        <v>4751004</v>
      </c>
      <c r="B95" s="440" t="s">
        <v>75</v>
      </c>
      <c r="C95" s="443">
        <v>-6635</v>
      </c>
      <c r="D95" s="443">
        <v>4020476</v>
      </c>
      <c r="E95" s="443">
        <v>4808715</v>
      </c>
      <c r="F95" s="443">
        <v>-794874</v>
      </c>
      <c r="G95" s="444">
        <f t="shared" si="6"/>
        <v>4020476</v>
      </c>
      <c r="H95" s="444">
        <f t="shared" si="7"/>
        <v>4815350</v>
      </c>
      <c r="I95" s="444">
        <f t="shared" si="9"/>
        <v>0</v>
      </c>
      <c r="J95" s="444">
        <f t="shared" si="10"/>
        <v>794874</v>
      </c>
      <c r="K95" s="444">
        <f t="shared" si="8"/>
        <v>0</v>
      </c>
      <c r="L95" s="444">
        <f t="shared" si="11"/>
        <v>794874</v>
      </c>
      <c r="M95" s="444">
        <v>0</v>
      </c>
      <c r="N95" s="444">
        <v>0</v>
      </c>
    </row>
    <row r="96" spans="1:14" x14ac:dyDescent="0.35">
      <c r="A96" s="442">
        <v>4752001</v>
      </c>
      <c r="B96" s="440" t="s">
        <v>237</v>
      </c>
      <c r="C96" s="443">
        <v>-6469510</v>
      </c>
      <c r="D96" s="443">
        <v>6517696</v>
      </c>
      <c r="E96" s="443">
        <v>2765384</v>
      </c>
      <c r="F96" s="443">
        <v>-2717198</v>
      </c>
      <c r="G96" s="444">
        <f t="shared" si="6"/>
        <v>6517696</v>
      </c>
      <c r="H96" s="444">
        <f t="shared" si="7"/>
        <v>9234894</v>
      </c>
      <c r="I96" s="444">
        <f t="shared" si="9"/>
        <v>0</v>
      </c>
      <c r="J96" s="444">
        <f t="shared" si="10"/>
        <v>2717198</v>
      </c>
      <c r="K96" s="444">
        <f t="shared" si="8"/>
        <v>0</v>
      </c>
      <c r="L96" s="444">
        <f t="shared" si="11"/>
        <v>2717198</v>
      </c>
      <c r="M96" s="444">
        <v>0</v>
      </c>
      <c r="N96" s="444">
        <v>0</v>
      </c>
    </row>
    <row r="97" spans="1:14" x14ac:dyDescent="0.35">
      <c r="A97" s="442">
        <v>4760000</v>
      </c>
      <c r="B97" s="440" t="s">
        <v>883</v>
      </c>
      <c r="C97" s="443">
        <v>0</v>
      </c>
      <c r="D97" s="443">
        <v>325488</v>
      </c>
      <c r="E97" s="443">
        <v>325488</v>
      </c>
      <c r="F97" s="443">
        <v>0</v>
      </c>
      <c r="G97" s="444">
        <f t="shared" si="6"/>
        <v>325488</v>
      </c>
      <c r="H97" s="444">
        <f t="shared" si="7"/>
        <v>325488</v>
      </c>
      <c r="I97" s="444">
        <f t="shared" si="9"/>
        <v>0</v>
      </c>
      <c r="J97" s="444">
        <f t="shared" si="10"/>
        <v>0</v>
      </c>
      <c r="K97" s="444">
        <f t="shared" si="8"/>
        <v>0</v>
      </c>
      <c r="L97" s="444">
        <f t="shared" si="11"/>
        <v>0</v>
      </c>
      <c r="M97" s="444">
        <v>0</v>
      </c>
      <c r="N97" s="444">
        <v>0</v>
      </c>
    </row>
    <row r="98" spans="1:14" x14ac:dyDescent="0.35">
      <c r="A98" s="442">
        <v>4760009</v>
      </c>
      <c r="B98" s="440" t="s">
        <v>240</v>
      </c>
      <c r="C98" s="443">
        <v>-1482832</v>
      </c>
      <c r="D98" s="443">
        <v>53304489</v>
      </c>
      <c r="E98" s="440">
        <v>54909465</v>
      </c>
      <c r="F98" s="443">
        <v>-3087808</v>
      </c>
      <c r="G98" s="444">
        <f t="shared" si="6"/>
        <v>53304489</v>
      </c>
      <c r="H98" s="444">
        <f t="shared" si="7"/>
        <v>56392297</v>
      </c>
      <c r="I98" s="444">
        <f t="shared" si="9"/>
        <v>0</v>
      </c>
      <c r="J98" s="444">
        <f t="shared" si="10"/>
        <v>3087808</v>
      </c>
      <c r="K98" s="444">
        <f t="shared" si="8"/>
        <v>0</v>
      </c>
      <c r="L98" s="444">
        <f t="shared" si="11"/>
        <v>3087808</v>
      </c>
      <c r="M98" s="444">
        <v>0</v>
      </c>
      <c r="N98" s="444">
        <v>0</v>
      </c>
    </row>
    <row r="99" spans="1:14" x14ac:dyDescent="0.35">
      <c r="A99" s="442">
        <v>4760024</v>
      </c>
      <c r="B99" s="440" t="s">
        <v>241</v>
      </c>
      <c r="C99" s="443">
        <v>-9934555</v>
      </c>
      <c r="D99" s="443">
        <v>185395190</v>
      </c>
      <c r="E99" s="443">
        <v>182493183</v>
      </c>
      <c r="F99" s="443">
        <v>-7032548</v>
      </c>
      <c r="G99" s="444">
        <f t="shared" si="6"/>
        <v>185395190</v>
      </c>
      <c r="H99" s="444">
        <f t="shared" si="7"/>
        <v>192427738</v>
      </c>
      <c r="I99" s="444">
        <f t="shared" si="9"/>
        <v>0</v>
      </c>
      <c r="J99" s="444">
        <f t="shared" si="10"/>
        <v>7032548</v>
      </c>
      <c r="K99" s="444">
        <f t="shared" si="8"/>
        <v>0</v>
      </c>
      <c r="L99" s="444">
        <f t="shared" si="11"/>
        <v>7032548</v>
      </c>
      <c r="M99" s="444">
        <v>0</v>
      </c>
      <c r="N99" s="444">
        <v>0</v>
      </c>
    </row>
    <row r="100" spans="1:14" x14ac:dyDescent="0.35">
      <c r="A100" s="442">
        <v>4765000</v>
      </c>
      <c r="B100" s="440" t="s">
        <v>243</v>
      </c>
      <c r="C100" s="443">
        <v>-268262110</v>
      </c>
      <c r="D100" s="443">
        <v>6062649996</v>
      </c>
      <c r="E100" s="443">
        <v>6023890678</v>
      </c>
      <c r="F100" s="443">
        <v>-229502792</v>
      </c>
      <c r="G100" s="444">
        <f t="shared" si="6"/>
        <v>6062649996</v>
      </c>
      <c r="H100" s="444">
        <f t="shared" si="7"/>
        <v>6292152788</v>
      </c>
      <c r="I100" s="444">
        <f t="shared" si="9"/>
        <v>0</v>
      </c>
      <c r="J100" s="444">
        <f t="shared" si="10"/>
        <v>229502792</v>
      </c>
      <c r="K100" s="444">
        <f t="shared" si="8"/>
        <v>0</v>
      </c>
      <c r="L100" s="444">
        <f t="shared" si="11"/>
        <v>229502792</v>
      </c>
      <c r="M100" s="444">
        <v>0</v>
      </c>
      <c r="N100" s="444">
        <v>0</v>
      </c>
    </row>
    <row r="101" spans="1:14" x14ac:dyDescent="0.35">
      <c r="A101" s="442">
        <v>4770000</v>
      </c>
      <c r="B101" s="440" t="s">
        <v>244</v>
      </c>
      <c r="C101" s="443">
        <v>0</v>
      </c>
      <c r="D101" s="443">
        <v>4180744346</v>
      </c>
      <c r="E101" s="443">
        <v>4180744346</v>
      </c>
      <c r="F101" s="440">
        <v>0</v>
      </c>
      <c r="G101" s="444">
        <f t="shared" si="6"/>
        <v>4180744346</v>
      </c>
      <c r="H101" s="444">
        <f t="shared" si="7"/>
        <v>4180744346</v>
      </c>
      <c r="I101" s="444">
        <f t="shared" si="9"/>
        <v>0</v>
      </c>
      <c r="J101" s="444">
        <f t="shared" si="10"/>
        <v>0</v>
      </c>
      <c r="K101" s="444">
        <f t="shared" si="8"/>
        <v>0</v>
      </c>
      <c r="L101" s="444">
        <f t="shared" si="11"/>
        <v>0</v>
      </c>
      <c r="M101" s="444">
        <v>0</v>
      </c>
      <c r="N101" s="444">
        <v>0</v>
      </c>
    </row>
    <row r="102" spans="1:14" x14ac:dyDescent="0.35">
      <c r="A102" s="442">
        <v>4790003</v>
      </c>
      <c r="B102" s="440" t="s">
        <v>245</v>
      </c>
      <c r="C102" s="443">
        <v>-71277797</v>
      </c>
      <c r="D102" s="440">
        <v>130666726</v>
      </c>
      <c r="E102" s="440">
        <v>65840158</v>
      </c>
      <c r="F102" s="443">
        <v>-6451229</v>
      </c>
      <c r="G102" s="444">
        <f t="shared" si="6"/>
        <v>130666726</v>
      </c>
      <c r="H102" s="444">
        <f t="shared" si="7"/>
        <v>137117955</v>
      </c>
      <c r="I102" s="444">
        <f t="shared" si="9"/>
        <v>0</v>
      </c>
      <c r="J102" s="444">
        <f t="shared" si="10"/>
        <v>6451229</v>
      </c>
      <c r="K102" s="444">
        <f t="shared" si="8"/>
        <v>0</v>
      </c>
      <c r="L102" s="444">
        <f t="shared" si="11"/>
        <v>6451229</v>
      </c>
      <c r="M102" s="444">
        <v>0</v>
      </c>
      <c r="N102" s="444">
        <v>0</v>
      </c>
    </row>
    <row r="103" spans="1:14" x14ac:dyDescent="0.35">
      <c r="A103" s="442">
        <v>4800000</v>
      </c>
      <c r="B103" s="440" t="s">
        <v>427</v>
      </c>
      <c r="C103" s="443">
        <v>0</v>
      </c>
      <c r="D103" s="440">
        <v>22815261</v>
      </c>
      <c r="E103" s="440">
        <v>22815261</v>
      </c>
      <c r="F103" s="443">
        <v>0</v>
      </c>
      <c r="G103" s="444">
        <f t="shared" si="6"/>
        <v>22815261</v>
      </c>
      <c r="H103" s="444">
        <f t="shared" si="7"/>
        <v>22815261</v>
      </c>
      <c r="I103" s="444">
        <f t="shared" si="9"/>
        <v>0</v>
      </c>
      <c r="J103" s="444">
        <f t="shared" si="10"/>
        <v>0</v>
      </c>
      <c r="K103" s="444">
        <f t="shared" si="8"/>
        <v>0</v>
      </c>
      <c r="L103" s="444">
        <f t="shared" si="11"/>
        <v>0</v>
      </c>
      <c r="M103" s="444">
        <v>0</v>
      </c>
      <c r="N103" s="444">
        <v>0</v>
      </c>
    </row>
    <row r="104" spans="1:14" x14ac:dyDescent="0.35">
      <c r="A104" s="442">
        <v>4800004</v>
      </c>
      <c r="B104" s="440" t="s">
        <v>246</v>
      </c>
      <c r="C104" s="443">
        <v>263991841</v>
      </c>
      <c r="D104" s="443">
        <v>3165998783</v>
      </c>
      <c r="E104" s="440">
        <v>3406097184</v>
      </c>
      <c r="F104" s="443">
        <v>23893440</v>
      </c>
      <c r="G104" s="444">
        <f t="shared" si="6"/>
        <v>3429990624</v>
      </c>
      <c r="H104" s="444">
        <f t="shared" si="7"/>
        <v>3406097184</v>
      </c>
      <c r="I104" s="444">
        <f t="shared" si="9"/>
        <v>23893440</v>
      </c>
      <c r="J104" s="444">
        <f t="shared" si="10"/>
        <v>0</v>
      </c>
      <c r="K104" s="444">
        <f t="shared" si="8"/>
        <v>23893440</v>
      </c>
      <c r="L104" s="444">
        <f t="shared" si="11"/>
        <v>0</v>
      </c>
      <c r="M104" s="444">
        <v>0</v>
      </c>
      <c r="N104" s="444">
        <v>0</v>
      </c>
    </row>
    <row r="105" spans="1:14" x14ac:dyDescent="0.35">
      <c r="A105" s="442">
        <v>4800014</v>
      </c>
      <c r="B105" s="440" t="s">
        <v>247</v>
      </c>
      <c r="C105" s="443">
        <v>-291904</v>
      </c>
      <c r="D105" s="443">
        <v>328877049</v>
      </c>
      <c r="E105" s="443">
        <v>328585145</v>
      </c>
      <c r="F105" s="440">
        <v>0</v>
      </c>
      <c r="G105" s="444">
        <f t="shared" si="6"/>
        <v>328877049</v>
      </c>
      <c r="H105" s="444">
        <f t="shared" si="7"/>
        <v>328877049</v>
      </c>
      <c r="I105" s="444">
        <f t="shared" si="9"/>
        <v>0</v>
      </c>
      <c r="J105" s="444">
        <f t="shared" si="10"/>
        <v>0</v>
      </c>
      <c r="K105" s="444">
        <f t="shared" si="8"/>
        <v>0</v>
      </c>
      <c r="L105" s="444">
        <f t="shared" si="11"/>
        <v>0</v>
      </c>
      <c r="M105" s="444">
        <v>0</v>
      </c>
      <c r="N105" s="444">
        <v>0</v>
      </c>
    </row>
    <row r="106" spans="1:14" x14ac:dyDescent="0.35">
      <c r="A106" s="442">
        <v>4800016</v>
      </c>
      <c r="B106" s="440" t="s">
        <v>248</v>
      </c>
      <c r="C106" s="443">
        <v>416000</v>
      </c>
      <c r="D106" s="443">
        <v>4992000</v>
      </c>
      <c r="E106" s="443">
        <v>4992000</v>
      </c>
      <c r="F106" s="443">
        <v>416000</v>
      </c>
      <c r="G106" s="444">
        <f t="shared" si="6"/>
        <v>5408000</v>
      </c>
      <c r="H106" s="444">
        <f t="shared" si="7"/>
        <v>4992000</v>
      </c>
      <c r="I106" s="444">
        <f t="shared" si="9"/>
        <v>416000</v>
      </c>
      <c r="J106" s="444">
        <f t="shared" si="10"/>
        <v>0</v>
      </c>
      <c r="K106" s="444">
        <f t="shared" si="8"/>
        <v>416000</v>
      </c>
      <c r="L106" s="444">
        <f t="shared" si="11"/>
        <v>0</v>
      </c>
      <c r="M106" s="444">
        <v>0</v>
      </c>
      <c r="N106" s="444">
        <v>0</v>
      </c>
    </row>
    <row r="107" spans="1:14" x14ac:dyDescent="0.35">
      <c r="A107" s="442">
        <v>4801000</v>
      </c>
      <c r="B107" s="440" t="s">
        <v>249</v>
      </c>
      <c r="C107" s="443">
        <v>0</v>
      </c>
      <c r="D107" s="440">
        <v>135224435</v>
      </c>
      <c r="E107" s="440">
        <v>135224435</v>
      </c>
      <c r="F107" s="443">
        <v>0</v>
      </c>
      <c r="G107" s="444">
        <f t="shared" si="6"/>
        <v>135224435</v>
      </c>
      <c r="H107" s="444">
        <f t="shared" si="7"/>
        <v>135224435</v>
      </c>
      <c r="I107" s="444">
        <f t="shared" si="9"/>
        <v>0</v>
      </c>
      <c r="J107" s="444">
        <f t="shared" si="10"/>
        <v>0</v>
      </c>
      <c r="K107" s="444">
        <f t="shared" si="8"/>
        <v>0</v>
      </c>
      <c r="L107" s="444">
        <f t="shared" si="11"/>
        <v>0</v>
      </c>
      <c r="M107" s="444">
        <v>0</v>
      </c>
      <c r="N107" s="444">
        <v>0</v>
      </c>
    </row>
    <row r="108" spans="1:14" x14ac:dyDescent="0.35">
      <c r="A108" s="442">
        <v>4835000</v>
      </c>
      <c r="B108" s="440" t="s">
        <v>251</v>
      </c>
      <c r="C108" s="443">
        <v>-263553067</v>
      </c>
      <c r="D108" s="443">
        <v>3074274940</v>
      </c>
      <c r="E108" s="443">
        <v>2971469399</v>
      </c>
      <c r="F108" s="443">
        <v>-160747526</v>
      </c>
      <c r="G108" s="444">
        <f t="shared" si="6"/>
        <v>3074274940</v>
      </c>
      <c r="H108" s="444">
        <f t="shared" si="7"/>
        <v>3235022466</v>
      </c>
      <c r="I108" s="444">
        <f t="shared" si="9"/>
        <v>0</v>
      </c>
      <c r="J108" s="444">
        <f t="shared" si="10"/>
        <v>160747526</v>
      </c>
      <c r="K108" s="444">
        <f t="shared" si="8"/>
        <v>0</v>
      </c>
      <c r="L108" s="444">
        <f t="shared" si="11"/>
        <v>160747526</v>
      </c>
      <c r="M108" s="444">
        <v>0</v>
      </c>
      <c r="N108" s="444">
        <v>0</v>
      </c>
    </row>
    <row r="109" spans="1:14" x14ac:dyDescent="0.35">
      <c r="A109" s="442">
        <v>4835005</v>
      </c>
      <c r="B109" s="440" t="s">
        <v>252</v>
      </c>
      <c r="C109" s="440">
        <v>-11760888</v>
      </c>
      <c r="D109" s="443">
        <v>21774113</v>
      </c>
      <c r="E109" s="443">
        <v>15530835</v>
      </c>
      <c r="F109" s="440">
        <v>-5517610</v>
      </c>
      <c r="G109" s="444">
        <f t="shared" si="6"/>
        <v>21774113</v>
      </c>
      <c r="H109" s="444">
        <f t="shared" si="7"/>
        <v>27291723</v>
      </c>
      <c r="I109" s="444">
        <f t="shared" si="9"/>
        <v>0</v>
      </c>
      <c r="J109" s="444">
        <f t="shared" si="10"/>
        <v>5517610</v>
      </c>
      <c r="K109" s="444">
        <f t="shared" si="8"/>
        <v>0</v>
      </c>
      <c r="L109" s="444">
        <f t="shared" si="11"/>
        <v>5517610</v>
      </c>
      <c r="M109" s="444">
        <v>0</v>
      </c>
      <c r="N109" s="444">
        <v>0</v>
      </c>
    </row>
    <row r="110" spans="1:14" x14ac:dyDescent="0.35">
      <c r="A110" s="442">
        <v>4835041</v>
      </c>
      <c r="B110" s="440" t="s">
        <v>253</v>
      </c>
      <c r="C110" s="443">
        <v>-472651</v>
      </c>
      <c r="D110" s="440">
        <v>1346530</v>
      </c>
      <c r="E110" s="440">
        <v>6813351</v>
      </c>
      <c r="F110" s="443">
        <v>-5939472</v>
      </c>
      <c r="G110" s="444">
        <f t="shared" si="6"/>
        <v>1346530</v>
      </c>
      <c r="H110" s="444">
        <f t="shared" si="7"/>
        <v>7286002</v>
      </c>
      <c r="I110" s="444">
        <f t="shared" si="9"/>
        <v>0</v>
      </c>
      <c r="J110" s="444">
        <f t="shared" si="10"/>
        <v>5939472</v>
      </c>
      <c r="K110" s="444">
        <f t="shared" si="8"/>
        <v>0</v>
      </c>
      <c r="L110" s="444">
        <f t="shared" si="11"/>
        <v>5939472</v>
      </c>
      <c r="M110" s="444">
        <v>0</v>
      </c>
      <c r="N110" s="444">
        <v>0</v>
      </c>
    </row>
    <row r="111" spans="1:14" x14ac:dyDescent="0.35">
      <c r="A111" s="442">
        <v>4840100</v>
      </c>
      <c r="B111" s="440" t="s">
        <v>694</v>
      </c>
      <c r="C111" s="443">
        <v>54527558</v>
      </c>
      <c r="D111" s="440">
        <v>142187854</v>
      </c>
      <c r="E111" s="440">
        <v>207239248</v>
      </c>
      <c r="F111" s="443">
        <v>-10523836</v>
      </c>
      <c r="G111" s="444">
        <f t="shared" si="6"/>
        <v>196715412</v>
      </c>
      <c r="H111" s="444">
        <f t="shared" si="7"/>
        <v>207239248</v>
      </c>
      <c r="I111" s="444">
        <f t="shared" si="9"/>
        <v>0</v>
      </c>
      <c r="J111" s="444">
        <f t="shared" si="10"/>
        <v>10523836</v>
      </c>
      <c r="K111" s="444">
        <f t="shared" si="8"/>
        <v>0</v>
      </c>
      <c r="L111" s="444">
        <f t="shared" si="11"/>
        <v>10523836</v>
      </c>
      <c r="M111" s="444">
        <v>0</v>
      </c>
      <c r="N111" s="444">
        <v>0</v>
      </c>
    </row>
    <row r="112" spans="1:14" x14ac:dyDescent="0.35">
      <c r="A112" s="442">
        <v>4842100</v>
      </c>
      <c r="B112" s="440" t="s">
        <v>695</v>
      </c>
      <c r="C112" s="443">
        <v>-584645708</v>
      </c>
      <c r="D112" s="443">
        <v>5544615702</v>
      </c>
      <c r="E112" s="443">
        <v>5607831447</v>
      </c>
      <c r="F112" s="443">
        <v>-647861453</v>
      </c>
      <c r="G112" s="444">
        <f t="shared" si="6"/>
        <v>5544615702</v>
      </c>
      <c r="H112" s="444">
        <f t="shared" si="7"/>
        <v>6192477155</v>
      </c>
      <c r="I112" s="444">
        <f t="shared" si="9"/>
        <v>0</v>
      </c>
      <c r="J112" s="444">
        <f t="shared" si="10"/>
        <v>647861453</v>
      </c>
      <c r="K112" s="444">
        <f t="shared" si="8"/>
        <v>0</v>
      </c>
      <c r="L112" s="444">
        <f t="shared" si="11"/>
        <v>647861453</v>
      </c>
      <c r="M112" s="444">
        <v>0</v>
      </c>
      <c r="N112" s="444">
        <v>0</v>
      </c>
    </row>
    <row r="113" spans="1:14" x14ac:dyDescent="0.35">
      <c r="A113" s="442">
        <v>4880000</v>
      </c>
      <c r="B113" s="440" t="s">
        <v>255</v>
      </c>
      <c r="C113" s="443">
        <v>265289248</v>
      </c>
      <c r="D113" s="440">
        <v>24554045229</v>
      </c>
      <c r="E113" s="443">
        <v>24617035377</v>
      </c>
      <c r="F113" s="443">
        <v>202299100</v>
      </c>
      <c r="G113" s="444">
        <f t="shared" si="6"/>
        <v>24819334477</v>
      </c>
      <c r="H113" s="444">
        <f t="shared" si="7"/>
        <v>24617035377</v>
      </c>
      <c r="I113" s="444">
        <f t="shared" si="9"/>
        <v>202299100</v>
      </c>
      <c r="J113" s="444">
        <f t="shared" si="10"/>
        <v>0</v>
      </c>
      <c r="K113" s="444">
        <f t="shared" si="8"/>
        <v>202299100</v>
      </c>
      <c r="L113" s="444">
        <f t="shared" si="11"/>
        <v>0</v>
      </c>
      <c r="M113" s="444">
        <v>0</v>
      </c>
      <c r="N113" s="444">
        <v>0</v>
      </c>
    </row>
    <row r="114" spans="1:14" x14ac:dyDescent="0.35">
      <c r="A114" s="442">
        <v>4880002</v>
      </c>
      <c r="B114" s="440" t="s">
        <v>255</v>
      </c>
      <c r="C114" s="443">
        <v>0</v>
      </c>
      <c r="D114" s="443">
        <v>594886064</v>
      </c>
      <c r="E114" s="440">
        <v>0</v>
      </c>
      <c r="F114" s="443">
        <v>594886064</v>
      </c>
      <c r="G114" s="444">
        <f t="shared" si="6"/>
        <v>594886064</v>
      </c>
      <c r="H114" s="444">
        <f t="shared" si="7"/>
        <v>0</v>
      </c>
      <c r="I114" s="444">
        <f t="shared" si="9"/>
        <v>594886064</v>
      </c>
      <c r="J114" s="444">
        <f t="shared" si="10"/>
        <v>0</v>
      </c>
      <c r="K114" s="444">
        <f t="shared" si="8"/>
        <v>594886064</v>
      </c>
      <c r="L114" s="444">
        <f t="shared" si="11"/>
        <v>0</v>
      </c>
      <c r="M114" s="444">
        <v>0</v>
      </c>
      <c r="N114" s="444">
        <v>0</v>
      </c>
    </row>
    <row r="115" spans="1:14" x14ac:dyDescent="0.35">
      <c r="A115" s="442">
        <v>4880003</v>
      </c>
      <c r="B115" s="440" t="s">
        <v>697</v>
      </c>
      <c r="C115" s="443">
        <v>-9176756</v>
      </c>
      <c r="D115" s="443">
        <v>74539616</v>
      </c>
      <c r="E115" s="440">
        <v>65362860</v>
      </c>
      <c r="F115" s="443">
        <v>0</v>
      </c>
      <c r="G115" s="444">
        <f t="shared" si="6"/>
        <v>74539616</v>
      </c>
      <c r="H115" s="444">
        <f t="shared" si="7"/>
        <v>74539616</v>
      </c>
      <c r="I115" s="444">
        <f t="shared" si="9"/>
        <v>0</v>
      </c>
      <c r="J115" s="444">
        <f t="shared" si="10"/>
        <v>0</v>
      </c>
      <c r="K115" s="444">
        <f t="shared" si="8"/>
        <v>0</v>
      </c>
      <c r="L115" s="444">
        <f t="shared" si="11"/>
        <v>0</v>
      </c>
      <c r="M115" s="444">
        <v>0</v>
      </c>
      <c r="N115" s="444">
        <v>0</v>
      </c>
    </row>
    <row r="116" spans="1:14" x14ac:dyDescent="0.35">
      <c r="A116" s="442">
        <v>4900001</v>
      </c>
      <c r="B116" s="440" t="s">
        <v>256</v>
      </c>
      <c r="C116" s="440">
        <v>-6296560</v>
      </c>
      <c r="D116" s="443">
        <v>32971018</v>
      </c>
      <c r="E116" s="443">
        <v>26674458</v>
      </c>
      <c r="F116" s="440">
        <v>0</v>
      </c>
      <c r="G116" s="444">
        <f t="shared" si="6"/>
        <v>32971018</v>
      </c>
      <c r="H116" s="444">
        <f t="shared" si="7"/>
        <v>32971018</v>
      </c>
      <c r="I116" s="444">
        <f t="shared" si="9"/>
        <v>0</v>
      </c>
      <c r="J116" s="444">
        <f t="shared" si="10"/>
        <v>0</v>
      </c>
      <c r="K116" s="444">
        <f t="shared" si="8"/>
        <v>0</v>
      </c>
      <c r="L116" s="444">
        <f t="shared" si="11"/>
        <v>0</v>
      </c>
      <c r="M116" s="444">
        <v>0</v>
      </c>
      <c r="N116" s="444">
        <v>0</v>
      </c>
    </row>
    <row r="117" spans="1:14" x14ac:dyDescent="0.35">
      <c r="A117" s="442">
        <v>4900002</v>
      </c>
      <c r="B117" s="440" t="s">
        <v>257</v>
      </c>
      <c r="C117" s="443">
        <v>-17771811</v>
      </c>
      <c r="D117" s="443">
        <v>14157443</v>
      </c>
      <c r="E117" s="443">
        <v>14157443</v>
      </c>
      <c r="F117" s="443">
        <v>-17771811</v>
      </c>
      <c r="G117" s="444">
        <f t="shared" si="6"/>
        <v>14157443</v>
      </c>
      <c r="H117" s="444">
        <f t="shared" si="7"/>
        <v>31929254</v>
      </c>
      <c r="I117" s="444">
        <f t="shared" si="9"/>
        <v>0</v>
      </c>
      <c r="J117" s="444">
        <f t="shared" si="10"/>
        <v>17771811</v>
      </c>
      <c r="K117" s="444">
        <f t="shared" si="8"/>
        <v>0</v>
      </c>
      <c r="L117" s="444">
        <f t="shared" si="11"/>
        <v>17771811</v>
      </c>
      <c r="M117" s="444">
        <v>0</v>
      </c>
      <c r="N117" s="444">
        <v>0</v>
      </c>
    </row>
    <row r="118" spans="1:14" x14ac:dyDescent="0.35">
      <c r="A118" s="442">
        <v>4901000</v>
      </c>
      <c r="B118" s="440" t="s">
        <v>743</v>
      </c>
      <c r="C118" s="443">
        <v>-22295747</v>
      </c>
      <c r="D118" s="443">
        <v>19309568</v>
      </c>
      <c r="E118" s="443">
        <v>748189</v>
      </c>
      <c r="F118" s="443">
        <v>-3734368</v>
      </c>
      <c r="G118" s="444">
        <f t="shared" si="6"/>
        <v>19309568</v>
      </c>
      <c r="H118" s="444">
        <f t="shared" si="7"/>
        <v>23043936</v>
      </c>
      <c r="I118" s="444">
        <f t="shared" si="9"/>
        <v>0</v>
      </c>
      <c r="J118" s="444">
        <f t="shared" si="10"/>
        <v>3734368</v>
      </c>
      <c r="K118" s="444">
        <f t="shared" si="8"/>
        <v>0</v>
      </c>
      <c r="L118" s="444">
        <f t="shared" si="11"/>
        <v>3734368</v>
      </c>
      <c r="M118" s="444">
        <v>0</v>
      </c>
      <c r="N118" s="444">
        <v>0</v>
      </c>
    </row>
    <row r="119" spans="1:14" x14ac:dyDescent="0.35">
      <c r="A119" s="442">
        <v>5100100</v>
      </c>
      <c r="B119" s="440" t="s">
        <v>698</v>
      </c>
      <c r="C119" s="443">
        <v>-129965916</v>
      </c>
      <c r="D119" s="443">
        <v>293542539</v>
      </c>
      <c r="E119" s="443">
        <v>163485623</v>
      </c>
      <c r="F119" s="443">
        <v>91000</v>
      </c>
      <c r="G119" s="444">
        <f t="shared" si="6"/>
        <v>293542539</v>
      </c>
      <c r="H119" s="444">
        <f t="shared" si="7"/>
        <v>293451539</v>
      </c>
      <c r="I119" s="444">
        <f t="shared" si="9"/>
        <v>91000</v>
      </c>
      <c r="J119" s="444">
        <f t="shared" si="10"/>
        <v>0</v>
      </c>
      <c r="K119" s="444">
        <f t="shared" si="8"/>
        <v>91000</v>
      </c>
      <c r="L119" s="444">
        <f t="shared" si="11"/>
        <v>0</v>
      </c>
      <c r="M119" s="444">
        <v>0</v>
      </c>
      <c r="N119" s="444">
        <v>0</v>
      </c>
    </row>
    <row r="120" spans="1:14" x14ac:dyDescent="0.35">
      <c r="A120" s="442">
        <v>5201000</v>
      </c>
      <c r="B120" s="440" t="s">
        <v>259</v>
      </c>
      <c r="C120" s="443">
        <v>0</v>
      </c>
      <c r="D120" s="443">
        <v>17431291</v>
      </c>
      <c r="E120" s="443">
        <v>17431291</v>
      </c>
      <c r="F120" s="443">
        <v>0</v>
      </c>
      <c r="G120" s="444">
        <f t="shared" si="6"/>
        <v>17431291</v>
      </c>
      <c r="H120" s="444">
        <f t="shared" si="7"/>
        <v>17431291</v>
      </c>
      <c r="I120" s="444">
        <f t="shared" si="9"/>
        <v>0</v>
      </c>
      <c r="J120" s="444">
        <f t="shared" si="10"/>
        <v>0</v>
      </c>
      <c r="K120" s="444">
        <f t="shared" si="8"/>
        <v>0</v>
      </c>
      <c r="L120" s="444">
        <f t="shared" si="11"/>
        <v>0</v>
      </c>
      <c r="M120" s="444">
        <v>0</v>
      </c>
      <c r="N120" s="444">
        <v>0</v>
      </c>
    </row>
    <row r="121" spans="1:14" x14ac:dyDescent="0.35">
      <c r="A121" s="442">
        <v>5211600</v>
      </c>
      <c r="B121" s="440" t="s">
        <v>825</v>
      </c>
      <c r="C121" s="443">
        <v>-65010741</v>
      </c>
      <c r="D121" s="443">
        <v>913156890</v>
      </c>
      <c r="E121" s="443">
        <v>972881298</v>
      </c>
      <c r="F121" s="443">
        <v>-124735149</v>
      </c>
      <c r="G121" s="444">
        <f t="shared" si="6"/>
        <v>913156890</v>
      </c>
      <c r="H121" s="444">
        <f t="shared" si="7"/>
        <v>1037892039</v>
      </c>
      <c r="I121" s="444">
        <f t="shared" si="9"/>
        <v>0</v>
      </c>
      <c r="J121" s="444">
        <f t="shared" si="10"/>
        <v>124735149</v>
      </c>
      <c r="K121" s="444">
        <f t="shared" si="8"/>
        <v>0</v>
      </c>
      <c r="L121" s="444">
        <f t="shared" si="11"/>
        <v>124735149</v>
      </c>
      <c r="M121" s="444">
        <v>0</v>
      </c>
      <c r="N121" s="444">
        <v>0</v>
      </c>
    </row>
    <row r="122" spans="1:14" x14ac:dyDescent="0.35">
      <c r="A122" s="442">
        <v>5241000</v>
      </c>
      <c r="B122" s="440" t="s">
        <v>884</v>
      </c>
      <c r="C122" s="443">
        <v>0</v>
      </c>
      <c r="D122" s="443">
        <v>101361229</v>
      </c>
      <c r="E122" s="443">
        <v>101361229</v>
      </c>
      <c r="F122" s="443">
        <v>0</v>
      </c>
      <c r="G122" s="444">
        <f t="shared" si="6"/>
        <v>101361229</v>
      </c>
      <c r="H122" s="444">
        <f t="shared" si="7"/>
        <v>101361229</v>
      </c>
      <c r="I122" s="444">
        <f t="shared" si="9"/>
        <v>0</v>
      </c>
      <c r="J122" s="444">
        <f t="shared" si="10"/>
        <v>0</v>
      </c>
      <c r="K122" s="444">
        <f t="shared" si="8"/>
        <v>0</v>
      </c>
      <c r="L122" s="444">
        <f t="shared" si="11"/>
        <v>0</v>
      </c>
      <c r="M122" s="444">
        <v>0</v>
      </c>
      <c r="N122" s="444">
        <v>0</v>
      </c>
    </row>
    <row r="123" spans="1:14" x14ac:dyDescent="0.35">
      <c r="A123" s="442">
        <v>5341000</v>
      </c>
      <c r="B123" s="440" t="s">
        <v>885</v>
      </c>
      <c r="C123" s="443">
        <v>0</v>
      </c>
      <c r="D123" s="443">
        <v>92828425</v>
      </c>
      <c r="E123" s="443">
        <v>92828425</v>
      </c>
      <c r="F123" s="443">
        <v>0</v>
      </c>
      <c r="G123" s="444">
        <f t="shared" si="6"/>
        <v>92828425</v>
      </c>
      <c r="H123" s="444">
        <f t="shared" si="7"/>
        <v>92828425</v>
      </c>
      <c r="I123" s="444">
        <f t="shared" si="9"/>
        <v>0</v>
      </c>
      <c r="J123" s="444">
        <f t="shared" si="10"/>
        <v>0</v>
      </c>
      <c r="K123" s="444">
        <f t="shared" si="8"/>
        <v>0</v>
      </c>
      <c r="L123" s="444">
        <f t="shared" si="11"/>
        <v>0</v>
      </c>
      <c r="M123" s="444">
        <v>0</v>
      </c>
      <c r="N123" s="444">
        <v>0</v>
      </c>
    </row>
    <row r="124" spans="1:14" x14ac:dyDescent="0.35">
      <c r="A124" s="442">
        <v>5510100</v>
      </c>
      <c r="B124" s="440" t="s">
        <v>700</v>
      </c>
      <c r="C124" s="443">
        <v>1235284287</v>
      </c>
      <c r="D124" s="443">
        <v>207893610</v>
      </c>
      <c r="E124" s="443">
        <v>849120470</v>
      </c>
      <c r="F124" s="443">
        <v>594057427</v>
      </c>
      <c r="G124" s="444">
        <f t="shared" si="6"/>
        <v>1443177897</v>
      </c>
      <c r="H124" s="444">
        <f t="shared" si="7"/>
        <v>849120470</v>
      </c>
      <c r="I124" s="444">
        <f t="shared" si="9"/>
        <v>594057427</v>
      </c>
      <c r="J124" s="444">
        <f t="shared" si="10"/>
        <v>0</v>
      </c>
      <c r="K124" s="444">
        <f t="shared" si="8"/>
        <v>594057427</v>
      </c>
      <c r="L124" s="444">
        <f t="shared" si="11"/>
        <v>0</v>
      </c>
      <c r="M124" s="444">
        <v>0</v>
      </c>
      <c r="N124" s="444">
        <v>0</v>
      </c>
    </row>
    <row r="125" spans="1:14" x14ac:dyDescent="0.35">
      <c r="A125" s="442">
        <v>5511000</v>
      </c>
      <c r="B125" s="440" t="s">
        <v>262</v>
      </c>
      <c r="C125" s="443">
        <v>-4900886</v>
      </c>
      <c r="D125" s="443">
        <v>44826935</v>
      </c>
      <c r="E125" s="443">
        <v>46340061</v>
      </c>
      <c r="F125" s="443">
        <v>-6414012</v>
      </c>
      <c r="G125" s="444">
        <f t="shared" si="6"/>
        <v>44826935</v>
      </c>
      <c r="H125" s="444">
        <f t="shared" si="7"/>
        <v>51240947</v>
      </c>
      <c r="I125" s="444">
        <f t="shared" si="9"/>
        <v>0</v>
      </c>
      <c r="J125" s="444">
        <f t="shared" si="10"/>
        <v>6414012</v>
      </c>
      <c r="K125" s="444">
        <f t="shared" si="8"/>
        <v>0</v>
      </c>
      <c r="L125" s="444">
        <f t="shared" si="11"/>
        <v>6414012</v>
      </c>
      <c r="M125" s="444">
        <v>0</v>
      </c>
      <c r="N125" s="444">
        <v>0</v>
      </c>
    </row>
    <row r="126" spans="1:14" x14ac:dyDescent="0.35">
      <c r="A126" s="442">
        <v>5511100</v>
      </c>
      <c r="B126" s="440" t="s">
        <v>701</v>
      </c>
      <c r="C126" s="443">
        <v>-1274425844</v>
      </c>
      <c r="D126" s="443">
        <v>17619029</v>
      </c>
      <c r="E126" s="443">
        <v>10483486</v>
      </c>
      <c r="F126" s="443">
        <v>-1267290301</v>
      </c>
      <c r="G126" s="444">
        <f t="shared" si="6"/>
        <v>17619029</v>
      </c>
      <c r="H126" s="444">
        <f t="shared" si="7"/>
        <v>1284909330</v>
      </c>
      <c r="I126" s="444">
        <f t="shared" si="9"/>
        <v>0</v>
      </c>
      <c r="J126" s="444">
        <f t="shared" si="10"/>
        <v>1267290301</v>
      </c>
      <c r="K126" s="444">
        <f t="shared" si="8"/>
        <v>0</v>
      </c>
      <c r="L126" s="444">
        <f t="shared" si="11"/>
        <v>1267290301</v>
      </c>
      <c r="M126" s="444">
        <v>0</v>
      </c>
      <c r="N126" s="444">
        <v>0</v>
      </c>
    </row>
    <row r="127" spans="1:14" x14ac:dyDescent="0.35">
      <c r="A127" s="442">
        <v>5550000</v>
      </c>
      <c r="B127" s="440" t="s">
        <v>263</v>
      </c>
      <c r="C127" s="443">
        <v>0</v>
      </c>
      <c r="D127" s="443">
        <v>34443470</v>
      </c>
      <c r="E127" s="443">
        <v>34443470</v>
      </c>
      <c r="F127" s="443">
        <v>0</v>
      </c>
      <c r="G127" s="444">
        <f t="shared" si="6"/>
        <v>34443470</v>
      </c>
      <c r="H127" s="444">
        <f t="shared" si="7"/>
        <v>34443470</v>
      </c>
      <c r="I127" s="444">
        <f t="shared" si="9"/>
        <v>0</v>
      </c>
      <c r="J127" s="444">
        <f t="shared" si="10"/>
        <v>0</v>
      </c>
      <c r="K127" s="444">
        <f t="shared" si="8"/>
        <v>0</v>
      </c>
      <c r="L127" s="444">
        <f t="shared" si="11"/>
        <v>0</v>
      </c>
      <c r="M127" s="444">
        <v>0</v>
      </c>
      <c r="N127" s="444">
        <v>0</v>
      </c>
    </row>
    <row r="128" spans="1:14" x14ac:dyDescent="0.35">
      <c r="A128" s="442">
        <v>5550004</v>
      </c>
      <c r="B128" s="440" t="s">
        <v>745</v>
      </c>
      <c r="C128" s="443">
        <v>0</v>
      </c>
      <c r="D128" s="443">
        <v>76369888</v>
      </c>
      <c r="E128" s="443">
        <v>76369888</v>
      </c>
      <c r="F128" s="443">
        <v>0</v>
      </c>
      <c r="G128" s="444">
        <f t="shared" si="6"/>
        <v>76369888</v>
      </c>
      <c r="H128" s="444">
        <f t="shared" si="7"/>
        <v>76369888</v>
      </c>
      <c r="I128" s="444">
        <f t="shared" si="9"/>
        <v>0</v>
      </c>
      <c r="J128" s="444">
        <f t="shared" si="10"/>
        <v>0</v>
      </c>
      <c r="K128" s="444">
        <f t="shared" si="8"/>
        <v>0</v>
      </c>
      <c r="L128" s="444">
        <f t="shared" si="11"/>
        <v>0</v>
      </c>
      <c r="M128" s="444">
        <v>0</v>
      </c>
      <c r="N128" s="444">
        <v>0</v>
      </c>
    </row>
    <row r="129" spans="1:14" x14ac:dyDescent="0.35">
      <c r="A129" s="442">
        <v>5700001</v>
      </c>
      <c r="B129" s="440" t="s">
        <v>264</v>
      </c>
      <c r="C129" s="443">
        <v>27319460</v>
      </c>
      <c r="D129" s="443">
        <v>1100000</v>
      </c>
      <c r="E129" s="443">
        <v>8410000</v>
      </c>
      <c r="F129" s="443">
        <v>20009460</v>
      </c>
      <c r="G129" s="444">
        <f t="shared" si="6"/>
        <v>28419460</v>
      </c>
      <c r="H129" s="444">
        <f t="shared" si="7"/>
        <v>8410000</v>
      </c>
      <c r="I129" s="444">
        <f t="shared" si="9"/>
        <v>20009460</v>
      </c>
      <c r="J129" s="444">
        <f t="shared" si="10"/>
        <v>0</v>
      </c>
      <c r="K129" s="444">
        <f t="shared" si="8"/>
        <v>20009460</v>
      </c>
      <c r="L129" s="444">
        <f t="shared" si="11"/>
        <v>0</v>
      </c>
      <c r="M129" s="444">
        <v>0</v>
      </c>
      <c r="N129" s="444">
        <v>0</v>
      </c>
    </row>
    <row r="130" spans="1:14" x14ac:dyDescent="0.35">
      <c r="A130" s="442">
        <v>5720000</v>
      </c>
      <c r="B130" s="440" t="s">
        <v>265</v>
      </c>
      <c r="C130" s="443">
        <v>357665027</v>
      </c>
      <c r="D130" s="443">
        <v>42745888535</v>
      </c>
      <c r="E130" s="443">
        <v>41612731724</v>
      </c>
      <c r="F130" s="443">
        <v>1490821838</v>
      </c>
      <c r="G130" s="444">
        <f t="shared" si="6"/>
        <v>43103553562</v>
      </c>
      <c r="H130" s="444">
        <f t="shared" si="7"/>
        <v>41612731724</v>
      </c>
      <c r="I130" s="444">
        <f t="shared" si="9"/>
        <v>1490821838</v>
      </c>
      <c r="J130" s="444">
        <f t="shared" si="10"/>
        <v>0</v>
      </c>
      <c r="K130" s="444">
        <f t="shared" si="8"/>
        <v>1490821838</v>
      </c>
      <c r="L130" s="444">
        <f t="shared" si="11"/>
        <v>0</v>
      </c>
      <c r="M130" s="444">
        <v>0</v>
      </c>
      <c r="N130" s="444">
        <v>0</v>
      </c>
    </row>
    <row r="131" spans="1:14" x14ac:dyDescent="0.35">
      <c r="A131" s="442">
        <v>5720002</v>
      </c>
      <c r="B131" s="440" t="s">
        <v>428</v>
      </c>
      <c r="C131" s="443">
        <v>-46449894</v>
      </c>
      <c r="D131" s="443">
        <v>57070606</v>
      </c>
      <c r="E131" s="443">
        <v>10620712</v>
      </c>
      <c r="F131" s="443">
        <v>0</v>
      </c>
      <c r="G131" s="444">
        <f t="shared" si="6"/>
        <v>57070606</v>
      </c>
      <c r="H131" s="444">
        <f t="shared" si="7"/>
        <v>57070606</v>
      </c>
      <c r="I131" s="444">
        <f t="shared" si="9"/>
        <v>0</v>
      </c>
      <c r="J131" s="444">
        <f t="shared" si="10"/>
        <v>0</v>
      </c>
      <c r="K131" s="444">
        <f t="shared" si="8"/>
        <v>0</v>
      </c>
      <c r="L131" s="444">
        <f t="shared" si="11"/>
        <v>0</v>
      </c>
      <c r="M131" s="444">
        <v>0</v>
      </c>
      <c r="N131" s="444">
        <v>0</v>
      </c>
    </row>
    <row r="132" spans="1:14" x14ac:dyDescent="0.35">
      <c r="A132" s="442">
        <v>5720003</v>
      </c>
      <c r="B132" s="440" t="s">
        <v>886</v>
      </c>
      <c r="C132" s="443">
        <v>0</v>
      </c>
      <c r="D132" s="443">
        <v>4520130</v>
      </c>
      <c r="E132" s="443">
        <v>4520130</v>
      </c>
      <c r="F132" s="443">
        <v>0</v>
      </c>
      <c r="G132" s="444">
        <f t="shared" si="6"/>
        <v>4520130</v>
      </c>
      <c r="H132" s="444">
        <f t="shared" si="7"/>
        <v>4520130</v>
      </c>
      <c r="I132" s="444">
        <f t="shared" si="9"/>
        <v>0</v>
      </c>
      <c r="J132" s="444">
        <f t="shared" si="10"/>
        <v>0</v>
      </c>
      <c r="K132" s="444">
        <f t="shared" si="8"/>
        <v>0</v>
      </c>
      <c r="L132" s="444">
        <f t="shared" si="11"/>
        <v>0</v>
      </c>
      <c r="M132" s="444">
        <v>0</v>
      </c>
      <c r="N132" s="444">
        <v>0</v>
      </c>
    </row>
    <row r="133" spans="1:14" x14ac:dyDescent="0.35">
      <c r="A133" s="442">
        <v>5832000</v>
      </c>
      <c r="B133" s="440" t="s">
        <v>266</v>
      </c>
      <c r="C133" s="443">
        <v>0</v>
      </c>
      <c r="D133" s="443">
        <v>290000</v>
      </c>
      <c r="E133" s="443">
        <v>290000</v>
      </c>
      <c r="F133" s="443">
        <v>0</v>
      </c>
      <c r="G133" s="444">
        <f t="shared" si="6"/>
        <v>290000</v>
      </c>
      <c r="H133" s="444">
        <f t="shared" si="7"/>
        <v>290000</v>
      </c>
      <c r="I133" s="444">
        <f t="shared" si="9"/>
        <v>0</v>
      </c>
      <c r="J133" s="444">
        <f t="shared" si="10"/>
        <v>0</v>
      </c>
      <c r="K133" s="444">
        <f t="shared" si="8"/>
        <v>0</v>
      </c>
      <c r="L133" s="444">
        <f t="shared" si="11"/>
        <v>0</v>
      </c>
      <c r="M133" s="444">
        <v>0</v>
      </c>
      <c r="N133" s="444">
        <v>0</v>
      </c>
    </row>
    <row r="134" spans="1:14" x14ac:dyDescent="0.35">
      <c r="A134" s="442">
        <v>6010000</v>
      </c>
      <c r="B134" s="440" t="s">
        <v>267</v>
      </c>
      <c r="C134" s="443">
        <v>0</v>
      </c>
      <c r="D134" s="440">
        <v>9006</v>
      </c>
      <c r="E134" s="440">
        <v>9006</v>
      </c>
      <c r="F134" s="443">
        <v>0</v>
      </c>
      <c r="G134" s="444">
        <f t="shared" si="6"/>
        <v>9006</v>
      </c>
      <c r="H134" s="444">
        <f t="shared" si="7"/>
        <v>9006</v>
      </c>
      <c r="I134" s="444">
        <f t="shared" si="9"/>
        <v>0</v>
      </c>
      <c r="J134" s="444">
        <f t="shared" si="10"/>
        <v>0</v>
      </c>
      <c r="K134" s="444">
        <v>0</v>
      </c>
      <c r="L134" s="444">
        <v>0</v>
      </c>
      <c r="M134" s="444">
        <f t="shared" ref="M134:M205" si="12">+IF(F134&gt;0,F134,0)</f>
        <v>0</v>
      </c>
      <c r="N134" s="444">
        <f t="shared" ref="N134:N205" si="13">+IF(F134&lt;0,-F134,0)</f>
        <v>0</v>
      </c>
    </row>
    <row r="135" spans="1:14" x14ac:dyDescent="0.35">
      <c r="A135" s="442">
        <v>6140002</v>
      </c>
      <c r="B135" s="440" t="s">
        <v>746</v>
      </c>
      <c r="C135" s="443">
        <v>0</v>
      </c>
      <c r="D135" s="443">
        <v>7491041</v>
      </c>
      <c r="E135" s="443">
        <v>0</v>
      </c>
      <c r="F135" s="443">
        <v>7491041</v>
      </c>
      <c r="G135" s="444">
        <f t="shared" ref="G135:G198" si="14">+D135+IF(C135&gt;0,C135,0)</f>
        <v>7491041</v>
      </c>
      <c r="H135" s="444">
        <f t="shared" ref="H135:H198" si="15">+E135-IF(C135&lt;0,C135,0)</f>
        <v>0</v>
      </c>
      <c r="I135" s="444">
        <f t="shared" si="9"/>
        <v>7491041</v>
      </c>
      <c r="J135" s="444">
        <f t="shared" si="10"/>
        <v>0</v>
      </c>
      <c r="K135" s="444">
        <v>0</v>
      </c>
      <c r="L135" s="444">
        <v>0</v>
      </c>
      <c r="M135" s="444">
        <f t="shared" si="12"/>
        <v>7491041</v>
      </c>
      <c r="N135" s="444">
        <f t="shared" si="13"/>
        <v>0</v>
      </c>
    </row>
    <row r="136" spans="1:14" x14ac:dyDescent="0.35">
      <c r="A136" s="442">
        <v>6181000</v>
      </c>
      <c r="B136" s="440" t="s">
        <v>268</v>
      </c>
      <c r="C136" s="443">
        <v>0</v>
      </c>
      <c r="D136" s="443">
        <v>83623006</v>
      </c>
      <c r="E136" s="440">
        <v>25862510</v>
      </c>
      <c r="F136" s="443">
        <v>57760496</v>
      </c>
      <c r="G136" s="444">
        <f t="shared" si="14"/>
        <v>83623006</v>
      </c>
      <c r="H136" s="444">
        <f t="shared" si="15"/>
        <v>25862510</v>
      </c>
      <c r="I136" s="444">
        <f t="shared" si="9"/>
        <v>57760496</v>
      </c>
      <c r="J136" s="444">
        <f t="shared" si="10"/>
        <v>0</v>
      </c>
      <c r="K136" s="444">
        <v>0</v>
      </c>
      <c r="L136" s="444">
        <v>0</v>
      </c>
      <c r="M136" s="444">
        <f t="shared" si="12"/>
        <v>57760496</v>
      </c>
      <c r="N136" s="444">
        <f t="shared" si="13"/>
        <v>0</v>
      </c>
    </row>
    <row r="137" spans="1:14" x14ac:dyDescent="0.35">
      <c r="A137" s="442">
        <v>6181001</v>
      </c>
      <c r="B137" s="440" t="s">
        <v>826</v>
      </c>
      <c r="C137" s="443">
        <v>0</v>
      </c>
      <c r="D137" s="443">
        <v>21000000</v>
      </c>
      <c r="E137" s="440">
        <v>21000000</v>
      </c>
      <c r="F137" s="443">
        <v>0</v>
      </c>
      <c r="G137" s="444">
        <f t="shared" si="14"/>
        <v>21000000</v>
      </c>
      <c r="H137" s="444">
        <f t="shared" si="15"/>
        <v>21000000</v>
      </c>
      <c r="I137" s="444">
        <f t="shared" si="9"/>
        <v>0</v>
      </c>
      <c r="J137" s="444">
        <f t="shared" si="10"/>
        <v>0</v>
      </c>
      <c r="K137" s="444">
        <v>0</v>
      </c>
      <c r="L137" s="444">
        <v>0</v>
      </c>
      <c r="M137" s="444">
        <f t="shared" si="12"/>
        <v>0</v>
      </c>
      <c r="N137" s="444">
        <f t="shared" si="13"/>
        <v>0</v>
      </c>
    </row>
    <row r="138" spans="1:14" x14ac:dyDescent="0.35">
      <c r="A138" s="442">
        <v>6210000</v>
      </c>
      <c r="B138" s="440" t="s">
        <v>269</v>
      </c>
      <c r="C138" s="443">
        <v>0</v>
      </c>
      <c r="D138" s="443">
        <v>122372737</v>
      </c>
      <c r="E138" s="443">
        <v>22392032</v>
      </c>
      <c r="F138" s="443">
        <v>99980705</v>
      </c>
      <c r="G138" s="444">
        <f t="shared" si="14"/>
        <v>122372737</v>
      </c>
      <c r="H138" s="444">
        <f t="shared" si="15"/>
        <v>22392032</v>
      </c>
      <c r="I138" s="444">
        <f t="shared" si="9"/>
        <v>99980705</v>
      </c>
      <c r="J138" s="444">
        <f t="shared" si="10"/>
        <v>0</v>
      </c>
      <c r="K138" s="444">
        <v>0</v>
      </c>
      <c r="L138" s="444">
        <v>0</v>
      </c>
      <c r="M138" s="444">
        <f t="shared" si="12"/>
        <v>99980705</v>
      </c>
      <c r="N138" s="444">
        <f t="shared" si="13"/>
        <v>0</v>
      </c>
    </row>
    <row r="139" spans="1:14" x14ac:dyDescent="0.35">
      <c r="A139" s="442">
        <v>6210100</v>
      </c>
      <c r="B139" s="440" t="s">
        <v>703</v>
      </c>
      <c r="C139" s="443">
        <v>0</v>
      </c>
      <c r="D139" s="440">
        <v>764885</v>
      </c>
      <c r="E139" s="440">
        <v>0</v>
      </c>
      <c r="F139" s="443">
        <v>764885</v>
      </c>
      <c r="G139" s="444">
        <f t="shared" si="14"/>
        <v>764885</v>
      </c>
      <c r="H139" s="444">
        <f t="shared" si="15"/>
        <v>0</v>
      </c>
      <c r="I139" s="444">
        <f t="shared" si="9"/>
        <v>764885</v>
      </c>
      <c r="J139" s="444">
        <f t="shared" si="10"/>
        <v>0</v>
      </c>
      <c r="K139" s="444">
        <v>0</v>
      </c>
      <c r="L139" s="444">
        <v>0</v>
      </c>
      <c r="M139" s="444">
        <f t="shared" si="12"/>
        <v>764885</v>
      </c>
      <c r="N139" s="444">
        <f t="shared" si="13"/>
        <v>0</v>
      </c>
    </row>
    <row r="140" spans="1:14" x14ac:dyDescent="0.35">
      <c r="A140" s="442">
        <v>6211000</v>
      </c>
      <c r="B140" s="440" t="s">
        <v>270</v>
      </c>
      <c r="C140" s="443">
        <v>0</v>
      </c>
      <c r="D140" s="440">
        <v>63656668</v>
      </c>
      <c r="E140" s="440">
        <v>42236264</v>
      </c>
      <c r="F140" s="443">
        <v>21420404</v>
      </c>
      <c r="G140" s="444">
        <f t="shared" si="14"/>
        <v>63656668</v>
      </c>
      <c r="H140" s="444">
        <f t="shared" si="15"/>
        <v>42236264</v>
      </c>
      <c r="I140" s="444">
        <f t="shared" si="9"/>
        <v>21420404</v>
      </c>
      <c r="J140" s="444">
        <f t="shared" si="10"/>
        <v>0</v>
      </c>
      <c r="K140" s="444">
        <v>0</v>
      </c>
      <c r="L140" s="444">
        <v>0</v>
      </c>
      <c r="M140" s="444">
        <f t="shared" si="12"/>
        <v>21420404</v>
      </c>
      <c r="N140" s="444">
        <f t="shared" si="13"/>
        <v>0</v>
      </c>
    </row>
    <row r="141" spans="1:14" x14ac:dyDescent="0.35">
      <c r="A141" s="442">
        <v>6211001</v>
      </c>
      <c r="B141" s="440" t="s">
        <v>704</v>
      </c>
      <c r="C141" s="443">
        <v>0</v>
      </c>
      <c r="D141" s="440">
        <v>201300101</v>
      </c>
      <c r="E141" s="440">
        <v>118951826</v>
      </c>
      <c r="F141" s="443">
        <v>82348275</v>
      </c>
      <c r="G141" s="444">
        <f t="shared" si="14"/>
        <v>201300101</v>
      </c>
      <c r="H141" s="444">
        <f t="shared" si="15"/>
        <v>118951826</v>
      </c>
      <c r="I141" s="444">
        <f t="shared" si="9"/>
        <v>82348275</v>
      </c>
      <c r="J141" s="444">
        <f t="shared" si="10"/>
        <v>0</v>
      </c>
      <c r="K141" s="444">
        <v>0</v>
      </c>
      <c r="L141" s="444">
        <v>0</v>
      </c>
      <c r="M141" s="444">
        <f t="shared" si="12"/>
        <v>82348275</v>
      </c>
      <c r="N141" s="444">
        <f t="shared" si="13"/>
        <v>0</v>
      </c>
    </row>
    <row r="142" spans="1:14" x14ac:dyDescent="0.35">
      <c r="A142" s="442">
        <v>6213000</v>
      </c>
      <c r="B142" s="440" t="s">
        <v>827</v>
      </c>
      <c r="C142" s="443">
        <v>0</v>
      </c>
      <c r="D142" s="440">
        <v>55186582</v>
      </c>
      <c r="E142" s="440">
        <v>115947218</v>
      </c>
      <c r="F142" s="443">
        <v>-60760636</v>
      </c>
      <c r="G142" s="444">
        <f t="shared" si="14"/>
        <v>55186582</v>
      </c>
      <c r="H142" s="444">
        <f t="shared" si="15"/>
        <v>115947218</v>
      </c>
      <c r="I142" s="444">
        <f t="shared" si="9"/>
        <v>0</v>
      </c>
      <c r="J142" s="444">
        <f t="shared" si="10"/>
        <v>60760636</v>
      </c>
      <c r="K142" s="444">
        <v>0</v>
      </c>
      <c r="L142" s="444">
        <v>0</v>
      </c>
      <c r="M142" s="444">
        <f t="shared" si="12"/>
        <v>0</v>
      </c>
      <c r="N142" s="444">
        <f t="shared" si="13"/>
        <v>60760636</v>
      </c>
    </row>
    <row r="143" spans="1:14" x14ac:dyDescent="0.35">
      <c r="A143" s="442">
        <v>6214000</v>
      </c>
      <c r="B143" s="440" t="s">
        <v>828</v>
      </c>
      <c r="C143" s="443">
        <v>0</v>
      </c>
      <c r="D143" s="443">
        <v>48518426</v>
      </c>
      <c r="E143" s="440">
        <v>90345187</v>
      </c>
      <c r="F143" s="443">
        <v>-41826761</v>
      </c>
      <c r="G143" s="444">
        <f t="shared" si="14"/>
        <v>48518426</v>
      </c>
      <c r="H143" s="444">
        <f t="shared" si="15"/>
        <v>90345187</v>
      </c>
      <c r="I143" s="444">
        <f t="shared" si="9"/>
        <v>0</v>
      </c>
      <c r="J143" s="444">
        <f t="shared" si="10"/>
        <v>41826761</v>
      </c>
      <c r="K143" s="444">
        <v>0</v>
      </c>
      <c r="L143" s="444">
        <v>0</v>
      </c>
      <c r="M143" s="444">
        <f t="shared" si="12"/>
        <v>0</v>
      </c>
      <c r="N143" s="444">
        <f t="shared" si="13"/>
        <v>41826761</v>
      </c>
    </row>
    <row r="144" spans="1:14" x14ac:dyDescent="0.35">
      <c r="A144" s="442">
        <v>6219000</v>
      </c>
      <c r="B144" s="440" t="s">
        <v>271</v>
      </c>
      <c r="C144" s="443">
        <v>0</v>
      </c>
      <c r="D144" s="440">
        <v>18186457</v>
      </c>
      <c r="E144" s="440">
        <v>5571287</v>
      </c>
      <c r="F144" s="443">
        <v>12615170</v>
      </c>
      <c r="G144" s="444">
        <f t="shared" si="14"/>
        <v>18186457</v>
      </c>
      <c r="H144" s="444">
        <f t="shared" si="15"/>
        <v>5571287</v>
      </c>
      <c r="I144" s="444">
        <f t="shared" si="9"/>
        <v>12615170</v>
      </c>
      <c r="J144" s="444">
        <f t="shared" si="10"/>
        <v>0</v>
      </c>
      <c r="K144" s="444">
        <v>0</v>
      </c>
      <c r="L144" s="444">
        <v>0</v>
      </c>
      <c r="M144" s="444">
        <f t="shared" si="12"/>
        <v>12615170</v>
      </c>
      <c r="N144" s="444">
        <f t="shared" si="13"/>
        <v>0</v>
      </c>
    </row>
    <row r="145" spans="1:14" x14ac:dyDescent="0.35">
      <c r="A145" s="442">
        <v>6219002</v>
      </c>
      <c r="B145" s="440" t="s">
        <v>273</v>
      </c>
      <c r="C145" s="443">
        <v>0</v>
      </c>
      <c r="D145" s="443">
        <v>325009832</v>
      </c>
      <c r="E145" s="440">
        <v>138344054</v>
      </c>
      <c r="F145" s="443">
        <v>186665778</v>
      </c>
      <c r="G145" s="444">
        <f t="shared" si="14"/>
        <v>325009832</v>
      </c>
      <c r="H145" s="444">
        <f t="shared" si="15"/>
        <v>138344054</v>
      </c>
      <c r="I145" s="444">
        <f t="shared" si="9"/>
        <v>186665778</v>
      </c>
      <c r="J145" s="444">
        <f t="shared" si="10"/>
        <v>0</v>
      </c>
      <c r="K145" s="444">
        <v>0</v>
      </c>
      <c r="L145" s="444">
        <v>0</v>
      </c>
      <c r="M145" s="444">
        <f t="shared" si="12"/>
        <v>186665778</v>
      </c>
      <c r="N145" s="444">
        <f t="shared" si="13"/>
        <v>0</v>
      </c>
    </row>
    <row r="146" spans="1:14" x14ac:dyDescent="0.35">
      <c r="A146" s="442">
        <v>6220000</v>
      </c>
      <c r="B146" s="440" t="s">
        <v>274</v>
      </c>
      <c r="C146" s="443">
        <v>0</v>
      </c>
      <c r="D146" s="443">
        <v>9625521</v>
      </c>
      <c r="E146" s="443">
        <v>5233910</v>
      </c>
      <c r="F146" s="443">
        <v>4391611</v>
      </c>
      <c r="G146" s="444">
        <f t="shared" si="14"/>
        <v>9625521</v>
      </c>
      <c r="H146" s="444">
        <f t="shared" si="15"/>
        <v>5233910</v>
      </c>
      <c r="I146" s="444">
        <f t="shared" si="9"/>
        <v>4391611</v>
      </c>
      <c r="J146" s="444">
        <f t="shared" si="10"/>
        <v>0</v>
      </c>
      <c r="K146" s="444">
        <v>0</v>
      </c>
      <c r="L146" s="444">
        <v>0</v>
      </c>
      <c r="M146" s="444">
        <f t="shared" si="12"/>
        <v>4391611</v>
      </c>
      <c r="N146" s="444">
        <f t="shared" si="13"/>
        <v>0</v>
      </c>
    </row>
    <row r="147" spans="1:14" x14ac:dyDescent="0.35">
      <c r="A147" s="442">
        <v>6222000</v>
      </c>
      <c r="B147" s="440" t="s">
        <v>275</v>
      </c>
      <c r="C147" s="443">
        <v>0</v>
      </c>
      <c r="D147" s="443">
        <v>1268594</v>
      </c>
      <c r="E147" s="443">
        <v>326518</v>
      </c>
      <c r="F147" s="443">
        <v>942076</v>
      </c>
      <c r="G147" s="444">
        <f t="shared" si="14"/>
        <v>1268594</v>
      </c>
      <c r="H147" s="444">
        <f t="shared" si="15"/>
        <v>326518</v>
      </c>
      <c r="I147" s="444">
        <f t="shared" si="9"/>
        <v>942076</v>
      </c>
      <c r="J147" s="444">
        <f t="shared" si="10"/>
        <v>0</v>
      </c>
      <c r="K147" s="444">
        <v>0</v>
      </c>
      <c r="L147" s="444">
        <v>0</v>
      </c>
      <c r="M147" s="444">
        <f t="shared" si="12"/>
        <v>942076</v>
      </c>
      <c r="N147" s="444">
        <f t="shared" si="13"/>
        <v>0</v>
      </c>
    </row>
    <row r="148" spans="1:14" x14ac:dyDescent="0.35">
      <c r="A148" s="442">
        <v>6222002</v>
      </c>
      <c r="B148" s="440" t="s">
        <v>829</v>
      </c>
      <c r="C148" s="443">
        <v>0</v>
      </c>
      <c r="D148" s="440">
        <v>377498947</v>
      </c>
      <c r="E148" s="440">
        <v>380521529</v>
      </c>
      <c r="F148" s="443">
        <v>-3022582</v>
      </c>
      <c r="G148" s="444">
        <f t="shared" si="14"/>
        <v>377498947</v>
      </c>
      <c r="H148" s="444">
        <f t="shared" si="15"/>
        <v>380521529</v>
      </c>
      <c r="I148" s="444">
        <f t="shared" si="9"/>
        <v>0</v>
      </c>
      <c r="J148" s="444">
        <f t="shared" si="10"/>
        <v>3022582</v>
      </c>
      <c r="K148" s="444">
        <v>0</v>
      </c>
      <c r="L148" s="444">
        <v>0</v>
      </c>
      <c r="M148" s="444">
        <f t="shared" si="12"/>
        <v>0</v>
      </c>
      <c r="N148" s="444">
        <f t="shared" si="13"/>
        <v>3022582</v>
      </c>
    </row>
    <row r="149" spans="1:14" x14ac:dyDescent="0.35">
      <c r="A149" s="442">
        <v>6224000</v>
      </c>
      <c r="B149" s="440" t="s">
        <v>276</v>
      </c>
      <c r="C149" s="443">
        <v>0</v>
      </c>
      <c r="D149" s="440">
        <v>70985646</v>
      </c>
      <c r="E149" s="440">
        <v>46255908</v>
      </c>
      <c r="F149" s="443">
        <v>24729738</v>
      </c>
      <c r="G149" s="444">
        <f t="shared" si="14"/>
        <v>70985646</v>
      </c>
      <c r="H149" s="444">
        <f t="shared" si="15"/>
        <v>46255908</v>
      </c>
      <c r="I149" s="444">
        <f t="shared" si="9"/>
        <v>24729738</v>
      </c>
      <c r="J149" s="444">
        <f t="shared" si="10"/>
        <v>0</v>
      </c>
      <c r="K149" s="444">
        <v>0</v>
      </c>
      <c r="L149" s="444">
        <v>0</v>
      </c>
      <c r="M149" s="444">
        <f t="shared" si="12"/>
        <v>24729738</v>
      </c>
      <c r="N149" s="444">
        <f t="shared" si="13"/>
        <v>0</v>
      </c>
    </row>
    <row r="150" spans="1:14" x14ac:dyDescent="0.35">
      <c r="A150" s="442">
        <v>6225001</v>
      </c>
      <c r="B150" s="440" t="s">
        <v>431</v>
      </c>
      <c r="C150" s="443">
        <v>0</v>
      </c>
      <c r="D150" s="443">
        <v>2070103</v>
      </c>
      <c r="E150" s="440">
        <v>0</v>
      </c>
      <c r="F150" s="443">
        <v>2070103</v>
      </c>
      <c r="G150" s="444">
        <f t="shared" si="14"/>
        <v>2070103</v>
      </c>
      <c r="H150" s="444">
        <f t="shared" si="15"/>
        <v>0</v>
      </c>
      <c r="I150" s="444">
        <f t="shared" ref="I150:I221" si="16">+IF(F150&gt;0,F150,0)</f>
        <v>2070103</v>
      </c>
      <c r="J150" s="444">
        <f t="shared" ref="J150:J221" si="17">+IF(F150&lt;0,-F150,0)</f>
        <v>0</v>
      </c>
      <c r="K150" s="444">
        <v>0</v>
      </c>
      <c r="L150" s="444">
        <v>0</v>
      </c>
      <c r="M150" s="444">
        <f t="shared" si="12"/>
        <v>2070103</v>
      </c>
      <c r="N150" s="444">
        <f t="shared" si="13"/>
        <v>0</v>
      </c>
    </row>
    <row r="151" spans="1:14" x14ac:dyDescent="0.35">
      <c r="A151" s="442">
        <v>6226500</v>
      </c>
      <c r="B151" s="440" t="s">
        <v>432</v>
      </c>
      <c r="C151" s="443">
        <v>0</v>
      </c>
      <c r="D151" s="443">
        <v>105561</v>
      </c>
      <c r="E151" s="440">
        <v>0</v>
      </c>
      <c r="F151" s="443">
        <v>105561</v>
      </c>
      <c r="G151" s="444">
        <f t="shared" si="14"/>
        <v>105561</v>
      </c>
      <c r="H151" s="444">
        <f t="shared" si="15"/>
        <v>0</v>
      </c>
      <c r="I151" s="444">
        <f t="shared" si="16"/>
        <v>105561</v>
      </c>
      <c r="J151" s="444">
        <f t="shared" si="17"/>
        <v>0</v>
      </c>
      <c r="K151" s="444">
        <v>0</v>
      </c>
      <c r="L151" s="444">
        <v>0</v>
      </c>
      <c r="M151" s="444">
        <f t="shared" si="12"/>
        <v>105561</v>
      </c>
      <c r="N151" s="444">
        <f t="shared" si="13"/>
        <v>0</v>
      </c>
    </row>
    <row r="152" spans="1:14" x14ac:dyDescent="0.35">
      <c r="A152" s="442">
        <v>6229003</v>
      </c>
      <c r="B152" s="440" t="s">
        <v>592</v>
      </c>
      <c r="C152" s="443">
        <v>0</v>
      </c>
      <c r="D152" s="443">
        <v>1053556</v>
      </c>
      <c r="E152" s="440">
        <v>301980</v>
      </c>
      <c r="F152" s="443">
        <v>751576</v>
      </c>
      <c r="G152" s="444">
        <f t="shared" si="14"/>
        <v>1053556</v>
      </c>
      <c r="H152" s="444">
        <f t="shared" si="15"/>
        <v>301980</v>
      </c>
      <c r="I152" s="444">
        <f t="shared" si="16"/>
        <v>751576</v>
      </c>
      <c r="J152" s="444">
        <f t="shared" si="17"/>
        <v>0</v>
      </c>
      <c r="K152" s="444">
        <v>0</v>
      </c>
      <c r="L152" s="444">
        <v>0</v>
      </c>
      <c r="M152" s="444">
        <f t="shared" si="12"/>
        <v>751576</v>
      </c>
      <c r="N152" s="444">
        <f t="shared" si="13"/>
        <v>0</v>
      </c>
    </row>
    <row r="153" spans="1:14" x14ac:dyDescent="0.35">
      <c r="A153" s="442">
        <v>6229004</v>
      </c>
      <c r="B153" s="440" t="s">
        <v>279</v>
      </c>
      <c r="C153" s="443">
        <v>0</v>
      </c>
      <c r="D153" s="443">
        <v>41780</v>
      </c>
      <c r="E153" s="440">
        <v>0</v>
      </c>
      <c r="F153" s="443">
        <v>41780</v>
      </c>
      <c r="G153" s="444">
        <f t="shared" si="14"/>
        <v>41780</v>
      </c>
      <c r="H153" s="444">
        <f t="shared" si="15"/>
        <v>0</v>
      </c>
      <c r="I153" s="444">
        <f t="shared" si="16"/>
        <v>41780</v>
      </c>
      <c r="J153" s="444">
        <f t="shared" si="17"/>
        <v>0</v>
      </c>
      <c r="K153" s="444">
        <v>0</v>
      </c>
      <c r="L153" s="444">
        <v>0</v>
      </c>
      <c r="M153" s="444">
        <f t="shared" si="12"/>
        <v>41780</v>
      </c>
      <c r="N153" s="444">
        <f t="shared" si="13"/>
        <v>0</v>
      </c>
    </row>
    <row r="154" spans="1:14" x14ac:dyDescent="0.35">
      <c r="A154" s="442">
        <v>6229100</v>
      </c>
      <c r="B154" s="440" t="s">
        <v>705</v>
      </c>
      <c r="C154" s="443">
        <v>0</v>
      </c>
      <c r="D154" s="443">
        <v>0</v>
      </c>
      <c r="E154" s="440">
        <v>764885</v>
      </c>
      <c r="F154" s="443">
        <v>-764885</v>
      </c>
      <c r="G154" s="444">
        <f t="shared" si="14"/>
        <v>0</v>
      </c>
      <c r="H154" s="444">
        <f t="shared" si="15"/>
        <v>764885</v>
      </c>
      <c r="I154" s="444">
        <f t="shared" si="16"/>
        <v>0</v>
      </c>
      <c r="J154" s="444">
        <f t="shared" si="17"/>
        <v>764885</v>
      </c>
      <c r="K154" s="444">
        <v>0</v>
      </c>
      <c r="L154" s="444">
        <v>0</v>
      </c>
      <c r="M154" s="444">
        <f t="shared" si="12"/>
        <v>0</v>
      </c>
      <c r="N154" s="444">
        <f t="shared" si="13"/>
        <v>764885</v>
      </c>
    </row>
    <row r="155" spans="1:14" x14ac:dyDescent="0.35">
      <c r="A155" s="442">
        <v>6230000</v>
      </c>
      <c r="B155" s="440" t="s">
        <v>280</v>
      </c>
      <c r="C155" s="443">
        <v>0</v>
      </c>
      <c r="D155" s="443">
        <v>26548567</v>
      </c>
      <c r="E155" s="440">
        <v>21774113</v>
      </c>
      <c r="F155" s="443">
        <v>4774454</v>
      </c>
      <c r="G155" s="444">
        <f t="shared" si="14"/>
        <v>26548567</v>
      </c>
      <c r="H155" s="444">
        <f t="shared" si="15"/>
        <v>21774113</v>
      </c>
      <c r="I155" s="444">
        <f t="shared" si="16"/>
        <v>4774454</v>
      </c>
      <c r="J155" s="444">
        <f t="shared" si="17"/>
        <v>0</v>
      </c>
      <c r="K155" s="444">
        <v>0</v>
      </c>
      <c r="L155" s="444">
        <v>0</v>
      </c>
      <c r="M155" s="444">
        <f t="shared" si="12"/>
        <v>4774454</v>
      </c>
      <c r="N155" s="444">
        <f t="shared" si="13"/>
        <v>0</v>
      </c>
    </row>
    <row r="156" spans="1:14" x14ac:dyDescent="0.35">
      <c r="A156" s="442">
        <v>6231000</v>
      </c>
      <c r="B156" s="440" t="s">
        <v>282</v>
      </c>
      <c r="C156" s="443">
        <v>0</v>
      </c>
      <c r="D156" s="443">
        <v>526187979</v>
      </c>
      <c r="E156" s="440">
        <v>422155680</v>
      </c>
      <c r="F156" s="443">
        <v>104032299</v>
      </c>
      <c r="G156" s="444">
        <f t="shared" si="14"/>
        <v>526187979</v>
      </c>
      <c r="H156" s="444">
        <f t="shared" si="15"/>
        <v>422155680</v>
      </c>
      <c r="I156" s="444">
        <f t="shared" si="16"/>
        <v>104032299</v>
      </c>
      <c r="J156" s="444">
        <f t="shared" si="17"/>
        <v>0</v>
      </c>
      <c r="K156" s="444">
        <v>0</v>
      </c>
      <c r="L156" s="444">
        <v>0</v>
      </c>
      <c r="M156" s="444">
        <f t="shared" si="12"/>
        <v>104032299</v>
      </c>
      <c r="N156" s="444">
        <f t="shared" si="13"/>
        <v>0</v>
      </c>
    </row>
    <row r="157" spans="1:14" x14ac:dyDescent="0.35">
      <c r="A157" s="442">
        <v>6234000</v>
      </c>
      <c r="B157" s="440" t="s">
        <v>283</v>
      </c>
      <c r="C157" s="443">
        <v>0</v>
      </c>
      <c r="D157" s="443">
        <v>2276550</v>
      </c>
      <c r="E157" s="440">
        <v>924930</v>
      </c>
      <c r="F157" s="443">
        <v>1351620</v>
      </c>
      <c r="G157" s="444">
        <f t="shared" si="14"/>
        <v>2276550</v>
      </c>
      <c r="H157" s="444">
        <f t="shared" si="15"/>
        <v>924930</v>
      </c>
      <c r="I157" s="444">
        <f t="shared" si="16"/>
        <v>1351620</v>
      </c>
      <c r="J157" s="444">
        <f t="shared" si="17"/>
        <v>0</v>
      </c>
      <c r="K157" s="444">
        <v>0</v>
      </c>
      <c r="L157" s="444">
        <v>0</v>
      </c>
      <c r="M157" s="444">
        <f t="shared" si="12"/>
        <v>1351620</v>
      </c>
      <c r="N157" s="444">
        <f t="shared" si="13"/>
        <v>0</v>
      </c>
    </row>
    <row r="158" spans="1:14" x14ac:dyDescent="0.35">
      <c r="A158" s="442">
        <v>6235000</v>
      </c>
      <c r="B158" s="440" t="s">
        <v>284</v>
      </c>
      <c r="C158" s="443">
        <v>0</v>
      </c>
      <c r="D158" s="443">
        <v>15494830</v>
      </c>
      <c r="E158" s="440">
        <v>6022614</v>
      </c>
      <c r="F158" s="443">
        <v>9472216</v>
      </c>
      <c r="G158" s="444">
        <f t="shared" si="14"/>
        <v>15494830</v>
      </c>
      <c r="H158" s="444">
        <f t="shared" si="15"/>
        <v>6022614</v>
      </c>
      <c r="I158" s="444">
        <f t="shared" si="16"/>
        <v>9472216</v>
      </c>
      <c r="J158" s="444">
        <f t="shared" si="17"/>
        <v>0</v>
      </c>
      <c r="K158" s="444">
        <v>0</v>
      </c>
      <c r="L158" s="444">
        <v>0</v>
      </c>
      <c r="M158" s="444">
        <f t="shared" si="12"/>
        <v>9472216</v>
      </c>
      <c r="N158" s="444">
        <f t="shared" si="13"/>
        <v>0</v>
      </c>
    </row>
    <row r="159" spans="1:14" x14ac:dyDescent="0.35">
      <c r="A159" s="442">
        <v>6238000</v>
      </c>
      <c r="B159" s="440" t="s">
        <v>285</v>
      </c>
      <c r="C159" s="443">
        <v>0</v>
      </c>
      <c r="D159" s="443">
        <v>328292651</v>
      </c>
      <c r="E159" s="443">
        <v>226930751</v>
      </c>
      <c r="F159" s="443">
        <v>101361900</v>
      </c>
      <c r="G159" s="444">
        <f t="shared" si="14"/>
        <v>328292651</v>
      </c>
      <c r="H159" s="444">
        <f t="shared" si="15"/>
        <v>226930751</v>
      </c>
      <c r="I159" s="444">
        <f t="shared" si="16"/>
        <v>101361900</v>
      </c>
      <c r="J159" s="444">
        <f t="shared" si="17"/>
        <v>0</v>
      </c>
      <c r="K159" s="444">
        <v>0</v>
      </c>
      <c r="L159" s="444">
        <v>0</v>
      </c>
      <c r="M159" s="444">
        <f t="shared" si="12"/>
        <v>101361900</v>
      </c>
      <c r="N159" s="444">
        <f t="shared" si="13"/>
        <v>0</v>
      </c>
    </row>
    <row r="160" spans="1:14" x14ac:dyDescent="0.35">
      <c r="A160" s="442">
        <v>6238500</v>
      </c>
      <c r="B160" s="440" t="s">
        <v>830</v>
      </c>
      <c r="C160" s="443">
        <v>0</v>
      </c>
      <c r="D160" s="443">
        <v>301836</v>
      </c>
      <c r="E160" s="443">
        <v>0</v>
      </c>
      <c r="F160" s="443">
        <v>301836</v>
      </c>
      <c r="G160" s="444">
        <f t="shared" si="14"/>
        <v>301836</v>
      </c>
      <c r="H160" s="444">
        <f t="shared" si="15"/>
        <v>0</v>
      </c>
      <c r="I160" s="444">
        <f t="shared" si="16"/>
        <v>301836</v>
      </c>
      <c r="J160" s="444">
        <f t="shared" si="17"/>
        <v>0</v>
      </c>
      <c r="K160" s="444">
        <v>0</v>
      </c>
      <c r="L160" s="444">
        <v>0</v>
      </c>
      <c r="M160" s="444">
        <f t="shared" si="12"/>
        <v>301836</v>
      </c>
      <c r="N160" s="444">
        <f t="shared" si="13"/>
        <v>0</v>
      </c>
    </row>
    <row r="161" spans="1:14" x14ac:dyDescent="0.35">
      <c r="A161" s="442">
        <v>6238600</v>
      </c>
      <c r="B161" s="440" t="s">
        <v>286</v>
      </c>
      <c r="C161" s="443">
        <v>0</v>
      </c>
      <c r="D161" s="440">
        <v>4640437</v>
      </c>
      <c r="E161" s="440">
        <v>2371713</v>
      </c>
      <c r="F161" s="443">
        <v>2268724</v>
      </c>
      <c r="G161" s="444">
        <f t="shared" si="14"/>
        <v>4640437</v>
      </c>
      <c r="H161" s="444">
        <f t="shared" si="15"/>
        <v>2371713</v>
      </c>
      <c r="I161" s="444">
        <f t="shared" si="16"/>
        <v>2268724</v>
      </c>
      <c r="J161" s="444">
        <f t="shared" si="17"/>
        <v>0</v>
      </c>
      <c r="K161" s="444">
        <v>0</v>
      </c>
      <c r="L161" s="444">
        <v>0</v>
      </c>
      <c r="M161" s="444">
        <f t="shared" si="12"/>
        <v>2268724</v>
      </c>
      <c r="N161" s="444">
        <f t="shared" si="13"/>
        <v>0</v>
      </c>
    </row>
    <row r="162" spans="1:14" x14ac:dyDescent="0.35">
      <c r="A162" s="442">
        <v>6241000</v>
      </c>
      <c r="B162" s="440" t="s">
        <v>594</v>
      </c>
      <c r="C162" s="443">
        <v>0</v>
      </c>
      <c r="D162" s="443">
        <v>80000</v>
      </c>
      <c r="E162" s="443">
        <v>155000</v>
      </c>
      <c r="F162" s="440">
        <v>-75000</v>
      </c>
      <c r="G162" s="444">
        <f t="shared" si="14"/>
        <v>80000</v>
      </c>
      <c r="H162" s="444">
        <f t="shared" si="15"/>
        <v>155000</v>
      </c>
      <c r="I162" s="444">
        <f t="shared" si="16"/>
        <v>0</v>
      </c>
      <c r="J162" s="444">
        <f t="shared" si="17"/>
        <v>75000</v>
      </c>
      <c r="K162" s="444">
        <v>0</v>
      </c>
      <c r="L162" s="444">
        <v>0</v>
      </c>
      <c r="M162" s="444">
        <f t="shared" si="12"/>
        <v>0</v>
      </c>
      <c r="N162" s="444">
        <f t="shared" si="13"/>
        <v>75000</v>
      </c>
    </row>
    <row r="163" spans="1:14" x14ac:dyDescent="0.35">
      <c r="A163" s="442">
        <v>6241001</v>
      </c>
      <c r="B163" s="440" t="s">
        <v>287</v>
      </c>
      <c r="C163" s="443">
        <v>0</v>
      </c>
      <c r="D163" s="443">
        <v>2516991</v>
      </c>
      <c r="E163" s="440">
        <v>900486</v>
      </c>
      <c r="F163" s="443">
        <v>1616505</v>
      </c>
      <c r="G163" s="444">
        <f t="shared" si="14"/>
        <v>2516991</v>
      </c>
      <c r="H163" s="444">
        <f t="shared" si="15"/>
        <v>900486</v>
      </c>
      <c r="I163" s="444">
        <f t="shared" si="16"/>
        <v>1616505</v>
      </c>
      <c r="J163" s="444">
        <f t="shared" si="17"/>
        <v>0</v>
      </c>
      <c r="K163" s="444">
        <v>0</v>
      </c>
      <c r="L163" s="444">
        <v>0</v>
      </c>
      <c r="M163" s="444">
        <f t="shared" si="12"/>
        <v>1616505</v>
      </c>
      <c r="N163" s="444">
        <f t="shared" si="13"/>
        <v>0</v>
      </c>
    </row>
    <row r="164" spans="1:14" x14ac:dyDescent="0.35">
      <c r="A164" s="442">
        <v>6242000</v>
      </c>
      <c r="B164" s="440" t="s">
        <v>288</v>
      </c>
      <c r="C164" s="443">
        <v>0</v>
      </c>
      <c r="D164" s="443">
        <v>407506346</v>
      </c>
      <c r="E164" s="443">
        <v>347400649</v>
      </c>
      <c r="F164" s="443">
        <v>60105697</v>
      </c>
      <c r="G164" s="444">
        <f t="shared" si="14"/>
        <v>407506346</v>
      </c>
      <c r="H164" s="444">
        <f t="shared" si="15"/>
        <v>347400649</v>
      </c>
      <c r="I164" s="444">
        <f t="shared" si="16"/>
        <v>60105697</v>
      </c>
      <c r="J164" s="444">
        <f t="shared" si="17"/>
        <v>0</v>
      </c>
      <c r="K164" s="444">
        <v>0</v>
      </c>
      <c r="L164" s="444">
        <v>0</v>
      </c>
      <c r="M164" s="444">
        <f t="shared" si="12"/>
        <v>60105697</v>
      </c>
      <c r="N164" s="444">
        <f t="shared" si="13"/>
        <v>0</v>
      </c>
    </row>
    <row r="165" spans="1:14" x14ac:dyDescent="0.35">
      <c r="A165" s="442">
        <v>6250000</v>
      </c>
      <c r="B165" s="440" t="s">
        <v>289</v>
      </c>
      <c r="C165" s="443">
        <v>0</v>
      </c>
      <c r="D165" s="443">
        <v>3826735</v>
      </c>
      <c r="E165" s="443">
        <v>0</v>
      </c>
      <c r="F165" s="443">
        <v>3826735</v>
      </c>
      <c r="G165" s="444">
        <f t="shared" si="14"/>
        <v>3826735</v>
      </c>
      <c r="H165" s="444">
        <f t="shared" si="15"/>
        <v>0</v>
      </c>
      <c r="I165" s="444">
        <f t="shared" si="16"/>
        <v>3826735</v>
      </c>
      <c r="J165" s="444">
        <f t="shared" si="17"/>
        <v>0</v>
      </c>
      <c r="K165" s="444">
        <v>0</v>
      </c>
      <c r="L165" s="444">
        <v>0</v>
      </c>
      <c r="M165" s="444">
        <f t="shared" si="12"/>
        <v>3826735</v>
      </c>
      <c r="N165" s="444">
        <f t="shared" si="13"/>
        <v>0</v>
      </c>
    </row>
    <row r="166" spans="1:14" x14ac:dyDescent="0.35">
      <c r="A166" s="442">
        <v>6251000</v>
      </c>
      <c r="B166" s="440" t="s">
        <v>290</v>
      </c>
      <c r="C166" s="443">
        <v>0</v>
      </c>
      <c r="D166" s="440">
        <v>94099461</v>
      </c>
      <c r="E166" s="440">
        <v>74700715</v>
      </c>
      <c r="F166" s="443">
        <v>19398746</v>
      </c>
      <c r="G166" s="444">
        <f t="shared" si="14"/>
        <v>94099461</v>
      </c>
      <c r="H166" s="444">
        <f t="shared" si="15"/>
        <v>74700715</v>
      </c>
      <c r="I166" s="444">
        <f t="shared" si="16"/>
        <v>19398746</v>
      </c>
      <c r="J166" s="444">
        <f t="shared" si="17"/>
        <v>0</v>
      </c>
      <c r="K166" s="444">
        <v>0</v>
      </c>
      <c r="L166" s="444">
        <v>0</v>
      </c>
      <c r="M166" s="444">
        <f t="shared" si="12"/>
        <v>19398746</v>
      </c>
      <c r="N166" s="444">
        <f t="shared" si="13"/>
        <v>0</v>
      </c>
    </row>
    <row r="167" spans="1:14" x14ac:dyDescent="0.35">
      <c r="A167" s="442">
        <v>6254000</v>
      </c>
      <c r="B167" s="440" t="s">
        <v>707</v>
      </c>
      <c r="C167" s="443">
        <v>0</v>
      </c>
      <c r="D167" s="443">
        <v>3570191</v>
      </c>
      <c r="E167" s="440">
        <v>3570191</v>
      </c>
      <c r="F167" s="443">
        <v>0</v>
      </c>
      <c r="G167" s="444">
        <f t="shared" si="14"/>
        <v>3570191</v>
      </c>
      <c r="H167" s="444">
        <f t="shared" si="15"/>
        <v>3570191</v>
      </c>
      <c r="I167" s="444">
        <f t="shared" si="16"/>
        <v>0</v>
      </c>
      <c r="J167" s="444">
        <f t="shared" si="17"/>
        <v>0</v>
      </c>
      <c r="K167" s="444">
        <v>0</v>
      </c>
      <c r="L167" s="444">
        <v>0</v>
      </c>
      <c r="M167" s="444">
        <f t="shared" si="12"/>
        <v>0</v>
      </c>
      <c r="N167" s="444">
        <f t="shared" si="13"/>
        <v>0</v>
      </c>
    </row>
    <row r="168" spans="1:14" x14ac:dyDescent="0.35">
      <c r="A168" s="442">
        <v>6259003</v>
      </c>
      <c r="B168" s="440" t="s">
        <v>595</v>
      </c>
      <c r="C168" s="443">
        <v>0</v>
      </c>
      <c r="D168" s="443">
        <v>1896270</v>
      </c>
      <c r="E168" s="440">
        <v>948135</v>
      </c>
      <c r="F168" s="443">
        <v>948135</v>
      </c>
      <c r="G168" s="444">
        <f t="shared" si="14"/>
        <v>1896270</v>
      </c>
      <c r="H168" s="444">
        <f t="shared" si="15"/>
        <v>948135</v>
      </c>
      <c r="I168" s="444">
        <f t="shared" si="16"/>
        <v>948135</v>
      </c>
      <c r="J168" s="444">
        <f t="shared" si="17"/>
        <v>0</v>
      </c>
      <c r="K168" s="444">
        <v>0</v>
      </c>
      <c r="L168" s="444">
        <v>0</v>
      </c>
      <c r="M168" s="444">
        <f t="shared" si="12"/>
        <v>948135</v>
      </c>
      <c r="N168" s="444">
        <f t="shared" si="13"/>
        <v>0</v>
      </c>
    </row>
    <row r="169" spans="1:14" x14ac:dyDescent="0.35">
      <c r="A169" s="442">
        <v>6261000</v>
      </c>
      <c r="B169" s="440" t="s">
        <v>292</v>
      </c>
      <c r="C169" s="443">
        <v>0</v>
      </c>
      <c r="D169" s="440">
        <v>45218174</v>
      </c>
      <c r="E169" s="440">
        <v>21640862</v>
      </c>
      <c r="F169" s="443">
        <v>23577312</v>
      </c>
      <c r="G169" s="444">
        <f t="shared" si="14"/>
        <v>45218174</v>
      </c>
      <c r="H169" s="444">
        <f t="shared" si="15"/>
        <v>21640862</v>
      </c>
      <c r="I169" s="444">
        <f t="shared" si="16"/>
        <v>23577312</v>
      </c>
      <c r="J169" s="444">
        <f t="shared" si="17"/>
        <v>0</v>
      </c>
      <c r="K169" s="444">
        <v>0</v>
      </c>
      <c r="L169" s="444">
        <v>0</v>
      </c>
      <c r="M169" s="444">
        <f t="shared" si="12"/>
        <v>23577312</v>
      </c>
      <c r="N169" s="444">
        <f t="shared" si="13"/>
        <v>0</v>
      </c>
    </row>
    <row r="170" spans="1:14" x14ac:dyDescent="0.35">
      <c r="A170" s="442">
        <v>6270000</v>
      </c>
      <c r="B170" s="440" t="s">
        <v>293</v>
      </c>
      <c r="C170" s="443">
        <v>0</v>
      </c>
      <c r="D170" s="443">
        <v>586540</v>
      </c>
      <c r="E170" s="443">
        <v>0</v>
      </c>
      <c r="F170" s="443">
        <v>586540</v>
      </c>
      <c r="G170" s="444">
        <f t="shared" si="14"/>
        <v>586540</v>
      </c>
      <c r="H170" s="444">
        <f t="shared" si="15"/>
        <v>0</v>
      </c>
      <c r="I170" s="444">
        <f t="shared" si="16"/>
        <v>586540</v>
      </c>
      <c r="J170" s="444">
        <f t="shared" si="17"/>
        <v>0</v>
      </c>
      <c r="K170" s="444">
        <v>0</v>
      </c>
      <c r="L170" s="444">
        <v>0</v>
      </c>
      <c r="M170" s="444">
        <f t="shared" si="12"/>
        <v>586540</v>
      </c>
      <c r="N170" s="444">
        <f t="shared" si="13"/>
        <v>0</v>
      </c>
    </row>
    <row r="171" spans="1:14" x14ac:dyDescent="0.35">
      <c r="A171" s="442">
        <v>6280000</v>
      </c>
      <c r="B171" s="440" t="s">
        <v>294</v>
      </c>
      <c r="C171" s="443">
        <v>0</v>
      </c>
      <c r="D171" s="443">
        <v>6682454</v>
      </c>
      <c r="E171" s="440">
        <v>1483673</v>
      </c>
      <c r="F171" s="443">
        <v>5198781</v>
      </c>
      <c r="G171" s="444">
        <f t="shared" si="14"/>
        <v>6682454</v>
      </c>
      <c r="H171" s="444">
        <f t="shared" si="15"/>
        <v>1483673</v>
      </c>
      <c r="I171" s="444">
        <f t="shared" si="16"/>
        <v>5198781</v>
      </c>
      <c r="J171" s="444">
        <f t="shared" si="17"/>
        <v>0</v>
      </c>
      <c r="K171" s="444">
        <v>0</v>
      </c>
      <c r="L171" s="444">
        <v>0</v>
      </c>
      <c r="M171" s="444">
        <f t="shared" si="12"/>
        <v>5198781</v>
      </c>
      <c r="N171" s="444">
        <f t="shared" si="13"/>
        <v>0</v>
      </c>
    </row>
    <row r="172" spans="1:14" x14ac:dyDescent="0.35">
      <c r="A172" s="442">
        <v>6281000</v>
      </c>
      <c r="B172" s="440" t="s">
        <v>295</v>
      </c>
      <c r="C172" s="443">
        <v>0</v>
      </c>
      <c r="D172" s="443">
        <v>428022</v>
      </c>
      <c r="E172" s="440">
        <v>0</v>
      </c>
      <c r="F172" s="443">
        <v>428022</v>
      </c>
      <c r="G172" s="444">
        <f t="shared" si="14"/>
        <v>428022</v>
      </c>
      <c r="H172" s="444">
        <f t="shared" si="15"/>
        <v>0</v>
      </c>
      <c r="I172" s="444">
        <f t="shared" si="16"/>
        <v>428022</v>
      </c>
      <c r="J172" s="444">
        <f t="shared" si="17"/>
        <v>0</v>
      </c>
      <c r="K172" s="444">
        <v>0</v>
      </c>
      <c r="L172" s="444">
        <v>0</v>
      </c>
      <c r="M172" s="444">
        <f t="shared" si="12"/>
        <v>428022</v>
      </c>
      <c r="N172" s="444">
        <f t="shared" si="13"/>
        <v>0</v>
      </c>
    </row>
    <row r="173" spans="1:14" x14ac:dyDescent="0.35">
      <c r="A173" s="442">
        <v>6282000</v>
      </c>
      <c r="B173" s="440" t="s">
        <v>296</v>
      </c>
      <c r="C173" s="443">
        <v>0</v>
      </c>
      <c r="D173" s="440">
        <v>18919827</v>
      </c>
      <c r="E173" s="440">
        <v>3636632</v>
      </c>
      <c r="F173" s="443">
        <v>15283195</v>
      </c>
      <c r="G173" s="444">
        <f t="shared" si="14"/>
        <v>18919827</v>
      </c>
      <c r="H173" s="444">
        <f t="shared" si="15"/>
        <v>3636632</v>
      </c>
      <c r="I173" s="444">
        <f t="shared" si="16"/>
        <v>15283195</v>
      </c>
      <c r="J173" s="444">
        <f t="shared" si="17"/>
        <v>0</v>
      </c>
      <c r="K173" s="444">
        <v>0</v>
      </c>
      <c r="L173" s="444">
        <v>0</v>
      </c>
      <c r="M173" s="444">
        <f t="shared" si="12"/>
        <v>15283195</v>
      </c>
      <c r="N173" s="444">
        <f t="shared" si="13"/>
        <v>0</v>
      </c>
    </row>
    <row r="174" spans="1:14" x14ac:dyDescent="0.35">
      <c r="A174" s="442">
        <v>6282001</v>
      </c>
      <c r="B174" s="440" t="s">
        <v>297</v>
      </c>
      <c r="C174" s="443">
        <v>0</v>
      </c>
      <c r="D174" s="443">
        <v>308107878</v>
      </c>
      <c r="E174" s="440">
        <v>296838625</v>
      </c>
      <c r="F174" s="443">
        <v>11269253</v>
      </c>
      <c r="G174" s="444">
        <f t="shared" si="14"/>
        <v>308107878</v>
      </c>
      <c r="H174" s="444">
        <f t="shared" si="15"/>
        <v>296838625</v>
      </c>
      <c r="I174" s="444">
        <f t="shared" si="16"/>
        <v>11269253</v>
      </c>
      <c r="J174" s="444">
        <f t="shared" si="17"/>
        <v>0</v>
      </c>
      <c r="K174" s="444">
        <v>0</v>
      </c>
      <c r="L174" s="444">
        <v>0</v>
      </c>
      <c r="M174" s="444">
        <f t="shared" si="12"/>
        <v>11269253</v>
      </c>
      <c r="N174" s="444">
        <f t="shared" si="13"/>
        <v>0</v>
      </c>
    </row>
    <row r="175" spans="1:14" x14ac:dyDescent="0.35">
      <c r="A175" s="442">
        <v>6282200</v>
      </c>
      <c r="B175" s="440" t="s">
        <v>298</v>
      </c>
      <c r="C175" s="443">
        <v>0</v>
      </c>
      <c r="D175" s="443">
        <v>25232774</v>
      </c>
      <c r="E175" s="443">
        <v>5103977</v>
      </c>
      <c r="F175" s="443">
        <v>20128797</v>
      </c>
      <c r="G175" s="444">
        <f t="shared" si="14"/>
        <v>25232774</v>
      </c>
      <c r="H175" s="444">
        <f t="shared" si="15"/>
        <v>5103977</v>
      </c>
      <c r="I175" s="444">
        <f t="shared" si="16"/>
        <v>20128797</v>
      </c>
      <c r="J175" s="444">
        <f t="shared" si="17"/>
        <v>0</v>
      </c>
      <c r="K175" s="444">
        <v>0</v>
      </c>
      <c r="L175" s="444">
        <v>0</v>
      </c>
      <c r="M175" s="444">
        <f t="shared" si="12"/>
        <v>20128797</v>
      </c>
      <c r="N175" s="444">
        <f t="shared" si="13"/>
        <v>0</v>
      </c>
    </row>
    <row r="176" spans="1:14" x14ac:dyDescent="0.35">
      <c r="A176" s="442">
        <v>6282201</v>
      </c>
      <c r="B176" s="440" t="s">
        <v>887</v>
      </c>
      <c r="C176" s="443">
        <v>0</v>
      </c>
      <c r="D176" s="443">
        <v>10759</v>
      </c>
      <c r="E176" s="443">
        <v>21518</v>
      </c>
      <c r="F176" s="443">
        <v>-10759</v>
      </c>
      <c r="G176" s="444">
        <f t="shared" si="14"/>
        <v>10759</v>
      </c>
      <c r="H176" s="444">
        <f t="shared" si="15"/>
        <v>21518</v>
      </c>
      <c r="I176" s="444">
        <f t="shared" si="16"/>
        <v>0</v>
      </c>
      <c r="J176" s="444">
        <f t="shared" si="17"/>
        <v>10759</v>
      </c>
      <c r="K176" s="444">
        <v>0</v>
      </c>
      <c r="L176" s="444">
        <v>0</v>
      </c>
      <c r="M176" s="444">
        <f t="shared" si="12"/>
        <v>0</v>
      </c>
      <c r="N176" s="444">
        <f t="shared" si="13"/>
        <v>10759</v>
      </c>
    </row>
    <row r="177" spans="1:14" x14ac:dyDescent="0.35">
      <c r="A177" s="442">
        <v>6290100</v>
      </c>
      <c r="B177" s="440" t="s">
        <v>708</v>
      </c>
      <c r="C177" s="443">
        <v>0</v>
      </c>
      <c r="D177" s="443">
        <v>16428916794</v>
      </c>
      <c r="E177" s="443">
        <v>10605181022</v>
      </c>
      <c r="F177" s="443">
        <v>5823735772</v>
      </c>
      <c r="G177" s="444">
        <f t="shared" si="14"/>
        <v>16428916794</v>
      </c>
      <c r="H177" s="444">
        <f t="shared" si="15"/>
        <v>10605181022</v>
      </c>
      <c r="I177" s="444">
        <f t="shared" si="16"/>
        <v>5823735772</v>
      </c>
      <c r="J177" s="444">
        <f t="shared" si="17"/>
        <v>0</v>
      </c>
      <c r="K177" s="444">
        <v>0</v>
      </c>
      <c r="L177" s="444">
        <v>0</v>
      </c>
      <c r="M177" s="444">
        <f t="shared" si="12"/>
        <v>5823735772</v>
      </c>
      <c r="N177" s="444">
        <f t="shared" si="13"/>
        <v>0</v>
      </c>
    </row>
    <row r="178" spans="1:14" x14ac:dyDescent="0.35">
      <c r="A178" s="442">
        <v>6293100</v>
      </c>
      <c r="B178" s="440" t="s">
        <v>710</v>
      </c>
      <c r="C178" s="443">
        <v>0</v>
      </c>
      <c r="D178" s="443">
        <v>1716303952</v>
      </c>
      <c r="E178" s="443">
        <v>458960929</v>
      </c>
      <c r="F178" s="443">
        <v>1257343023</v>
      </c>
      <c r="G178" s="444">
        <f t="shared" si="14"/>
        <v>1716303952</v>
      </c>
      <c r="H178" s="444">
        <f t="shared" si="15"/>
        <v>458960929</v>
      </c>
      <c r="I178" s="444">
        <f t="shared" si="16"/>
        <v>1257343023</v>
      </c>
      <c r="J178" s="444">
        <f t="shared" si="17"/>
        <v>0</v>
      </c>
      <c r="K178" s="444">
        <v>0</v>
      </c>
      <c r="L178" s="444">
        <v>0</v>
      </c>
      <c r="M178" s="444">
        <f t="shared" si="12"/>
        <v>1257343023</v>
      </c>
      <c r="N178" s="444">
        <f t="shared" si="13"/>
        <v>0</v>
      </c>
    </row>
    <row r="179" spans="1:14" x14ac:dyDescent="0.35">
      <c r="A179" s="442">
        <v>6295100</v>
      </c>
      <c r="B179" s="440" t="s">
        <v>710</v>
      </c>
      <c r="C179" s="443">
        <v>0</v>
      </c>
      <c r="D179" s="443">
        <v>18898863</v>
      </c>
      <c r="E179" s="443">
        <v>0</v>
      </c>
      <c r="F179" s="443">
        <v>18898863</v>
      </c>
      <c r="G179" s="444">
        <f t="shared" si="14"/>
        <v>18898863</v>
      </c>
      <c r="H179" s="444">
        <f t="shared" si="15"/>
        <v>0</v>
      </c>
      <c r="I179" s="444">
        <f t="shared" si="16"/>
        <v>18898863</v>
      </c>
      <c r="J179" s="444">
        <f t="shared" si="17"/>
        <v>0</v>
      </c>
      <c r="K179" s="444">
        <v>0</v>
      </c>
      <c r="L179" s="444">
        <v>0</v>
      </c>
      <c r="M179" s="444">
        <f t="shared" si="12"/>
        <v>18898863</v>
      </c>
      <c r="N179" s="444">
        <f t="shared" si="13"/>
        <v>0</v>
      </c>
    </row>
    <row r="180" spans="1:14" x14ac:dyDescent="0.35">
      <c r="A180" s="446">
        <v>6297000</v>
      </c>
      <c r="B180" s="447" t="s">
        <v>302</v>
      </c>
      <c r="C180" s="443">
        <v>0</v>
      </c>
      <c r="D180" s="443">
        <v>11040219</v>
      </c>
      <c r="E180" s="443">
        <v>3882826</v>
      </c>
      <c r="F180" s="443">
        <v>7157393</v>
      </c>
      <c r="G180" s="444">
        <f t="shared" si="14"/>
        <v>11040219</v>
      </c>
      <c r="H180" s="444">
        <f t="shared" si="15"/>
        <v>3882826</v>
      </c>
      <c r="I180" s="444">
        <f t="shared" si="16"/>
        <v>7157393</v>
      </c>
      <c r="J180" s="444">
        <f t="shared" si="17"/>
        <v>0</v>
      </c>
      <c r="K180" s="444">
        <v>0</v>
      </c>
      <c r="L180" s="444">
        <v>0</v>
      </c>
      <c r="M180" s="444">
        <f t="shared" si="12"/>
        <v>7157393</v>
      </c>
      <c r="N180" s="444">
        <f t="shared" si="13"/>
        <v>0</v>
      </c>
    </row>
    <row r="181" spans="1:14" x14ac:dyDescent="0.35">
      <c r="A181" s="442">
        <v>6300000</v>
      </c>
      <c r="B181" s="440" t="s">
        <v>303</v>
      </c>
      <c r="C181" s="443">
        <v>0</v>
      </c>
      <c r="D181" s="443">
        <v>796522145</v>
      </c>
      <c r="E181" s="443">
        <v>303528113</v>
      </c>
      <c r="F181" s="443">
        <v>492994032</v>
      </c>
      <c r="G181" s="444">
        <f t="shared" si="14"/>
        <v>796522145</v>
      </c>
      <c r="H181" s="444">
        <f t="shared" si="15"/>
        <v>303528113</v>
      </c>
      <c r="I181" s="444">
        <f t="shared" si="16"/>
        <v>492994032</v>
      </c>
      <c r="J181" s="444">
        <f t="shared" si="17"/>
        <v>0</v>
      </c>
      <c r="K181" s="444">
        <v>0</v>
      </c>
      <c r="L181" s="444">
        <v>0</v>
      </c>
      <c r="M181" s="444">
        <f t="shared" si="12"/>
        <v>492994032</v>
      </c>
      <c r="N181" s="444">
        <f t="shared" si="13"/>
        <v>0</v>
      </c>
    </row>
    <row r="182" spans="1:14" x14ac:dyDescent="0.35">
      <c r="A182" s="442">
        <v>6300001</v>
      </c>
      <c r="B182" s="440" t="s">
        <v>304</v>
      </c>
      <c r="C182" s="443">
        <v>0</v>
      </c>
      <c r="D182" s="440">
        <v>136135</v>
      </c>
      <c r="E182" s="440">
        <v>1650898</v>
      </c>
      <c r="F182" s="443">
        <v>-1514763</v>
      </c>
      <c r="G182" s="444">
        <f t="shared" si="14"/>
        <v>136135</v>
      </c>
      <c r="H182" s="444">
        <f t="shared" si="15"/>
        <v>1650898</v>
      </c>
      <c r="I182" s="444">
        <f t="shared" si="16"/>
        <v>0</v>
      </c>
      <c r="J182" s="444">
        <f t="shared" si="17"/>
        <v>1514763</v>
      </c>
      <c r="K182" s="444">
        <v>0</v>
      </c>
      <c r="L182" s="444">
        <v>0</v>
      </c>
      <c r="M182" s="444">
        <f t="shared" si="12"/>
        <v>0</v>
      </c>
      <c r="N182" s="444">
        <f t="shared" si="13"/>
        <v>1514763</v>
      </c>
    </row>
    <row r="183" spans="1:14" x14ac:dyDescent="0.35">
      <c r="A183" s="442">
        <v>6310024</v>
      </c>
      <c r="B183" s="440" t="s">
        <v>306</v>
      </c>
      <c r="C183" s="443">
        <v>0</v>
      </c>
      <c r="D183" s="440">
        <v>14306934</v>
      </c>
      <c r="E183" s="440">
        <v>0</v>
      </c>
      <c r="F183" s="443">
        <v>14306934</v>
      </c>
      <c r="G183" s="444">
        <f t="shared" si="14"/>
        <v>14306934</v>
      </c>
      <c r="H183" s="444">
        <f t="shared" si="15"/>
        <v>0</v>
      </c>
      <c r="I183" s="444">
        <f t="shared" si="16"/>
        <v>14306934</v>
      </c>
      <c r="J183" s="444">
        <f t="shared" si="17"/>
        <v>0</v>
      </c>
      <c r="K183" s="444">
        <v>0</v>
      </c>
      <c r="L183" s="444">
        <v>0</v>
      </c>
      <c r="M183" s="444">
        <f t="shared" si="12"/>
        <v>14306934</v>
      </c>
      <c r="N183" s="444">
        <f t="shared" si="13"/>
        <v>0</v>
      </c>
    </row>
    <row r="184" spans="1:14" x14ac:dyDescent="0.35">
      <c r="A184" s="442">
        <v>6400000</v>
      </c>
      <c r="B184" s="440" t="s">
        <v>307</v>
      </c>
      <c r="C184" s="443">
        <v>0</v>
      </c>
      <c r="D184" s="440">
        <v>7505350856</v>
      </c>
      <c r="E184" s="440">
        <v>1156836092</v>
      </c>
      <c r="F184" s="443">
        <v>6348514764</v>
      </c>
      <c r="G184" s="444">
        <f t="shared" si="14"/>
        <v>7505350856</v>
      </c>
      <c r="H184" s="444">
        <f t="shared" si="15"/>
        <v>1156836092</v>
      </c>
      <c r="I184" s="444">
        <f t="shared" si="16"/>
        <v>6348514764</v>
      </c>
      <c r="J184" s="444">
        <f t="shared" si="17"/>
        <v>0</v>
      </c>
      <c r="K184" s="444">
        <v>0</v>
      </c>
      <c r="L184" s="444">
        <v>0</v>
      </c>
      <c r="M184" s="444">
        <f t="shared" si="12"/>
        <v>6348514764</v>
      </c>
      <c r="N184" s="444">
        <f t="shared" si="13"/>
        <v>0</v>
      </c>
    </row>
    <row r="185" spans="1:14" x14ac:dyDescent="0.35">
      <c r="A185" s="442">
        <v>6401000</v>
      </c>
      <c r="B185" s="440" t="s">
        <v>62</v>
      </c>
      <c r="C185" s="443">
        <v>0</v>
      </c>
      <c r="D185" s="440">
        <v>1890311341</v>
      </c>
      <c r="E185" s="440">
        <v>1079064281</v>
      </c>
      <c r="F185" s="443">
        <v>811247060</v>
      </c>
      <c r="G185" s="444">
        <f t="shared" si="14"/>
        <v>1890311341</v>
      </c>
      <c r="H185" s="444">
        <f t="shared" si="15"/>
        <v>1079064281</v>
      </c>
      <c r="I185" s="444">
        <f t="shared" si="16"/>
        <v>811247060</v>
      </c>
      <c r="J185" s="444">
        <f t="shared" si="17"/>
        <v>0</v>
      </c>
      <c r="K185" s="444">
        <v>0</v>
      </c>
      <c r="L185" s="444">
        <v>0</v>
      </c>
      <c r="M185" s="444">
        <f t="shared" si="12"/>
        <v>811247060</v>
      </c>
      <c r="N185" s="444">
        <f t="shared" si="13"/>
        <v>0</v>
      </c>
    </row>
    <row r="186" spans="1:14" x14ac:dyDescent="0.35">
      <c r="A186" s="442">
        <v>6403000</v>
      </c>
      <c r="B186" s="440" t="s">
        <v>308</v>
      </c>
      <c r="C186" s="443">
        <v>0</v>
      </c>
      <c r="D186" s="443">
        <v>129140621</v>
      </c>
      <c r="E186" s="443">
        <v>19561272</v>
      </c>
      <c r="F186" s="443">
        <v>109579349</v>
      </c>
      <c r="G186" s="444">
        <f t="shared" si="14"/>
        <v>129140621</v>
      </c>
      <c r="H186" s="444">
        <f t="shared" si="15"/>
        <v>19561272</v>
      </c>
      <c r="I186" s="444">
        <f t="shared" si="16"/>
        <v>109579349</v>
      </c>
      <c r="J186" s="444">
        <f t="shared" si="17"/>
        <v>0</v>
      </c>
      <c r="K186" s="444">
        <v>0</v>
      </c>
      <c r="L186" s="444">
        <v>0</v>
      </c>
      <c r="M186" s="444">
        <f t="shared" si="12"/>
        <v>109579349</v>
      </c>
      <c r="N186" s="444">
        <f t="shared" si="13"/>
        <v>0</v>
      </c>
    </row>
    <row r="187" spans="1:14" x14ac:dyDescent="0.35">
      <c r="A187" s="442">
        <v>6404070</v>
      </c>
      <c r="B187" s="440" t="s">
        <v>309</v>
      </c>
      <c r="C187" s="443">
        <v>0</v>
      </c>
      <c r="D187" s="443">
        <v>31359201</v>
      </c>
      <c r="E187" s="443">
        <v>28613373</v>
      </c>
      <c r="F187" s="443">
        <v>2745828</v>
      </c>
      <c r="G187" s="444">
        <f t="shared" si="14"/>
        <v>31359201</v>
      </c>
      <c r="H187" s="444">
        <f t="shared" si="15"/>
        <v>28613373</v>
      </c>
      <c r="I187" s="444">
        <f t="shared" si="16"/>
        <v>2745828</v>
      </c>
      <c r="J187" s="444">
        <f t="shared" si="17"/>
        <v>0</v>
      </c>
      <c r="K187" s="444">
        <v>0</v>
      </c>
      <c r="L187" s="444">
        <v>0</v>
      </c>
      <c r="M187" s="444">
        <f t="shared" si="12"/>
        <v>2745828</v>
      </c>
      <c r="N187" s="444">
        <f t="shared" si="13"/>
        <v>0</v>
      </c>
    </row>
    <row r="188" spans="1:14" x14ac:dyDescent="0.35">
      <c r="A188" s="442">
        <v>6405000</v>
      </c>
      <c r="B188" s="440" t="s">
        <v>310</v>
      </c>
      <c r="C188" s="443">
        <v>0</v>
      </c>
      <c r="D188" s="443">
        <v>1908025188</v>
      </c>
      <c r="E188" s="443">
        <v>180995483</v>
      </c>
      <c r="F188" s="443">
        <v>1727029705</v>
      </c>
      <c r="G188" s="444">
        <f t="shared" si="14"/>
        <v>1908025188</v>
      </c>
      <c r="H188" s="444">
        <f t="shared" si="15"/>
        <v>180995483</v>
      </c>
      <c r="I188" s="444">
        <f t="shared" si="16"/>
        <v>1727029705</v>
      </c>
      <c r="J188" s="444">
        <f t="shared" si="17"/>
        <v>0</v>
      </c>
      <c r="K188" s="444">
        <v>0</v>
      </c>
      <c r="L188" s="444">
        <v>0</v>
      </c>
      <c r="M188" s="444">
        <f t="shared" si="12"/>
        <v>1727029705</v>
      </c>
      <c r="N188" s="444">
        <f t="shared" si="13"/>
        <v>0</v>
      </c>
    </row>
    <row r="189" spans="1:14" x14ac:dyDescent="0.35">
      <c r="A189" s="442">
        <v>6405007</v>
      </c>
      <c r="B189" s="440" t="s">
        <v>311</v>
      </c>
      <c r="C189" s="443">
        <v>0</v>
      </c>
      <c r="D189" s="443">
        <v>1020902422</v>
      </c>
      <c r="E189" s="443">
        <v>1052537899</v>
      </c>
      <c r="F189" s="443">
        <v>-31635477</v>
      </c>
      <c r="G189" s="444">
        <f t="shared" si="14"/>
        <v>1020902422</v>
      </c>
      <c r="H189" s="444">
        <f t="shared" si="15"/>
        <v>1052537899</v>
      </c>
      <c r="I189" s="444">
        <f t="shared" si="16"/>
        <v>0</v>
      </c>
      <c r="J189" s="444">
        <f t="shared" si="17"/>
        <v>31635477</v>
      </c>
      <c r="K189" s="444">
        <v>0</v>
      </c>
      <c r="L189" s="444">
        <v>0</v>
      </c>
      <c r="M189" s="444">
        <f t="shared" si="12"/>
        <v>0</v>
      </c>
      <c r="N189" s="444">
        <f t="shared" si="13"/>
        <v>31635477</v>
      </c>
    </row>
    <row r="190" spans="1:14" x14ac:dyDescent="0.35">
      <c r="A190" s="442">
        <v>6406002</v>
      </c>
      <c r="B190" s="440" t="s">
        <v>888</v>
      </c>
      <c r="C190" s="443">
        <v>0</v>
      </c>
      <c r="D190" s="443">
        <v>1253015958</v>
      </c>
      <c r="E190" s="440">
        <v>1399696</v>
      </c>
      <c r="F190" s="443">
        <v>1251616262</v>
      </c>
      <c r="G190" s="444">
        <f t="shared" si="14"/>
        <v>1253015958</v>
      </c>
      <c r="H190" s="444">
        <f t="shared" si="15"/>
        <v>1399696</v>
      </c>
      <c r="I190" s="444">
        <f t="shared" si="16"/>
        <v>1251616262</v>
      </c>
      <c r="J190" s="444">
        <f t="shared" si="17"/>
        <v>0</v>
      </c>
      <c r="K190" s="444">
        <v>0</v>
      </c>
      <c r="L190" s="444">
        <v>0</v>
      </c>
      <c r="M190" s="444">
        <f t="shared" si="12"/>
        <v>1251616262</v>
      </c>
      <c r="N190" s="444">
        <f t="shared" si="13"/>
        <v>0</v>
      </c>
    </row>
    <row r="191" spans="1:14" x14ac:dyDescent="0.35">
      <c r="A191" s="442">
        <v>6407000</v>
      </c>
      <c r="B191" s="440" t="s">
        <v>312</v>
      </c>
      <c r="C191" s="443">
        <v>0</v>
      </c>
      <c r="D191" s="443">
        <v>57830166</v>
      </c>
      <c r="E191" s="440">
        <v>37586057</v>
      </c>
      <c r="F191" s="443">
        <v>20244109</v>
      </c>
      <c r="G191" s="444">
        <f t="shared" si="14"/>
        <v>57830166</v>
      </c>
      <c r="H191" s="444">
        <f t="shared" si="15"/>
        <v>37586057</v>
      </c>
      <c r="I191" s="444">
        <f t="shared" si="16"/>
        <v>20244109</v>
      </c>
      <c r="J191" s="444">
        <f t="shared" si="17"/>
        <v>0</v>
      </c>
      <c r="K191" s="444">
        <v>0</v>
      </c>
      <c r="L191" s="444">
        <v>0</v>
      </c>
      <c r="M191" s="444">
        <f t="shared" si="12"/>
        <v>20244109</v>
      </c>
      <c r="N191" s="444">
        <f t="shared" si="13"/>
        <v>0</v>
      </c>
    </row>
    <row r="192" spans="1:14" x14ac:dyDescent="0.35">
      <c r="A192" s="442">
        <v>6407010</v>
      </c>
      <c r="B192" s="440" t="s">
        <v>313</v>
      </c>
      <c r="C192" s="443">
        <v>0</v>
      </c>
      <c r="D192" s="440">
        <v>530715248</v>
      </c>
      <c r="E192" s="443">
        <v>43506113</v>
      </c>
      <c r="F192" s="443">
        <v>487209135</v>
      </c>
      <c r="G192" s="444">
        <f t="shared" si="14"/>
        <v>530715248</v>
      </c>
      <c r="H192" s="444">
        <f t="shared" si="15"/>
        <v>43506113</v>
      </c>
      <c r="I192" s="444">
        <f t="shared" si="16"/>
        <v>487209135</v>
      </c>
      <c r="J192" s="444">
        <f t="shared" si="17"/>
        <v>0</v>
      </c>
      <c r="K192" s="444">
        <v>0</v>
      </c>
      <c r="L192" s="444">
        <v>0</v>
      </c>
      <c r="M192" s="444">
        <f t="shared" si="12"/>
        <v>487209135</v>
      </c>
      <c r="N192" s="444">
        <f t="shared" si="13"/>
        <v>0</v>
      </c>
    </row>
    <row r="193" spans="1:14" x14ac:dyDescent="0.35">
      <c r="A193" s="442">
        <v>6419000</v>
      </c>
      <c r="B193" s="440" t="s">
        <v>713</v>
      </c>
      <c r="C193" s="443">
        <v>0</v>
      </c>
      <c r="D193" s="443">
        <v>2386701377</v>
      </c>
      <c r="E193" s="440">
        <v>1496159454</v>
      </c>
      <c r="F193" s="443">
        <v>890541923</v>
      </c>
      <c r="G193" s="444">
        <f t="shared" si="14"/>
        <v>2386701377</v>
      </c>
      <c r="H193" s="444">
        <f t="shared" si="15"/>
        <v>1496159454</v>
      </c>
      <c r="I193" s="444">
        <f t="shared" si="16"/>
        <v>890541923</v>
      </c>
      <c r="J193" s="444">
        <f t="shared" si="17"/>
        <v>0</v>
      </c>
      <c r="K193" s="444">
        <v>0</v>
      </c>
      <c r="L193" s="444">
        <v>0</v>
      </c>
      <c r="M193" s="444">
        <f t="shared" si="12"/>
        <v>890541923</v>
      </c>
      <c r="N193" s="444">
        <f t="shared" si="13"/>
        <v>0</v>
      </c>
    </row>
    <row r="194" spans="1:14" x14ac:dyDescent="0.35">
      <c r="A194" s="442">
        <v>6419300</v>
      </c>
      <c r="B194" s="440" t="s">
        <v>714</v>
      </c>
      <c r="C194" s="443">
        <v>0</v>
      </c>
      <c r="D194" s="443">
        <v>33538111</v>
      </c>
      <c r="E194" s="440">
        <v>1553312</v>
      </c>
      <c r="F194" s="443">
        <v>31984799</v>
      </c>
      <c r="G194" s="444">
        <f t="shared" si="14"/>
        <v>33538111</v>
      </c>
      <c r="H194" s="444">
        <f t="shared" si="15"/>
        <v>1553312</v>
      </c>
      <c r="I194" s="444">
        <f t="shared" si="16"/>
        <v>31984799</v>
      </c>
      <c r="J194" s="444">
        <f t="shared" si="17"/>
        <v>0</v>
      </c>
      <c r="K194" s="444">
        <v>0</v>
      </c>
      <c r="L194" s="444">
        <v>0</v>
      </c>
      <c r="M194" s="444">
        <f t="shared" si="12"/>
        <v>31984799</v>
      </c>
      <c r="N194" s="444">
        <f t="shared" si="13"/>
        <v>0</v>
      </c>
    </row>
    <row r="195" spans="1:14" x14ac:dyDescent="0.35">
      <c r="A195" s="442">
        <v>6420000</v>
      </c>
      <c r="B195" s="440" t="s">
        <v>315</v>
      </c>
      <c r="C195" s="443">
        <v>0</v>
      </c>
      <c r="D195" s="443">
        <v>765110256</v>
      </c>
      <c r="E195" s="440">
        <v>131250546</v>
      </c>
      <c r="F195" s="443">
        <v>633859710</v>
      </c>
      <c r="G195" s="444">
        <f t="shared" si="14"/>
        <v>765110256</v>
      </c>
      <c r="H195" s="444">
        <f t="shared" si="15"/>
        <v>131250546</v>
      </c>
      <c r="I195" s="444">
        <f t="shared" si="16"/>
        <v>633859710</v>
      </c>
      <c r="J195" s="444">
        <f t="shared" si="17"/>
        <v>0</v>
      </c>
      <c r="K195" s="444">
        <v>0</v>
      </c>
      <c r="L195" s="444">
        <v>0</v>
      </c>
      <c r="M195" s="444">
        <f t="shared" si="12"/>
        <v>633859710</v>
      </c>
      <c r="N195" s="444">
        <f t="shared" si="13"/>
        <v>0</v>
      </c>
    </row>
    <row r="196" spans="1:14" x14ac:dyDescent="0.35">
      <c r="A196" s="442">
        <v>6420066</v>
      </c>
      <c r="B196" s="440" t="s">
        <v>317</v>
      </c>
      <c r="C196" s="443">
        <v>0</v>
      </c>
      <c r="D196" s="443">
        <v>37707943</v>
      </c>
      <c r="E196" s="443">
        <v>38867321</v>
      </c>
      <c r="F196" s="443">
        <v>-1159378</v>
      </c>
      <c r="G196" s="444">
        <f t="shared" si="14"/>
        <v>37707943</v>
      </c>
      <c r="H196" s="444">
        <f t="shared" si="15"/>
        <v>38867321</v>
      </c>
      <c r="I196" s="444">
        <f t="shared" si="16"/>
        <v>0</v>
      </c>
      <c r="J196" s="444">
        <f t="shared" si="17"/>
        <v>1159378</v>
      </c>
      <c r="K196" s="444">
        <v>0</v>
      </c>
      <c r="L196" s="444">
        <v>0</v>
      </c>
      <c r="M196" s="444">
        <f t="shared" si="12"/>
        <v>0</v>
      </c>
      <c r="N196" s="444">
        <f t="shared" si="13"/>
        <v>1159378</v>
      </c>
    </row>
    <row r="197" spans="1:14" x14ac:dyDescent="0.35">
      <c r="A197" s="442">
        <v>6491000</v>
      </c>
      <c r="B197" s="440" t="s">
        <v>318</v>
      </c>
      <c r="C197" s="443">
        <v>0</v>
      </c>
      <c r="D197" s="443">
        <v>206085337</v>
      </c>
      <c r="E197" s="440">
        <v>95500732</v>
      </c>
      <c r="F197" s="443">
        <v>110584605</v>
      </c>
      <c r="G197" s="444">
        <f t="shared" si="14"/>
        <v>206085337</v>
      </c>
      <c r="H197" s="444">
        <f t="shared" si="15"/>
        <v>95500732</v>
      </c>
      <c r="I197" s="444">
        <f t="shared" si="16"/>
        <v>110584605</v>
      </c>
      <c r="J197" s="444">
        <f t="shared" si="17"/>
        <v>0</v>
      </c>
      <c r="K197" s="444">
        <v>0</v>
      </c>
      <c r="L197" s="444">
        <v>0</v>
      </c>
      <c r="M197" s="444">
        <f t="shared" si="12"/>
        <v>110584605</v>
      </c>
      <c r="N197" s="444">
        <f t="shared" si="13"/>
        <v>0</v>
      </c>
    </row>
    <row r="198" spans="1:14" x14ac:dyDescent="0.35">
      <c r="A198" s="442">
        <v>6491501</v>
      </c>
      <c r="B198" s="440" t="s">
        <v>319</v>
      </c>
      <c r="C198" s="443">
        <v>0</v>
      </c>
      <c r="D198" s="443">
        <v>23669269</v>
      </c>
      <c r="E198" s="443">
        <v>13111151</v>
      </c>
      <c r="F198" s="443">
        <v>10558118</v>
      </c>
      <c r="G198" s="444">
        <f t="shared" si="14"/>
        <v>23669269</v>
      </c>
      <c r="H198" s="444">
        <f t="shared" si="15"/>
        <v>13111151</v>
      </c>
      <c r="I198" s="444">
        <f t="shared" si="16"/>
        <v>10558118</v>
      </c>
      <c r="J198" s="444">
        <f t="shared" si="17"/>
        <v>0</v>
      </c>
      <c r="K198" s="444">
        <v>0</v>
      </c>
      <c r="L198" s="444">
        <v>0</v>
      </c>
      <c r="M198" s="444">
        <f t="shared" si="12"/>
        <v>10558118</v>
      </c>
      <c r="N198" s="444">
        <f t="shared" si="13"/>
        <v>0</v>
      </c>
    </row>
    <row r="199" spans="1:14" x14ac:dyDescent="0.35">
      <c r="A199" s="442">
        <v>6491502</v>
      </c>
      <c r="B199" s="440" t="s">
        <v>320</v>
      </c>
      <c r="C199" s="443">
        <v>0</v>
      </c>
      <c r="D199" s="443">
        <v>8318892</v>
      </c>
      <c r="E199" s="443">
        <v>3050150</v>
      </c>
      <c r="F199" s="443">
        <v>5268742</v>
      </c>
      <c r="G199" s="444">
        <f t="shared" ref="G199:G260" si="18">+D199+IF(C199&gt;0,C199,0)</f>
        <v>8318892</v>
      </c>
      <c r="H199" s="444">
        <f t="shared" ref="H199:H260" si="19">+E199-IF(C199&lt;0,C199,0)</f>
        <v>3050150</v>
      </c>
      <c r="I199" s="444">
        <f t="shared" si="16"/>
        <v>5268742</v>
      </c>
      <c r="J199" s="444">
        <f t="shared" si="17"/>
        <v>0</v>
      </c>
      <c r="K199" s="444">
        <v>0</v>
      </c>
      <c r="L199" s="444">
        <v>0</v>
      </c>
      <c r="M199" s="444">
        <f t="shared" si="12"/>
        <v>5268742</v>
      </c>
      <c r="N199" s="444">
        <f t="shared" si="13"/>
        <v>0</v>
      </c>
    </row>
    <row r="200" spans="1:14" x14ac:dyDescent="0.35">
      <c r="A200" s="442">
        <v>6491503</v>
      </c>
      <c r="B200" s="440" t="s">
        <v>321</v>
      </c>
      <c r="C200" s="443">
        <v>0</v>
      </c>
      <c r="D200" s="440">
        <v>166761163</v>
      </c>
      <c r="E200" s="443">
        <v>131268245</v>
      </c>
      <c r="F200" s="440">
        <v>35492918</v>
      </c>
      <c r="G200" s="444">
        <f t="shared" si="18"/>
        <v>166761163</v>
      </c>
      <c r="H200" s="444">
        <f t="shared" si="19"/>
        <v>131268245</v>
      </c>
      <c r="I200" s="444">
        <f t="shared" si="16"/>
        <v>35492918</v>
      </c>
      <c r="J200" s="444">
        <f t="shared" si="17"/>
        <v>0</v>
      </c>
      <c r="K200" s="444">
        <v>0</v>
      </c>
      <c r="L200" s="444">
        <v>0</v>
      </c>
      <c r="M200" s="444">
        <f t="shared" si="12"/>
        <v>35492918</v>
      </c>
      <c r="N200" s="444">
        <f t="shared" si="13"/>
        <v>0</v>
      </c>
    </row>
    <row r="201" spans="1:14" x14ac:dyDescent="0.35">
      <c r="A201" s="442">
        <v>6493000</v>
      </c>
      <c r="B201" s="440" t="s">
        <v>322</v>
      </c>
      <c r="C201" s="443">
        <v>0</v>
      </c>
      <c r="D201" s="443">
        <v>845325509</v>
      </c>
      <c r="E201" s="443">
        <v>845325509</v>
      </c>
      <c r="F201" s="443">
        <v>0</v>
      </c>
      <c r="G201" s="444">
        <f t="shared" si="18"/>
        <v>845325509</v>
      </c>
      <c r="H201" s="444">
        <f t="shared" si="19"/>
        <v>845325509</v>
      </c>
      <c r="I201" s="444">
        <f t="shared" si="16"/>
        <v>0</v>
      </c>
      <c r="J201" s="444">
        <f t="shared" si="17"/>
        <v>0</v>
      </c>
      <c r="K201" s="444">
        <v>0</v>
      </c>
      <c r="L201" s="444">
        <v>0</v>
      </c>
      <c r="M201" s="444">
        <f t="shared" si="12"/>
        <v>0</v>
      </c>
      <c r="N201" s="444">
        <f t="shared" si="13"/>
        <v>0</v>
      </c>
    </row>
    <row r="202" spans="1:14" x14ac:dyDescent="0.35">
      <c r="A202" s="442">
        <v>6493002</v>
      </c>
      <c r="B202" s="440" t="s">
        <v>323</v>
      </c>
      <c r="C202" s="443">
        <v>0</v>
      </c>
      <c r="D202" s="443">
        <v>438181904</v>
      </c>
      <c r="E202" s="440">
        <v>252580530</v>
      </c>
      <c r="F202" s="443">
        <v>185601374</v>
      </c>
      <c r="G202" s="444">
        <f t="shared" si="18"/>
        <v>438181904</v>
      </c>
      <c r="H202" s="444">
        <f t="shared" si="19"/>
        <v>252580530</v>
      </c>
      <c r="I202" s="444">
        <f t="shared" si="16"/>
        <v>185601374</v>
      </c>
      <c r="J202" s="444">
        <f t="shared" si="17"/>
        <v>0</v>
      </c>
      <c r="K202" s="444">
        <v>0</v>
      </c>
      <c r="L202" s="444">
        <v>0</v>
      </c>
      <c r="M202" s="444">
        <f t="shared" si="12"/>
        <v>185601374</v>
      </c>
      <c r="N202" s="444">
        <f t="shared" si="13"/>
        <v>0</v>
      </c>
    </row>
    <row r="203" spans="1:14" x14ac:dyDescent="0.35">
      <c r="A203" s="442">
        <v>6494000</v>
      </c>
      <c r="B203" s="440" t="s">
        <v>325</v>
      </c>
      <c r="C203" s="443">
        <v>0</v>
      </c>
      <c r="D203" s="443">
        <v>3999559</v>
      </c>
      <c r="E203" s="443">
        <v>1603103</v>
      </c>
      <c r="F203" s="443">
        <v>2396456</v>
      </c>
      <c r="G203" s="444">
        <f t="shared" si="18"/>
        <v>3999559</v>
      </c>
      <c r="H203" s="444">
        <f t="shared" si="19"/>
        <v>1603103</v>
      </c>
      <c r="I203" s="444">
        <f t="shared" si="16"/>
        <v>2396456</v>
      </c>
      <c r="J203" s="444">
        <f t="shared" si="17"/>
        <v>0</v>
      </c>
      <c r="K203" s="444">
        <v>0</v>
      </c>
      <c r="L203" s="444">
        <v>0</v>
      </c>
      <c r="M203" s="444">
        <f t="shared" si="12"/>
        <v>2396456</v>
      </c>
      <c r="N203" s="444">
        <f t="shared" si="13"/>
        <v>0</v>
      </c>
    </row>
    <row r="204" spans="1:14" x14ac:dyDescent="0.35">
      <c r="A204" s="442">
        <v>6495000</v>
      </c>
      <c r="B204" s="440" t="s">
        <v>326</v>
      </c>
      <c r="C204" s="443">
        <v>0</v>
      </c>
      <c r="D204" s="443">
        <v>77278600</v>
      </c>
      <c r="E204" s="443">
        <v>79589300</v>
      </c>
      <c r="F204" s="443">
        <v>-2310700</v>
      </c>
      <c r="G204" s="444">
        <f t="shared" si="18"/>
        <v>77278600</v>
      </c>
      <c r="H204" s="444">
        <f t="shared" si="19"/>
        <v>79589300</v>
      </c>
      <c r="I204" s="444">
        <f t="shared" si="16"/>
        <v>0</v>
      </c>
      <c r="J204" s="444">
        <f t="shared" si="17"/>
        <v>2310700</v>
      </c>
      <c r="K204" s="444">
        <v>0</v>
      </c>
      <c r="L204" s="444">
        <v>0</v>
      </c>
      <c r="M204" s="444">
        <f t="shared" si="12"/>
        <v>0</v>
      </c>
      <c r="N204" s="444">
        <f t="shared" si="13"/>
        <v>2310700</v>
      </c>
    </row>
    <row r="205" spans="1:14" x14ac:dyDescent="0.35">
      <c r="A205" s="442">
        <v>6495500</v>
      </c>
      <c r="B205" s="440" t="s">
        <v>327</v>
      </c>
      <c r="C205" s="443">
        <v>0</v>
      </c>
      <c r="D205" s="443">
        <v>209999605</v>
      </c>
      <c r="E205" s="440">
        <v>187703986</v>
      </c>
      <c r="F205" s="443">
        <v>22295619</v>
      </c>
      <c r="G205" s="444">
        <f t="shared" si="18"/>
        <v>209999605</v>
      </c>
      <c r="H205" s="444">
        <f t="shared" si="19"/>
        <v>187703986</v>
      </c>
      <c r="I205" s="444">
        <f t="shared" si="16"/>
        <v>22295619</v>
      </c>
      <c r="J205" s="444">
        <f t="shared" si="17"/>
        <v>0</v>
      </c>
      <c r="K205" s="444">
        <v>0</v>
      </c>
      <c r="L205" s="444">
        <v>0</v>
      </c>
      <c r="M205" s="444">
        <f t="shared" si="12"/>
        <v>22295619</v>
      </c>
      <c r="N205" s="444">
        <f t="shared" si="13"/>
        <v>0</v>
      </c>
    </row>
    <row r="206" spans="1:14" x14ac:dyDescent="0.35">
      <c r="A206" s="442">
        <v>6496001</v>
      </c>
      <c r="B206" s="440" t="s">
        <v>328</v>
      </c>
      <c r="C206" s="443">
        <v>0</v>
      </c>
      <c r="D206" s="443">
        <v>5903442</v>
      </c>
      <c r="E206" s="443">
        <v>5421400</v>
      </c>
      <c r="F206" s="443">
        <v>482042</v>
      </c>
      <c r="G206" s="444">
        <f t="shared" si="18"/>
        <v>5903442</v>
      </c>
      <c r="H206" s="444">
        <f t="shared" si="19"/>
        <v>5421400</v>
      </c>
      <c r="I206" s="444">
        <f t="shared" si="16"/>
        <v>482042</v>
      </c>
      <c r="J206" s="444">
        <f t="shared" si="17"/>
        <v>0</v>
      </c>
      <c r="K206" s="444">
        <v>0</v>
      </c>
      <c r="L206" s="444">
        <v>0</v>
      </c>
      <c r="M206" s="444">
        <f t="shared" ref="M206:M260" si="20">+IF(F206&gt;0,F206,0)</f>
        <v>482042</v>
      </c>
      <c r="N206" s="444">
        <f t="shared" ref="N206:N260" si="21">+IF(F206&lt;0,-F206,0)</f>
        <v>0</v>
      </c>
    </row>
    <row r="207" spans="1:14" x14ac:dyDescent="0.35">
      <c r="A207" s="442">
        <v>6500000</v>
      </c>
      <c r="B207" s="440" t="s">
        <v>331</v>
      </c>
      <c r="C207" s="443">
        <v>0</v>
      </c>
      <c r="D207" s="443">
        <v>78296862</v>
      </c>
      <c r="E207" s="440">
        <v>78296862</v>
      </c>
      <c r="F207" s="443">
        <v>0</v>
      </c>
      <c r="G207" s="444">
        <f t="shared" si="18"/>
        <v>78296862</v>
      </c>
      <c r="H207" s="444">
        <f t="shared" si="19"/>
        <v>78296862</v>
      </c>
      <c r="I207" s="444">
        <f t="shared" si="16"/>
        <v>0</v>
      </c>
      <c r="J207" s="444">
        <f t="shared" si="17"/>
        <v>0</v>
      </c>
      <c r="K207" s="444">
        <v>0</v>
      </c>
      <c r="L207" s="444">
        <v>0</v>
      </c>
      <c r="M207" s="444">
        <f t="shared" si="20"/>
        <v>0</v>
      </c>
      <c r="N207" s="444">
        <f t="shared" si="21"/>
        <v>0</v>
      </c>
    </row>
    <row r="208" spans="1:14" x14ac:dyDescent="0.35">
      <c r="A208" s="442">
        <v>6500001</v>
      </c>
      <c r="B208" s="440" t="s">
        <v>753</v>
      </c>
      <c r="C208" s="443">
        <v>0</v>
      </c>
      <c r="D208" s="443">
        <v>5742441</v>
      </c>
      <c r="E208" s="440">
        <v>4465609</v>
      </c>
      <c r="F208" s="443">
        <v>1276832</v>
      </c>
      <c r="G208" s="444">
        <f t="shared" si="18"/>
        <v>5742441</v>
      </c>
      <c r="H208" s="444">
        <f t="shared" si="19"/>
        <v>4465609</v>
      </c>
      <c r="I208" s="444">
        <f t="shared" si="16"/>
        <v>1276832</v>
      </c>
      <c r="J208" s="444">
        <f t="shared" si="17"/>
        <v>0</v>
      </c>
      <c r="K208" s="444">
        <v>0</v>
      </c>
      <c r="L208" s="444">
        <v>0</v>
      </c>
      <c r="M208" s="444">
        <f t="shared" si="20"/>
        <v>1276832</v>
      </c>
      <c r="N208" s="444">
        <f t="shared" si="21"/>
        <v>0</v>
      </c>
    </row>
    <row r="209" spans="1:14" x14ac:dyDescent="0.35">
      <c r="A209" s="442">
        <v>6590000</v>
      </c>
      <c r="B209" s="440" t="s">
        <v>440</v>
      </c>
      <c r="C209" s="443">
        <v>0</v>
      </c>
      <c r="D209" s="443">
        <v>7731769</v>
      </c>
      <c r="E209" s="443">
        <v>1305640</v>
      </c>
      <c r="F209" s="443">
        <v>6426129</v>
      </c>
      <c r="G209" s="444">
        <f t="shared" si="18"/>
        <v>7731769</v>
      </c>
      <c r="H209" s="444">
        <f t="shared" si="19"/>
        <v>1305640</v>
      </c>
      <c r="I209" s="444">
        <f t="shared" si="16"/>
        <v>6426129</v>
      </c>
      <c r="J209" s="444">
        <f t="shared" si="17"/>
        <v>0</v>
      </c>
      <c r="K209" s="444">
        <v>0</v>
      </c>
      <c r="L209" s="444">
        <v>0</v>
      </c>
      <c r="M209" s="444">
        <f t="shared" si="20"/>
        <v>6426129</v>
      </c>
      <c r="N209" s="444">
        <f t="shared" si="21"/>
        <v>0</v>
      </c>
    </row>
    <row r="210" spans="1:14" x14ac:dyDescent="0.35">
      <c r="A210" s="442">
        <v>6593000</v>
      </c>
      <c r="B210" s="440" t="s">
        <v>332</v>
      </c>
      <c r="C210" s="443">
        <v>0</v>
      </c>
      <c r="D210" s="443">
        <v>76184302</v>
      </c>
      <c r="E210" s="440">
        <v>14672119</v>
      </c>
      <c r="F210" s="443">
        <v>61512183</v>
      </c>
      <c r="G210" s="444">
        <f t="shared" si="18"/>
        <v>76184302</v>
      </c>
      <c r="H210" s="444">
        <f t="shared" si="19"/>
        <v>14672119</v>
      </c>
      <c r="I210" s="444">
        <f t="shared" si="16"/>
        <v>61512183</v>
      </c>
      <c r="J210" s="444">
        <f t="shared" si="17"/>
        <v>0</v>
      </c>
      <c r="K210" s="444">
        <v>0</v>
      </c>
      <c r="L210" s="444">
        <v>0</v>
      </c>
      <c r="M210" s="444">
        <f t="shared" si="20"/>
        <v>61512183</v>
      </c>
      <c r="N210" s="444">
        <f t="shared" si="21"/>
        <v>0</v>
      </c>
    </row>
    <row r="211" spans="1:14" x14ac:dyDescent="0.35">
      <c r="A211" s="442">
        <v>6594000</v>
      </c>
      <c r="B211" s="440" t="s">
        <v>889</v>
      </c>
      <c r="C211" s="440">
        <v>0</v>
      </c>
      <c r="D211" s="440">
        <v>24400</v>
      </c>
      <c r="E211" s="440">
        <v>0</v>
      </c>
      <c r="F211" s="440">
        <v>24400</v>
      </c>
      <c r="G211" s="444">
        <f t="shared" si="18"/>
        <v>24400</v>
      </c>
      <c r="H211" s="444">
        <f t="shared" si="19"/>
        <v>0</v>
      </c>
      <c r="I211" s="444">
        <f t="shared" si="16"/>
        <v>24400</v>
      </c>
      <c r="J211" s="444">
        <f t="shared" si="17"/>
        <v>0</v>
      </c>
      <c r="K211" s="444">
        <v>0</v>
      </c>
      <c r="L211" s="444">
        <v>0</v>
      </c>
      <c r="M211" s="444">
        <f t="shared" si="20"/>
        <v>24400</v>
      </c>
      <c r="N211" s="444">
        <f t="shared" si="21"/>
        <v>0</v>
      </c>
    </row>
    <row r="212" spans="1:14" x14ac:dyDescent="0.35">
      <c r="A212" s="442">
        <v>6598001</v>
      </c>
      <c r="B212" s="440" t="s">
        <v>333</v>
      </c>
      <c r="C212" s="440">
        <v>0</v>
      </c>
      <c r="D212" s="440">
        <v>10038148</v>
      </c>
      <c r="E212" s="440">
        <v>5284338</v>
      </c>
      <c r="F212" s="440">
        <v>4753810</v>
      </c>
      <c r="G212" s="444">
        <f t="shared" si="18"/>
        <v>10038148</v>
      </c>
      <c r="H212" s="444">
        <f t="shared" si="19"/>
        <v>5284338</v>
      </c>
      <c r="I212" s="444">
        <f t="shared" si="16"/>
        <v>4753810</v>
      </c>
      <c r="J212" s="444">
        <f t="shared" si="17"/>
        <v>0</v>
      </c>
      <c r="K212" s="444">
        <v>0</v>
      </c>
      <c r="L212" s="444">
        <v>0</v>
      </c>
      <c r="M212" s="444">
        <f t="shared" si="20"/>
        <v>4753810</v>
      </c>
      <c r="N212" s="444">
        <f t="shared" si="21"/>
        <v>0</v>
      </c>
    </row>
    <row r="213" spans="1:14" x14ac:dyDescent="0.35">
      <c r="A213" s="442">
        <v>6598500</v>
      </c>
      <c r="B213" s="440" t="s">
        <v>717</v>
      </c>
      <c r="C213" s="440">
        <v>0</v>
      </c>
      <c r="D213" s="440">
        <v>123508102</v>
      </c>
      <c r="E213" s="440">
        <v>38348744</v>
      </c>
      <c r="F213" s="440">
        <v>85159358</v>
      </c>
      <c r="G213" s="444">
        <f t="shared" si="18"/>
        <v>123508102</v>
      </c>
      <c r="H213" s="444">
        <f t="shared" si="19"/>
        <v>38348744</v>
      </c>
      <c r="I213" s="444">
        <f t="shared" si="16"/>
        <v>85159358</v>
      </c>
      <c r="J213" s="444">
        <f t="shared" si="17"/>
        <v>0</v>
      </c>
      <c r="K213" s="444">
        <v>0</v>
      </c>
      <c r="L213" s="444">
        <v>0</v>
      </c>
      <c r="M213" s="444">
        <f t="shared" si="20"/>
        <v>85159358</v>
      </c>
      <c r="N213" s="444">
        <f t="shared" si="21"/>
        <v>0</v>
      </c>
    </row>
    <row r="214" spans="1:14" x14ac:dyDescent="0.35">
      <c r="A214" s="442">
        <v>6598501</v>
      </c>
      <c r="B214" s="440" t="s">
        <v>334</v>
      </c>
      <c r="C214" s="443">
        <v>0</v>
      </c>
      <c r="D214" s="440">
        <v>105951829</v>
      </c>
      <c r="E214" s="440">
        <v>108874838</v>
      </c>
      <c r="F214" s="443">
        <v>-2923009</v>
      </c>
      <c r="G214" s="444">
        <f t="shared" si="18"/>
        <v>105951829</v>
      </c>
      <c r="H214" s="444">
        <f t="shared" si="19"/>
        <v>108874838</v>
      </c>
      <c r="I214" s="444">
        <f t="shared" si="16"/>
        <v>0</v>
      </c>
      <c r="J214" s="444">
        <f t="shared" si="17"/>
        <v>2923009</v>
      </c>
      <c r="K214" s="444">
        <v>0</v>
      </c>
      <c r="L214" s="444">
        <v>0</v>
      </c>
      <c r="M214" s="444">
        <f t="shared" si="20"/>
        <v>0</v>
      </c>
      <c r="N214" s="444">
        <f t="shared" si="21"/>
        <v>2923009</v>
      </c>
    </row>
    <row r="215" spans="1:14" x14ac:dyDescent="0.35">
      <c r="A215" s="442">
        <v>6598503</v>
      </c>
      <c r="B215" s="440" t="s">
        <v>754</v>
      </c>
      <c r="C215" s="443">
        <v>0</v>
      </c>
      <c r="D215" s="443">
        <v>14902</v>
      </c>
      <c r="E215" s="440">
        <v>0</v>
      </c>
      <c r="F215" s="443">
        <v>14902</v>
      </c>
      <c r="G215" s="444">
        <f t="shared" si="18"/>
        <v>14902</v>
      </c>
      <c r="H215" s="444">
        <f t="shared" si="19"/>
        <v>0</v>
      </c>
      <c r="I215" s="444">
        <f t="shared" si="16"/>
        <v>14902</v>
      </c>
      <c r="J215" s="444">
        <f t="shared" si="17"/>
        <v>0</v>
      </c>
      <c r="K215" s="444">
        <v>0</v>
      </c>
      <c r="L215" s="444">
        <v>0</v>
      </c>
      <c r="M215" s="444">
        <f t="shared" si="20"/>
        <v>14902</v>
      </c>
      <c r="N215" s="444">
        <f t="shared" si="21"/>
        <v>0</v>
      </c>
    </row>
    <row r="216" spans="1:14" x14ac:dyDescent="0.35">
      <c r="A216" s="442">
        <v>6598600</v>
      </c>
      <c r="B216" s="440" t="s">
        <v>718</v>
      </c>
      <c r="C216" s="443">
        <v>0</v>
      </c>
      <c r="D216" s="443">
        <v>396219111</v>
      </c>
      <c r="E216" s="443">
        <v>173223398</v>
      </c>
      <c r="F216" s="443">
        <v>222995713</v>
      </c>
      <c r="G216" s="444">
        <f t="shared" si="18"/>
        <v>396219111</v>
      </c>
      <c r="H216" s="444">
        <f t="shared" si="19"/>
        <v>173223398</v>
      </c>
      <c r="I216" s="444">
        <f t="shared" si="16"/>
        <v>222995713</v>
      </c>
      <c r="J216" s="444">
        <f t="shared" si="17"/>
        <v>0</v>
      </c>
      <c r="K216" s="444">
        <v>0</v>
      </c>
      <c r="L216" s="444">
        <v>0</v>
      </c>
      <c r="M216" s="444">
        <f t="shared" si="20"/>
        <v>222995713</v>
      </c>
      <c r="N216" s="444">
        <f t="shared" si="21"/>
        <v>0</v>
      </c>
    </row>
    <row r="217" spans="1:14" x14ac:dyDescent="0.35">
      <c r="A217" s="442">
        <v>6599000</v>
      </c>
      <c r="B217" s="440" t="s">
        <v>335</v>
      </c>
      <c r="C217" s="443">
        <v>0</v>
      </c>
      <c r="D217" s="443">
        <v>217538161</v>
      </c>
      <c r="E217" s="440">
        <v>230693028</v>
      </c>
      <c r="F217" s="443">
        <v>-13154867</v>
      </c>
      <c r="G217" s="444">
        <f t="shared" si="18"/>
        <v>217538161</v>
      </c>
      <c r="H217" s="444">
        <f t="shared" si="19"/>
        <v>230693028</v>
      </c>
      <c r="I217" s="444">
        <f t="shared" si="16"/>
        <v>0</v>
      </c>
      <c r="J217" s="444">
        <f t="shared" si="17"/>
        <v>13154867</v>
      </c>
      <c r="K217" s="444">
        <v>0</v>
      </c>
      <c r="L217" s="444">
        <v>0</v>
      </c>
      <c r="M217" s="444">
        <f t="shared" si="20"/>
        <v>0</v>
      </c>
      <c r="N217" s="444">
        <f t="shared" si="21"/>
        <v>13154867</v>
      </c>
    </row>
    <row r="218" spans="1:14" x14ac:dyDescent="0.35">
      <c r="A218" s="442">
        <v>6599006</v>
      </c>
      <c r="B218" s="440" t="s">
        <v>336</v>
      </c>
      <c r="C218" s="443">
        <v>0</v>
      </c>
      <c r="D218" s="443">
        <v>8126226</v>
      </c>
      <c r="E218" s="443">
        <v>827234</v>
      </c>
      <c r="F218" s="443">
        <v>7298992</v>
      </c>
      <c r="G218" s="444">
        <f t="shared" si="18"/>
        <v>8126226</v>
      </c>
      <c r="H218" s="444">
        <f t="shared" si="19"/>
        <v>827234</v>
      </c>
      <c r="I218" s="444">
        <f t="shared" si="16"/>
        <v>7298992</v>
      </c>
      <c r="J218" s="444">
        <f t="shared" si="17"/>
        <v>0</v>
      </c>
      <c r="K218" s="444">
        <v>0</v>
      </c>
      <c r="L218" s="444">
        <v>0</v>
      </c>
      <c r="M218" s="444">
        <f t="shared" si="20"/>
        <v>7298992</v>
      </c>
      <c r="N218" s="444">
        <f t="shared" si="21"/>
        <v>0</v>
      </c>
    </row>
    <row r="219" spans="1:14" x14ac:dyDescent="0.35">
      <c r="A219" s="442">
        <v>6599008</v>
      </c>
      <c r="B219" s="440" t="s">
        <v>337</v>
      </c>
      <c r="C219" s="443">
        <v>0</v>
      </c>
      <c r="D219" s="443">
        <v>368841</v>
      </c>
      <c r="E219" s="440">
        <v>0</v>
      </c>
      <c r="F219" s="443">
        <v>368841</v>
      </c>
      <c r="G219" s="444">
        <f t="shared" si="18"/>
        <v>368841</v>
      </c>
      <c r="H219" s="444">
        <f t="shared" si="19"/>
        <v>0</v>
      </c>
      <c r="I219" s="444">
        <f t="shared" si="16"/>
        <v>368841</v>
      </c>
      <c r="J219" s="444">
        <f t="shared" si="17"/>
        <v>0</v>
      </c>
      <c r="K219" s="444">
        <v>0</v>
      </c>
      <c r="L219" s="444">
        <v>0</v>
      </c>
      <c r="M219" s="444">
        <f t="shared" si="20"/>
        <v>368841</v>
      </c>
      <c r="N219" s="444">
        <f t="shared" si="21"/>
        <v>0</v>
      </c>
    </row>
    <row r="220" spans="1:14" x14ac:dyDescent="0.35">
      <c r="A220" s="442">
        <v>6599010</v>
      </c>
      <c r="B220" s="440" t="s">
        <v>338</v>
      </c>
      <c r="C220" s="443">
        <v>0</v>
      </c>
      <c r="D220" s="443">
        <v>15000</v>
      </c>
      <c r="E220" s="443">
        <v>0</v>
      </c>
      <c r="F220" s="443">
        <v>15000</v>
      </c>
      <c r="G220" s="444">
        <f t="shared" si="18"/>
        <v>15000</v>
      </c>
      <c r="H220" s="444">
        <f t="shared" si="19"/>
        <v>0</v>
      </c>
      <c r="I220" s="444">
        <f t="shared" si="16"/>
        <v>15000</v>
      </c>
      <c r="J220" s="444">
        <f t="shared" si="17"/>
        <v>0</v>
      </c>
      <c r="K220" s="444">
        <v>0</v>
      </c>
      <c r="L220" s="444">
        <v>0</v>
      </c>
      <c r="M220" s="444">
        <f t="shared" si="20"/>
        <v>15000</v>
      </c>
      <c r="N220" s="444">
        <f t="shared" si="21"/>
        <v>0</v>
      </c>
    </row>
    <row r="221" spans="1:14" x14ac:dyDescent="0.35">
      <c r="A221" s="442">
        <v>6599012</v>
      </c>
      <c r="B221" s="440" t="s">
        <v>339</v>
      </c>
      <c r="C221" s="443">
        <v>0</v>
      </c>
      <c r="D221" s="443">
        <v>14415019</v>
      </c>
      <c r="E221" s="443">
        <v>3137738</v>
      </c>
      <c r="F221" s="443">
        <v>11277281</v>
      </c>
      <c r="G221" s="444">
        <f t="shared" si="18"/>
        <v>14415019</v>
      </c>
      <c r="H221" s="444">
        <f t="shared" si="19"/>
        <v>3137738</v>
      </c>
      <c r="I221" s="444">
        <f t="shared" si="16"/>
        <v>11277281</v>
      </c>
      <c r="J221" s="444">
        <f t="shared" si="17"/>
        <v>0</v>
      </c>
      <c r="K221" s="444">
        <v>0</v>
      </c>
      <c r="L221" s="444">
        <v>0</v>
      </c>
      <c r="M221" s="444">
        <f t="shared" si="20"/>
        <v>11277281</v>
      </c>
      <c r="N221" s="444">
        <f t="shared" si="21"/>
        <v>0</v>
      </c>
    </row>
    <row r="222" spans="1:14" x14ac:dyDescent="0.35">
      <c r="A222" s="442">
        <v>6599021</v>
      </c>
      <c r="B222" s="440" t="s">
        <v>442</v>
      </c>
      <c r="C222" s="443">
        <v>0</v>
      </c>
      <c r="D222" s="440">
        <v>7852100</v>
      </c>
      <c r="E222" s="440">
        <v>4120000</v>
      </c>
      <c r="F222" s="443">
        <v>3732100</v>
      </c>
      <c r="G222" s="444">
        <f t="shared" si="18"/>
        <v>7852100</v>
      </c>
      <c r="H222" s="444">
        <f t="shared" si="19"/>
        <v>4120000</v>
      </c>
      <c r="I222" s="444">
        <f t="shared" ref="I222:I260" si="22">+IF(F222&gt;0,F222,0)</f>
        <v>3732100</v>
      </c>
      <c r="J222" s="444">
        <f t="shared" ref="J222:J260" si="23">+IF(F222&lt;0,-F222,0)</f>
        <v>0</v>
      </c>
      <c r="K222" s="444">
        <v>0</v>
      </c>
      <c r="L222" s="444">
        <v>0</v>
      </c>
      <c r="M222" s="444">
        <f t="shared" si="20"/>
        <v>3732100</v>
      </c>
      <c r="N222" s="444">
        <f t="shared" si="21"/>
        <v>0</v>
      </c>
    </row>
    <row r="223" spans="1:14" x14ac:dyDescent="0.35">
      <c r="A223" s="442">
        <v>6599032</v>
      </c>
      <c r="B223" s="440" t="s">
        <v>720</v>
      </c>
      <c r="C223" s="443">
        <v>0</v>
      </c>
      <c r="D223" s="440">
        <v>4642725</v>
      </c>
      <c r="E223" s="440">
        <v>4366580</v>
      </c>
      <c r="F223" s="443">
        <v>276145</v>
      </c>
      <c r="G223" s="444">
        <f t="shared" si="18"/>
        <v>4642725</v>
      </c>
      <c r="H223" s="444">
        <f t="shared" si="19"/>
        <v>4366580</v>
      </c>
      <c r="I223" s="444">
        <f t="shared" si="22"/>
        <v>276145</v>
      </c>
      <c r="J223" s="444">
        <f t="shared" si="23"/>
        <v>0</v>
      </c>
      <c r="K223" s="444">
        <v>0</v>
      </c>
      <c r="L223" s="444">
        <v>0</v>
      </c>
      <c r="M223" s="444">
        <f t="shared" si="20"/>
        <v>276145</v>
      </c>
      <c r="N223" s="444">
        <f t="shared" si="21"/>
        <v>0</v>
      </c>
    </row>
    <row r="224" spans="1:14" x14ac:dyDescent="0.35">
      <c r="A224" s="442">
        <v>6599041</v>
      </c>
      <c r="B224" s="440" t="s">
        <v>340</v>
      </c>
      <c r="C224" s="443">
        <v>0</v>
      </c>
      <c r="D224" s="443">
        <v>137501</v>
      </c>
      <c r="E224" s="443">
        <v>0</v>
      </c>
      <c r="F224" s="443">
        <v>137501</v>
      </c>
      <c r="G224" s="444">
        <f t="shared" si="18"/>
        <v>137501</v>
      </c>
      <c r="H224" s="444">
        <f t="shared" si="19"/>
        <v>0</v>
      </c>
      <c r="I224" s="444">
        <f t="shared" si="22"/>
        <v>137501</v>
      </c>
      <c r="J224" s="444">
        <f t="shared" si="23"/>
        <v>0</v>
      </c>
      <c r="K224" s="444">
        <v>0</v>
      </c>
      <c r="L224" s="444">
        <v>0</v>
      </c>
      <c r="M224" s="444">
        <f t="shared" si="20"/>
        <v>137501</v>
      </c>
      <c r="N224" s="444">
        <f t="shared" si="21"/>
        <v>0</v>
      </c>
    </row>
    <row r="225" spans="1:14" x14ac:dyDescent="0.35">
      <c r="A225" s="442">
        <v>6620600</v>
      </c>
      <c r="B225" s="440" t="s">
        <v>831</v>
      </c>
      <c r="C225" s="443">
        <v>0</v>
      </c>
      <c r="D225" s="440">
        <v>5852242</v>
      </c>
      <c r="E225" s="440">
        <v>398475</v>
      </c>
      <c r="F225" s="443">
        <v>5453767</v>
      </c>
      <c r="G225" s="444">
        <f t="shared" si="18"/>
        <v>5852242</v>
      </c>
      <c r="H225" s="444">
        <f t="shared" si="19"/>
        <v>398475</v>
      </c>
      <c r="I225" s="444">
        <f t="shared" si="22"/>
        <v>5453767</v>
      </c>
      <c r="J225" s="444">
        <f t="shared" si="23"/>
        <v>0</v>
      </c>
      <c r="K225" s="444">
        <v>0</v>
      </c>
      <c r="L225" s="444">
        <v>0</v>
      </c>
      <c r="M225" s="444">
        <f t="shared" si="20"/>
        <v>5453767</v>
      </c>
      <c r="N225" s="444">
        <f t="shared" si="21"/>
        <v>0</v>
      </c>
    </row>
    <row r="226" spans="1:14" x14ac:dyDescent="0.35">
      <c r="A226" s="442">
        <v>6632000</v>
      </c>
      <c r="B226" s="440" t="s">
        <v>342</v>
      </c>
      <c r="C226" s="443">
        <v>0</v>
      </c>
      <c r="D226" s="440">
        <v>9714976</v>
      </c>
      <c r="E226" s="440">
        <v>0</v>
      </c>
      <c r="F226" s="443">
        <v>9714976</v>
      </c>
      <c r="G226" s="444">
        <f t="shared" si="18"/>
        <v>9714976</v>
      </c>
      <c r="H226" s="444">
        <f t="shared" si="19"/>
        <v>0</v>
      </c>
      <c r="I226" s="444">
        <f t="shared" si="22"/>
        <v>9714976</v>
      </c>
      <c r="J226" s="444">
        <f t="shared" si="23"/>
        <v>0</v>
      </c>
      <c r="K226" s="444">
        <v>0</v>
      </c>
      <c r="L226" s="444">
        <v>0</v>
      </c>
      <c r="M226" s="444">
        <f t="shared" si="20"/>
        <v>9714976</v>
      </c>
      <c r="N226" s="444">
        <f t="shared" si="21"/>
        <v>0</v>
      </c>
    </row>
    <row r="227" spans="1:14" x14ac:dyDescent="0.35">
      <c r="A227" s="442">
        <v>6680000</v>
      </c>
      <c r="B227" s="440" t="s">
        <v>343</v>
      </c>
      <c r="C227" s="440">
        <v>0</v>
      </c>
      <c r="D227" s="443">
        <v>394442448</v>
      </c>
      <c r="E227" s="440">
        <v>218866405</v>
      </c>
      <c r="F227" s="443">
        <v>175576043</v>
      </c>
      <c r="G227" s="444">
        <f t="shared" si="18"/>
        <v>394442448</v>
      </c>
      <c r="H227" s="444">
        <f t="shared" si="19"/>
        <v>218866405</v>
      </c>
      <c r="I227" s="444">
        <f t="shared" si="22"/>
        <v>175576043</v>
      </c>
      <c r="J227" s="444">
        <f t="shared" si="23"/>
        <v>0</v>
      </c>
      <c r="K227" s="444">
        <v>0</v>
      </c>
      <c r="L227" s="444">
        <v>0</v>
      </c>
      <c r="M227" s="444">
        <f t="shared" si="20"/>
        <v>175576043</v>
      </c>
      <c r="N227" s="444">
        <f t="shared" si="21"/>
        <v>0</v>
      </c>
    </row>
    <row r="228" spans="1:14" x14ac:dyDescent="0.35">
      <c r="A228" s="442">
        <v>6681000</v>
      </c>
      <c r="B228" s="440" t="s">
        <v>890</v>
      </c>
      <c r="C228" s="443">
        <v>0</v>
      </c>
      <c r="D228" s="443">
        <v>11430155</v>
      </c>
      <c r="E228" s="443">
        <v>6012433</v>
      </c>
      <c r="F228" s="443">
        <v>5417722</v>
      </c>
      <c r="G228" s="444">
        <f t="shared" si="18"/>
        <v>11430155</v>
      </c>
      <c r="H228" s="444">
        <f t="shared" si="19"/>
        <v>6012433</v>
      </c>
      <c r="I228" s="444">
        <f t="shared" si="22"/>
        <v>5417722</v>
      </c>
      <c r="J228" s="444">
        <f t="shared" si="23"/>
        <v>0</v>
      </c>
      <c r="K228" s="444">
        <v>0</v>
      </c>
      <c r="L228" s="444">
        <v>0</v>
      </c>
      <c r="M228" s="444">
        <f t="shared" si="20"/>
        <v>5417722</v>
      </c>
      <c r="N228" s="444">
        <f t="shared" si="21"/>
        <v>0</v>
      </c>
    </row>
    <row r="229" spans="1:14" x14ac:dyDescent="0.35">
      <c r="A229" s="442">
        <v>6812000</v>
      </c>
      <c r="B229" s="440" t="s">
        <v>345</v>
      </c>
      <c r="C229" s="443">
        <v>0</v>
      </c>
      <c r="D229" s="440">
        <v>95914</v>
      </c>
      <c r="E229" s="440">
        <v>0</v>
      </c>
      <c r="F229" s="443">
        <v>95914</v>
      </c>
      <c r="G229" s="444">
        <f t="shared" si="18"/>
        <v>95914</v>
      </c>
      <c r="H229" s="444">
        <f t="shared" si="19"/>
        <v>0</v>
      </c>
      <c r="I229" s="444">
        <f t="shared" si="22"/>
        <v>95914</v>
      </c>
      <c r="J229" s="444">
        <f t="shared" si="23"/>
        <v>0</v>
      </c>
      <c r="K229" s="444">
        <v>0</v>
      </c>
      <c r="L229" s="444">
        <v>0</v>
      </c>
      <c r="M229" s="444">
        <f t="shared" si="20"/>
        <v>95914</v>
      </c>
      <c r="N229" s="444">
        <f t="shared" si="21"/>
        <v>0</v>
      </c>
    </row>
    <row r="230" spans="1:14" x14ac:dyDescent="0.35">
      <c r="A230" s="442">
        <v>6820501</v>
      </c>
      <c r="B230" s="440" t="s">
        <v>346</v>
      </c>
      <c r="C230" s="443">
        <v>0</v>
      </c>
      <c r="D230" s="443">
        <v>1447693</v>
      </c>
      <c r="E230" s="443">
        <v>0</v>
      </c>
      <c r="F230" s="443">
        <v>1447693</v>
      </c>
      <c r="G230" s="444">
        <f t="shared" si="18"/>
        <v>1447693</v>
      </c>
      <c r="H230" s="444">
        <f t="shared" si="19"/>
        <v>0</v>
      </c>
      <c r="I230" s="444">
        <f t="shared" si="22"/>
        <v>1447693</v>
      </c>
      <c r="J230" s="444">
        <f t="shared" si="23"/>
        <v>0</v>
      </c>
      <c r="K230" s="444">
        <v>0</v>
      </c>
      <c r="L230" s="444">
        <v>0</v>
      </c>
      <c r="M230" s="444">
        <f t="shared" si="20"/>
        <v>1447693</v>
      </c>
      <c r="N230" s="444">
        <f t="shared" si="21"/>
        <v>0</v>
      </c>
    </row>
    <row r="231" spans="1:14" x14ac:dyDescent="0.35">
      <c r="A231" s="442">
        <v>6821000</v>
      </c>
      <c r="B231" s="440" t="s">
        <v>347</v>
      </c>
      <c r="C231" s="440">
        <v>0</v>
      </c>
      <c r="D231" s="443">
        <v>15169731</v>
      </c>
      <c r="E231" s="443">
        <v>0</v>
      </c>
      <c r="F231" s="440">
        <v>15169731</v>
      </c>
      <c r="G231" s="444">
        <f t="shared" si="18"/>
        <v>15169731</v>
      </c>
      <c r="H231" s="444">
        <f t="shared" si="19"/>
        <v>0</v>
      </c>
      <c r="I231" s="444">
        <f t="shared" si="22"/>
        <v>15169731</v>
      </c>
      <c r="J231" s="444">
        <f t="shared" si="23"/>
        <v>0</v>
      </c>
      <c r="K231" s="444">
        <v>0</v>
      </c>
      <c r="L231" s="444">
        <v>0</v>
      </c>
      <c r="M231" s="444">
        <f t="shared" si="20"/>
        <v>15169731</v>
      </c>
      <c r="N231" s="444">
        <f t="shared" si="21"/>
        <v>0</v>
      </c>
    </row>
    <row r="232" spans="1:14" x14ac:dyDescent="0.35">
      <c r="A232" s="442">
        <v>6821004</v>
      </c>
      <c r="B232" s="440" t="s">
        <v>349</v>
      </c>
      <c r="C232" s="440">
        <v>0</v>
      </c>
      <c r="D232" s="443">
        <v>5856080</v>
      </c>
      <c r="E232" s="443">
        <v>0</v>
      </c>
      <c r="F232" s="440">
        <v>5856080</v>
      </c>
      <c r="G232" s="444">
        <f t="shared" si="18"/>
        <v>5856080</v>
      </c>
      <c r="H232" s="444">
        <f t="shared" si="19"/>
        <v>0</v>
      </c>
      <c r="I232" s="444">
        <f t="shared" si="22"/>
        <v>5856080</v>
      </c>
      <c r="J232" s="444">
        <f t="shared" si="23"/>
        <v>0</v>
      </c>
      <c r="K232" s="444">
        <v>0</v>
      </c>
      <c r="L232" s="444">
        <v>0</v>
      </c>
      <c r="M232" s="444">
        <f t="shared" si="20"/>
        <v>5856080</v>
      </c>
      <c r="N232" s="444">
        <f t="shared" si="21"/>
        <v>0</v>
      </c>
    </row>
    <row r="233" spans="1:14" x14ac:dyDescent="0.35">
      <c r="A233" s="442">
        <v>6821500</v>
      </c>
      <c r="B233" s="440" t="s">
        <v>444</v>
      </c>
      <c r="C233" s="443">
        <v>0</v>
      </c>
      <c r="D233" s="440">
        <v>25000</v>
      </c>
      <c r="E233" s="440">
        <v>0</v>
      </c>
      <c r="F233" s="443">
        <v>25000</v>
      </c>
      <c r="G233" s="444">
        <f t="shared" si="18"/>
        <v>25000</v>
      </c>
      <c r="H233" s="444">
        <f t="shared" si="19"/>
        <v>0</v>
      </c>
      <c r="I233" s="444">
        <f t="shared" si="22"/>
        <v>25000</v>
      </c>
      <c r="J233" s="444">
        <f t="shared" si="23"/>
        <v>0</v>
      </c>
      <c r="K233" s="444">
        <v>0</v>
      </c>
      <c r="L233" s="444">
        <v>0</v>
      </c>
      <c r="M233" s="444">
        <f t="shared" si="20"/>
        <v>25000</v>
      </c>
      <c r="N233" s="444">
        <f t="shared" si="21"/>
        <v>0</v>
      </c>
    </row>
    <row r="234" spans="1:14" x14ac:dyDescent="0.35">
      <c r="A234" s="442">
        <v>6822000</v>
      </c>
      <c r="B234" s="440" t="s">
        <v>200</v>
      </c>
      <c r="C234" s="443">
        <v>0</v>
      </c>
      <c r="D234" s="443">
        <v>8627854</v>
      </c>
      <c r="E234" s="440">
        <v>0</v>
      </c>
      <c r="F234" s="443">
        <v>8627854</v>
      </c>
      <c r="G234" s="444">
        <f t="shared" si="18"/>
        <v>8627854</v>
      </c>
      <c r="H234" s="444">
        <f t="shared" si="19"/>
        <v>0</v>
      </c>
      <c r="I234" s="444">
        <f t="shared" si="22"/>
        <v>8627854</v>
      </c>
      <c r="J234" s="444">
        <f t="shared" si="23"/>
        <v>0</v>
      </c>
      <c r="K234" s="444">
        <v>0</v>
      </c>
      <c r="L234" s="444">
        <v>0</v>
      </c>
      <c r="M234" s="444">
        <f t="shared" si="20"/>
        <v>8627854</v>
      </c>
      <c r="N234" s="444">
        <f t="shared" si="21"/>
        <v>0</v>
      </c>
    </row>
    <row r="235" spans="1:14" x14ac:dyDescent="0.35">
      <c r="A235" s="442">
        <v>6822500</v>
      </c>
      <c r="B235" s="440" t="s">
        <v>350</v>
      </c>
      <c r="C235" s="443">
        <v>0</v>
      </c>
      <c r="D235" s="443">
        <v>3427874</v>
      </c>
      <c r="E235" s="443">
        <v>0</v>
      </c>
      <c r="F235" s="443">
        <v>3427874</v>
      </c>
      <c r="G235" s="444">
        <f t="shared" si="18"/>
        <v>3427874</v>
      </c>
      <c r="H235" s="444">
        <f t="shared" si="19"/>
        <v>0</v>
      </c>
      <c r="I235" s="444">
        <f t="shared" si="22"/>
        <v>3427874</v>
      </c>
      <c r="J235" s="444">
        <f t="shared" si="23"/>
        <v>0</v>
      </c>
      <c r="K235" s="444">
        <v>0</v>
      </c>
      <c r="L235" s="444">
        <v>0</v>
      </c>
      <c r="M235" s="444">
        <f t="shared" si="20"/>
        <v>3427874</v>
      </c>
      <c r="N235" s="444">
        <f t="shared" si="21"/>
        <v>0</v>
      </c>
    </row>
    <row r="236" spans="1:14" x14ac:dyDescent="0.35">
      <c r="A236" s="442">
        <v>6822600</v>
      </c>
      <c r="B236" s="440" t="s">
        <v>833</v>
      </c>
      <c r="C236" s="443">
        <v>0</v>
      </c>
      <c r="D236" s="443">
        <v>77029669</v>
      </c>
      <c r="E236" s="440">
        <v>38408361</v>
      </c>
      <c r="F236" s="443">
        <v>38621308</v>
      </c>
      <c r="G236" s="444">
        <f t="shared" si="18"/>
        <v>77029669</v>
      </c>
      <c r="H236" s="444">
        <f t="shared" si="19"/>
        <v>38408361</v>
      </c>
      <c r="I236" s="444">
        <f t="shared" si="22"/>
        <v>38621308</v>
      </c>
      <c r="J236" s="444">
        <f t="shared" si="23"/>
        <v>0</v>
      </c>
      <c r="K236" s="444">
        <v>0</v>
      </c>
      <c r="L236" s="444">
        <v>0</v>
      </c>
      <c r="M236" s="444">
        <f t="shared" si="20"/>
        <v>38621308</v>
      </c>
      <c r="N236" s="444">
        <f t="shared" si="21"/>
        <v>0</v>
      </c>
    </row>
    <row r="237" spans="1:14" x14ac:dyDescent="0.35">
      <c r="A237" s="442">
        <v>6823500</v>
      </c>
      <c r="B237" s="440" t="s">
        <v>351</v>
      </c>
      <c r="C237" s="443">
        <v>0</v>
      </c>
      <c r="D237" s="443">
        <v>14144606</v>
      </c>
      <c r="E237" s="440">
        <v>0</v>
      </c>
      <c r="F237" s="443">
        <v>14144606</v>
      </c>
      <c r="G237" s="444">
        <f t="shared" si="18"/>
        <v>14144606</v>
      </c>
      <c r="H237" s="444">
        <f t="shared" si="19"/>
        <v>0</v>
      </c>
      <c r="I237" s="444">
        <f t="shared" si="22"/>
        <v>14144606</v>
      </c>
      <c r="J237" s="444">
        <f t="shared" si="23"/>
        <v>0</v>
      </c>
      <c r="K237" s="444">
        <v>0</v>
      </c>
      <c r="L237" s="444">
        <v>0</v>
      </c>
      <c r="M237" s="444">
        <f t="shared" si="20"/>
        <v>14144606</v>
      </c>
      <c r="N237" s="444">
        <f t="shared" si="21"/>
        <v>0</v>
      </c>
    </row>
    <row r="238" spans="1:14" x14ac:dyDescent="0.35">
      <c r="A238" s="442">
        <v>6825000</v>
      </c>
      <c r="B238" s="440" t="s">
        <v>352</v>
      </c>
      <c r="C238" s="443">
        <v>0</v>
      </c>
      <c r="D238" s="443">
        <v>88580</v>
      </c>
      <c r="E238" s="440">
        <v>0</v>
      </c>
      <c r="F238" s="443">
        <v>88580</v>
      </c>
      <c r="G238" s="444">
        <f t="shared" si="18"/>
        <v>88580</v>
      </c>
      <c r="H238" s="444">
        <f t="shared" si="19"/>
        <v>0</v>
      </c>
      <c r="I238" s="444">
        <f t="shared" si="22"/>
        <v>88580</v>
      </c>
      <c r="J238" s="444">
        <f t="shared" si="23"/>
        <v>0</v>
      </c>
      <c r="K238" s="444">
        <v>0</v>
      </c>
      <c r="L238" s="444">
        <v>0</v>
      </c>
      <c r="M238" s="444">
        <f t="shared" si="20"/>
        <v>88580</v>
      </c>
      <c r="N238" s="444">
        <f t="shared" si="21"/>
        <v>0</v>
      </c>
    </row>
    <row r="239" spans="1:14" x14ac:dyDescent="0.35">
      <c r="A239" s="442">
        <v>6826600</v>
      </c>
      <c r="B239" s="440" t="s">
        <v>834</v>
      </c>
      <c r="C239" s="443">
        <v>0</v>
      </c>
      <c r="D239" s="443">
        <v>106982009</v>
      </c>
      <c r="E239" s="440">
        <v>50767838</v>
      </c>
      <c r="F239" s="443">
        <v>56214171</v>
      </c>
      <c r="G239" s="444">
        <f t="shared" si="18"/>
        <v>106982009</v>
      </c>
      <c r="H239" s="444">
        <f t="shared" si="19"/>
        <v>50767838</v>
      </c>
      <c r="I239" s="444">
        <f t="shared" si="22"/>
        <v>56214171</v>
      </c>
      <c r="J239" s="444">
        <f t="shared" si="23"/>
        <v>0</v>
      </c>
      <c r="K239" s="444">
        <v>0</v>
      </c>
      <c r="L239" s="444">
        <v>0</v>
      </c>
      <c r="M239" s="444">
        <f t="shared" si="20"/>
        <v>56214171</v>
      </c>
      <c r="N239" s="444">
        <f t="shared" si="21"/>
        <v>0</v>
      </c>
    </row>
    <row r="240" spans="1:14" x14ac:dyDescent="0.35">
      <c r="A240" s="442">
        <v>6826700</v>
      </c>
      <c r="B240" s="440" t="s">
        <v>834</v>
      </c>
      <c r="C240" s="443">
        <v>0</v>
      </c>
      <c r="D240" s="443">
        <v>715807</v>
      </c>
      <c r="E240" s="440">
        <v>1574775</v>
      </c>
      <c r="F240" s="443">
        <v>-858968</v>
      </c>
      <c r="G240" s="444">
        <f t="shared" si="18"/>
        <v>715807</v>
      </c>
      <c r="H240" s="444">
        <f t="shared" si="19"/>
        <v>1574775</v>
      </c>
      <c r="I240" s="444">
        <f t="shared" si="22"/>
        <v>0</v>
      </c>
      <c r="J240" s="444">
        <f t="shared" si="23"/>
        <v>858968</v>
      </c>
      <c r="K240" s="444">
        <v>0</v>
      </c>
      <c r="L240" s="444">
        <v>0</v>
      </c>
      <c r="M240" s="444">
        <f t="shared" si="20"/>
        <v>0</v>
      </c>
      <c r="N240" s="444">
        <f t="shared" si="21"/>
        <v>858968</v>
      </c>
    </row>
    <row r="241" spans="1:14" x14ac:dyDescent="0.35">
      <c r="A241" s="442">
        <v>6930000</v>
      </c>
      <c r="B241" s="440" t="s">
        <v>835</v>
      </c>
      <c r="C241" s="443">
        <v>0</v>
      </c>
      <c r="D241" s="443">
        <v>170018155</v>
      </c>
      <c r="E241" s="440">
        <v>175797710</v>
      </c>
      <c r="F241" s="443">
        <v>-5779555</v>
      </c>
      <c r="G241" s="444">
        <f t="shared" si="18"/>
        <v>170018155</v>
      </c>
      <c r="H241" s="444">
        <f t="shared" si="19"/>
        <v>175797710</v>
      </c>
      <c r="I241" s="444">
        <f t="shared" si="22"/>
        <v>0</v>
      </c>
      <c r="J241" s="444">
        <f t="shared" si="23"/>
        <v>5779555</v>
      </c>
      <c r="K241" s="444">
        <v>0</v>
      </c>
      <c r="L241" s="444">
        <v>0</v>
      </c>
      <c r="M241" s="444">
        <f t="shared" si="20"/>
        <v>0</v>
      </c>
      <c r="N241" s="444">
        <f t="shared" si="21"/>
        <v>5779555</v>
      </c>
    </row>
    <row r="242" spans="1:14" x14ac:dyDescent="0.35">
      <c r="A242" s="442">
        <v>6940000</v>
      </c>
      <c r="B242" s="440" t="s">
        <v>755</v>
      </c>
      <c r="C242" s="443">
        <v>0</v>
      </c>
      <c r="D242" s="443">
        <v>31168401</v>
      </c>
      <c r="E242" s="440">
        <v>0</v>
      </c>
      <c r="F242" s="443">
        <v>31168401</v>
      </c>
      <c r="G242" s="444">
        <f t="shared" si="18"/>
        <v>31168401</v>
      </c>
      <c r="H242" s="444">
        <f t="shared" si="19"/>
        <v>0</v>
      </c>
      <c r="I242" s="444">
        <f t="shared" si="22"/>
        <v>31168401</v>
      </c>
      <c r="J242" s="444">
        <f t="shared" si="23"/>
        <v>0</v>
      </c>
      <c r="K242" s="444">
        <v>0</v>
      </c>
      <c r="L242" s="444">
        <v>0</v>
      </c>
      <c r="M242" s="444">
        <f t="shared" si="20"/>
        <v>31168401</v>
      </c>
      <c r="N242" s="444">
        <f t="shared" si="21"/>
        <v>0</v>
      </c>
    </row>
    <row r="243" spans="1:14" x14ac:dyDescent="0.35">
      <c r="A243" s="442">
        <v>6941000</v>
      </c>
      <c r="B243" s="440" t="s">
        <v>756</v>
      </c>
      <c r="C243" s="443">
        <v>0</v>
      </c>
      <c r="D243" s="443">
        <v>748189</v>
      </c>
      <c r="E243" s="440">
        <v>0</v>
      </c>
      <c r="F243" s="443">
        <v>748189</v>
      </c>
      <c r="G243" s="444">
        <f t="shared" si="18"/>
        <v>748189</v>
      </c>
      <c r="H243" s="444">
        <f t="shared" si="19"/>
        <v>0</v>
      </c>
      <c r="I243" s="444">
        <f t="shared" si="22"/>
        <v>748189</v>
      </c>
      <c r="J243" s="444">
        <f t="shared" si="23"/>
        <v>0</v>
      </c>
      <c r="K243" s="444">
        <v>0</v>
      </c>
      <c r="L243" s="444">
        <v>0</v>
      </c>
      <c r="M243" s="444">
        <f t="shared" si="20"/>
        <v>748189</v>
      </c>
      <c r="N243" s="444">
        <f t="shared" si="21"/>
        <v>0</v>
      </c>
    </row>
    <row r="244" spans="1:14" x14ac:dyDescent="0.35">
      <c r="A244" s="442">
        <v>7050000</v>
      </c>
      <c r="B244" s="440" t="s">
        <v>353</v>
      </c>
      <c r="C244" s="443">
        <v>0</v>
      </c>
      <c r="D244" s="443">
        <v>3024044541</v>
      </c>
      <c r="E244" s="440">
        <v>22950301548</v>
      </c>
      <c r="F244" s="443">
        <v>-19926257007</v>
      </c>
      <c r="G244" s="444">
        <f t="shared" si="18"/>
        <v>3024044541</v>
      </c>
      <c r="H244" s="444">
        <f t="shared" si="19"/>
        <v>22950301548</v>
      </c>
      <c r="I244" s="444">
        <f t="shared" si="22"/>
        <v>0</v>
      </c>
      <c r="J244" s="444">
        <f t="shared" si="23"/>
        <v>19926257007</v>
      </c>
      <c r="K244" s="444">
        <v>0</v>
      </c>
      <c r="L244" s="444">
        <v>0</v>
      </c>
      <c r="M244" s="444">
        <f t="shared" si="20"/>
        <v>0</v>
      </c>
      <c r="N244" s="444">
        <f t="shared" si="21"/>
        <v>19926257007</v>
      </c>
    </row>
    <row r="245" spans="1:14" x14ac:dyDescent="0.35">
      <c r="A245" s="442">
        <v>7050900</v>
      </c>
      <c r="B245" s="440" t="s">
        <v>354</v>
      </c>
      <c r="C245" s="440">
        <v>0</v>
      </c>
      <c r="D245" s="443">
        <v>12111558952</v>
      </c>
      <c r="E245" s="440">
        <v>12652631624</v>
      </c>
      <c r="F245" s="443">
        <v>-541072672</v>
      </c>
      <c r="G245" s="444">
        <f t="shared" si="18"/>
        <v>12111558952</v>
      </c>
      <c r="H245" s="444">
        <f t="shared" si="19"/>
        <v>12652631624</v>
      </c>
      <c r="I245" s="444">
        <f t="shared" si="22"/>
        <v>0</v>
      </c>
      <c r="J245" s="444">
        <f t="shared" si="23"/>
        <v>541072672</v>
      </c>
      <c r="K245" s="444">
        <v>0</v>
      </c>
      <c r="L245" s="444">
        <v>0</v>
      </c>
      <c r="M245" s="444">
        <f t="shared" si="20"/>
        <v>0</v>
      </c>
      <c r="N245" s="444">
        <f t="shared" si="21"/>
        <v>541072672</v>
      </c>
    </row>
    <row r="246" spans="1:14" x14ac:dyDescent="0.35">
      <c r="A246" s="442">
        <v>7051100</v>
      </c>
      <c r="B246" s="440" t="s">
        <v>721</v>
      </c>
      <c r="C246" s="443">
        <v>0</v>
      </c>
      <c r="D246" s="443">
        <v>0</v>
      </c>
      <c r="E246" s="443">
        <v>104780667</v>
      </c>
      <c r="F246" s="443">
        <v>-104780667</v>
      </c>
      <c r="G246" s="444">
        <f t="shared" si="18"/>
        <v>0</v>
      </c>
      <c r="H246" s="444">
        <f t="shared" si="19"/>
        <v>104780667</v>
      </c>
      <c r="I246" s="444">
        <f t="shared" si="22"/>
        <v>0</v>
      </c>
      <c r="J246" s="444">
        <f t="shared" si="23"/>
        <v>104780667</v>
      </c>
      <c r="K246" s="444">
        <v>0</v>
      </c>
      <c r="L246" s="444">
        <v>0</v>
      </c>
      <c r="M246" s="444">
        <f t="shared" si="20"/>
        <v>0</v>
      </c>
      <c r="N246" s="444">
        <f t="shared" si="21"/>
        <v>104780667</v>
      </c>
    </row>
    <row r="247" spans="1:14" x14ac:dyDescent="0.35">
      <c r="A247" s="442">
        <v>7100000</v>
      </c>
      <c r="B247" s="440" t="s">
        <v>891</v>
      </c>
      <c r="C247" s="443">
        <v>0</v>
      </c>
      <c r="D247" s="443">
        <v>374630866</v>
      </c>
      <c r="E247" s="443">
        <v>374630866</v>
      </c>
      <c r="F247" s="443">
        <v>0</v>
      </c>
      <c r="G247" s="444">
        <f t="shared" si="18"/>
        <v>374630866</v>
      </c>
      <c r="H247" s="444">
        <f t="shared" si="19"/>
        <v>374630866</v>
      </c>
      <c r="I247" s="444">
        <f t="shared" si="22"/>
        <v>0</v>
      </c>
      <c r="J247" s="444">
        <f t="shared" si="23"/>
        <v>0</v>
      </c>
      <c r="K247" s="444">
        <v>0</v>
      </c>
      <c r="L247" s="444">
        <v>0</v>
      </c>
      <c r="M247" s="444">
        <f t="shared" si="20"/>
        <v>0</v>
      </c>
      <c r="N247" s="444">
        <f t="shared" si="21"/>
        <v>0</v>
      </c>
    </row>
    <row r="248" spans="1:14" x14ac:dyDescent="0.35">
      <c r="A248" s="442">
        <v>7503100</v>
      </c>
      <c r="B248" s="440" t="s">
        <v>723</v>
      </c>
      <c r="C248" s="443">
        <v>0</v>
      </c>
      <c r="D248" s="443">
        <v>3169926</v>
      </c>
      <c r="E248" s="443">
        <v>1925139</v>
      </c>
      <c r="F248" s="443">
        <v>1244787</v>
      </c>
      <c r="G248" s="444">
        <f t="shared" si="18"/>
        <v>3169926</v>
      </c>
      <c r="H248" s="444">
        <f t="shared" si="19"/>
        <v>1925139</v>
      </c>
      <c r="I248" s="444">
        <f t="shared" si="22"/>
        <v>1244787</v>
      </c>
      <c r="J248" s="444">
        <f t="shared" si="23"/>
        <v>0</v>
      </c>
      <c r="K248" s="444">
        <v>0</v>
      </c>
      <c r="L248" s="444">
        <v>0</v>
      </c>
      <c r="M248" s="444">
        <f t="shared" si="20"/>
        <v>1244787</v>
      </c>
      <c r="N248" s="444">
        <f t="shared" si="21"/>
        <v>0</v>
      </c>
    </row>
    <row r="249" spans="1:14" x14ac:dyDescent="0.35">
      <c r="A249" s="442">
        <v>7506100</v>
      </c>
      <c r="B249" s="440" t="s">
        <v>725</v>
      </c>
      <c r="C249" s="443">
        <v>0</v>
      </c>
      <c r="D249" s="443">
        <v>0</v>
      </c>
      <c r="E249" s="443">
        <v>16091108</v>
      </c>
      <c r="F249" s="443">
        <v>-16091108</v>
      </c>
      <c r="G249" s="444">
        <f t="shared" si="18"/>
        <v>0</v>
      </c>
      <c r="H249" s="444">
        <f t="shared" si="19"/>
        <v>16091108</v>
      </c>
      <c r="I249" s="444">
        <f t="shared" si="22"/>
        <v>0</v>
      </c>
      <c r="J249" s="444">
        <f t="shared" si="23"/>
        <v>16091108</v>
      </c>
      <c r="K249" s="444">
        <v>0</v>
      </c>
      <c r="L249" s="444">
        <v>0</v>
      </c>
      <c r="M249" s="444">
        <f t="shared" si="20"/>
        <v>0</v>
      </c>
      <c r="N249" s="444">
        <f t="shared" si="21"/>
        <v>16091108</v>
      </c>
    </row>
    <row r="250" spans="1:14" x14ac:dyDescent="0.35">
      <c r="A250" s="442">
        <v>7680000</v>
      </c>
      <c r="B250" s="440" t="s">
        <v>356</v>
      </c>
      <c r="C250" s="443">
        <v>0</v>
      </c>
      <c r="D250" s="443">
        <v>8490475242</v>
      </c>
      <c r="E250" s="443">
        <v>8625214926</v>
      </c>
      <c r="F250" s="443">
        <v>-134739684</v>
      </c>
      <c r="G250" s="444">
        <f t="shared" si="18"/>
        <v>8490475242</v>
      </c>
      <c r="H250" s="444">
        <f t="shared" si="19"/>
        <v>8625214926</v>
      </c>
      <c r="I250" s="444">
        <f t="shared" si="22"/>
        <v>0</v>
      </c>
      <c r="J250" s="444">
        <f t="shared" si="23"/>
        <v>134739684</v>
      </c>
      <c r="K250" s="444">
        <v>0</v>
      </c>
      <c r="L250" s="444">
        <v>0</v>
      </c>
      <c r="M250" s="444">
        <f t="shared" si="20"/>
        <v>0</v>
      </c>
      <c r="N250" s="444">
        <f t="shared" si="21"/>
        <v>134739684</v>
      </c>
    </row>
    <row r="251" spans="1:14" x14ac:dyDescent="0.35">
      <c r="A251" s="442">
        <v>7690006</v>
      </c>
      <c r="B251" s="440" t="s">
        <v>757</v>
      </c>
      <c r="C251" s="443">
        <v>0</v>
      </c>
      <c r="D251" s="443">
        <v>29956</v>
      </c>
      <c r="E251" s="443">
        <v>0</v>
      </c>
      <c r="F251" s="443">
        <v>29956</v>
      </c>
      <c r="G251" s="444">
        <f t="shared" si="18"/>
        <v>29956</v>
      </c>
      <c r="H251" s="444">
        <f t="shared" si="19"/>
        <v>0</v>
      </c>
      <c r="I251" s="444">
        <f t="shared" si="22"/>
        <v>29956</v>
      </c>
      <c r="J251" s="444">
        <f t="shared" si="23"/>
        <v>0</v>
      </c>
      <c r="K251" s="444">
        <v>0</v>
      </c>
      <c r="L251" s="444">
        <v>0</v>
      </c>
      <c r="M251" s="444">
        <f t="shared" si="20"/>
        <v>29956</v>
      </c>
      <c r="N251" s="444">
        <f t="shared" si="21"/>
        <v>0</v>
      </c>
    </row>
    <row r="252" spans="1:14" x14ac:dyDescent="0.35">
      <c r="A252" s="442">
        <v>7690400</v>
      </c>
      <c r="B252" s="440" t="s">
        <v>357</v>
      </c>
      <c r="C252" s="443">
        <v>0</v>
      </c>
      <c r="D252" s="443">
        <v>6650</v>
      </c>
      <c r="E252" s="443">
        <v>2845412</v>
      </c>
      <c r="F252" s="443">
        <v>-2838762</v>
      </c>
      <c r="G252" s="444">
        <f t="shared" si="18"/>
        <v>6650</v>
      </c>
      <c r="H252" s="444">
        <f t="shared" si="19"/>
        <v>2845412</v>
      </c>
      <c r="I252" s="444">
        <f t="shared" si="22"/>
        <v>0</v>
      </c>
      <c r="J252" s="444">
        <f t="shared" si="23"/>
        <v>2838762</v>
      </c>
      <c r="K252" s="444">
        <v>0</v>
      </c>
      <c r="L252" s="444">
        <v>0</v>
      </c>
      <c r="M252" s="444">
        <f t="shared" si="20"/>
        <v>0</v>
      </c>
      <c r="N252" s="444">
        <f t="shared" si="21"/>
        <v>2838762</v>
      </c>
    </row>
    <row r="253" spans="1:14" x14ac:dyDescent="0.35">
      <c r="A253" s="442">
        <v>7710000</v>
      </c>
      <c r="B253" s="440" t="s">
        <v>892</v>
      </c>
      <c r="C253" s="443">
        <v>0</v>
      </c>
      <c r="D253" s="443">
        <v>106496</v>
      </c>
      <c r="E253" s="443">
        <v>71000</v>
      </c>
      <c r="F253" s="443">
        <v>35496</v>
      </c>
      <c r="G253" s="444">
        <f t="shared" si="18"/>
        <v>106496</v>
      </c>
      <c r="H253" s="444">
        <f t="shared" si="19"/>
        <v>71000</v>
      </c>
      <c r="I253" s="444">
        <f t="shared" si="22"/>
        <v>35496</v>
      </c>
      <c r="J253" s="444">
        <f t="shared" si="23"/>
        <v>0</v>
      </c>
      <c r="K253" s="444">
        <v>0</v>
      </c>
      <c r="L253" s="444">
        <v>0</v>
      </c>
      <c r="M253" s="444">
        <f t="shared" si="20"/>
        <v>35496</v>
      </c>
      <c r="N253" s="444">
        <f t="shared" si="21"/>
        <v>0</v>
      </c>
    </row>
    <row r="254" spans="1:14" x14ac:dyDescent="0.35">
      <c r="A254" s="442">
        <v>7710002</v>
      </c>
      <c r="B254" s="440" t="s">
        <v>758</v>
      </c>
      <c r="C254" s="443">
        <v>0</v>
      </c>
      <c r="D254" s="443">
        <v>469944572</v>
      </c>
      <c r="E254" s="443">
        <v>474554002</v>
      </c>
      <c r="F254" s="443">
        <v>-4609430</v>
      </c>
      <c r="G254" s="444">
        <f t="shared" si="18"/>
        <v>469944572</v>
      </c>
      <c r="H254" s="444">
        <f t="shared" si="19"/>
        <v>474554002</v>
      </c>
      <c r="I254" s="444">
        <f t="shared" si="22"/>
        <v>0</v>
      </c>
      <c r="J254" s="444">
        <f t="shared" si="23"/>
        <v>4609430</v>
      </c>
      <c r="K254" s="444">
        <v>0</v>
      </c>
      <c r="L254" s="444">
        <v>0</v>
      </c>
      <c r="M254" s="444">
        <f t="shared" si="20"/>
        <v>0</v>
      </c>
      <c r="N254" s="444">
        <f t="shared" si="21"/>
        <v>4609430</v>
      </c>
    </row>
    <row r="255" spans="1:14" x14ac:dyDescent="0.35">
      <c r="A255" s="442">
        <v>7710006</v>
      </c>
      <c r="B255" s="440" t="s">
        <v>727</v>
      </c>
      <c r="C255" s="443">
        <v>0</v>
      </c>
      <c r="D255" s="443">
        <v>0</v>
      </c>
      <c r="E255" s="443">
        <v>31621</v>
      </c>
      <c r="F255" s="443">
        <v>-31621</v>
      </c>
      <c r="G255" s="444">
        <f t="shared" si="18"/>
        <v>0</v>
      </c>
      <c r="H255" s="444">
        <f t="shared" si="19"/>
        <v>31621</v>
      </c>
      <c r="I255" s="444">
        <f t="shared" si="22"/>
        <v>0</v>
      </c>
      <c r="J255" s="444">
        <f t="shared" si="23"/>
        <v>31621</v>
      </c>
      <c r="K255" s="444">
        <v>0</v>
      </c>
      <c r="L255" s="444">
        <v>0</v>
      </c>
      <c r="M255" s="444">
        <f t="shared" si="20"/>
        <v>0</v>
      </c>
      <c r="N255" s="444">
        <f t="shared" si="21"/>
        <v>31621</v>
      </c>
    </row>
    <row r="256" spans="1:14" x14ac:dyDescent="0.35">
      <c r="A256" s="442">
        <v>7720100</v>
      </c>
      <c r="B256" s="440" t="s">
        <v>836</v>
      </c>
      <c r="C256" s="443">
        <v>0</v>
      </c>
      <c r="D256" s="443">
        <v>1761871689</v>
      </c>
      <c r="E256" s="443">
        <v>826</v>
      </c>
      <c r="F256" s="443">
        <v>1761870863</v>
      </c>
      <c r="G256" s="444">
        <f t="shared" si="18"/>
        <v>1761871689</v>
      </c>
      <c r="H256" s="444">
        <f t="shared" si="19"/>
        <v>826</v>
      </c>
      <c r="I256" s="444">
        <f t="shared" si="22"/>
        <v>1761870863</v>
      </c>
      <c r="J256" s="444">
        <f t="shared" si="23"/>
        <v>0</v>
      </c>
      <c r="K256" s="444">
        <v>0</v>
      </c>
      <c r="L256" s="444">
        <v>0</v>
      </c>
      <c r="M256" s="444">
        <f t="shared" si="20"/>
        <v>1761870863</v>
      </c>
      <c r="N256" s="444">
        <f t="shared" si="21"/>
        <v>0</v>
      </c>
    </row>
    <row r="257" spans="1:15" x14ac:dyDescent="0.35">
      <c r="A257" s="442">
        <v>7761000</v>
      </c>
      <c r="B257" s="440" t="s">
        <v>728</v>
      </c>
      <c r="C257" s="443">
        <v>0</v>
      </c>
      <c r="D257" s="440">
        <v>9549494</v>
      </c>
      <c r="E257" s="440">
        <v>102593772</v>
      </c>
      <c r="F257" s="443">
        <v>-93044278</v>
      </c>
      <c r="G257" s="444">
        <f t="shared" si="18"/>
        <v>9549494</v>
      </c>
      <c r="H257" s="444">
        <f t="shared" si="19"/>
        <v>102593772</v>
      </c>
      <c r="I257" s="444">
        <f t="shared" si="22"/>
        <v>0</v>
      </c>
      <c r="J257" s="444">
        <f t="shared" si="23"/>
        <v>93044278</v>
      </c>
      <c r="K257" s="444">
        <v>0</v>
      </c>
      <c r="L257" s="444">
        <v>0</v>
      </c>
      <c r="M257" s="444">
        <f t="shared" si="20"/>
        <v>0</v>
      </c>
      <c r="N257" s="444">
        <f t="shared" si="21"/>
        <v>93044278</v>
      </c>
    </row>
    <row r="258" spans="1:15" x14ac:dyDescent="0.35">
      <c r="A258" s="442">
        <v>7763000</v>
      </c>
      <c r="B258" s="440" t="s">
        <v>729</v>
      </c>
      <c r="C258" s="443">
        <v>0</v>
      </c>
      <c r="D258" s="443">
        <v>5518446</v>
      </c>
      <c r="E258" s="443">
        <v>20203901</v>
      </c>
      <c r="F258" s="443">
        <v>-14685455</v>
      </c>
      <c r="G258" s="444">
        <f t="shared" si="18"/>
        <v>5518446</v>
      </c>
      <c r="H258" s="444">
        <f t="shared" si="19"/>
        <v>20203901</v>
      </c>
      <c r="I258" s="444">
        <f t="shared" si="22"/>
        <v>0</v>
      </c>
      <c r="J258" s="444">
        <f t="shared" si="23"/>
        <v>14685455</v>
      </c>
      <c r="K258" s="444">
        <v>0</v>
      </c>
      <c r="L258" s="444">
        <v>0</v>
      </c>
      <c r="M258" s="444">
        <f t="shared" si="20"/>
        <v>0</v>
      </c>
      <c r="N258" s="444">
        <f t="shared" si="21"/>
        <v>14685455</v>
      </c>
    </row>
    <row r="259" spans="1:15" x14ac:dyDescent="0.35">
      <c r="A259" s="442">
        <v>7940000</v>
      </c>
      <c r="B259" s="440" t="s">
        <v>759</v>
      </c>
      <c r="C259" s="443">
        <v>0</v>
      </c>
      <c r="D259" s="443">
        <v>0</v>
      </c>
      <c r="E259" s="443">
        <v>37464961</v>
      </c>
      <c r="F259" s="443">
        <v>-37464961</v>
      </c>
      <c r="G259" s="444">
        <f t="shared" si="18"/>
        <v>0</v>
      </c>
      <c r="H259" s="444">
        <f t="shared" si="19"/>
        <v>37464961</v>
      </c>
      <c r="I259" s="444">
        <f t="shared" si="22"/>
        <v>0</v>
      </c>
      <c r="J259" s="444">
        <f t="shared" si="23"/>
        <v>37464961</v>
      </c>
      <c r="K259" s="444">
        <v>0</v>
      </c>
      <c r="L259" s="444">
        <v>0</v>
      </c>
      <c r="M259" s="444">
        <f t="shared" si="20"/>
        <v>0</v>
      </c>
      <c r="N259" s="444">
        <f t="shared" si="21"/>
        <v>37464961</v>
      </c>
    </row>
    <row r="260" spans="1:15" s="315" customFormat="1" x14ac:dyDescent="0.35">
      <c r="A260" s="446">
        <v>7941000</v>
      </c>
      <c r="B260" s="447" t="s">
        <v>893</v>
      </c>
      <c r="C260" s="448">
        <v>0</v>
      </c>
      <c r="D260" s="448">
        <v>0</v>
      </c>
      <c r="E260" s="448">
        <v>19309568</v>
      </c>
      <c r="F260" s="448">
        <v>-19309568</v>
      </c>
      <c r="G260" s="444">
        <f t="shared" si="18"/>
        <v>0</v>
      </c>
      <c r="H260" s="444">
        <f t="shared" si="19"/>
        <v>19309568</v>
      </c>
      <c r="I260" s="444">
        <f t="shared" si="22"/>
        <v>0</v>
      </c>
      <c r="J260" s="444">
        <f t="shared" si="23"/>
        <v>19309568</v>
      </c>
      <c r="K260" s="444">
        <v>0</v>
      </c>
      <c r="L260" s="444">
        <v>0</v>
      </c>
      <c r="M260" s="444">
        <f t="shared" si="20"/>
        <v>0</v>
      </c>
      <c r="N260" s="444">
        <f t="shared" si="21"/>
        <v>19309568</v>
      </c>
    </row>
    <row r="261" spans="1:15" x14ac:dyDescent="0.35">
      <c r="B261" s="313" t="s">
        <v>730</v>
      </c>
      <c r="G261" s="449">
        <f t="shared" ref="G261:N261" si="24">SUM(G6:G260)</f>
        <v>297169174938</v>
      </c>
      <c r="H261" s="449">
        <f t="shared" si="24"/>
        <v>297169174938</v>
      </c>
      <c r="I261" s="449">
        <f t="shared" si="24"/>
        <v>34152974115</v>
      </c>
      <c r="J261" s="449">
        <f t="shared" si="24"/>
        <v>34152974115</v>
      </c>
      <c r="K261" s="449">
        <f t="shared" si="24"/>
        <v>10423027416</v>
      </c>
      <c r="L261" s="449">
        <f t="shared" si="24"/>
        <v>13092251562</v>
      </c>
      <c r="M261" s="449">
        <f t="shared" si="24"/>
        <v>23729946699</v>
      </c>
      <c r="N261" s="449">
        <f t="shared" si="24"/>
        <v>21060722553</v>
      </c>
    </row>
    <row r="262" spans="1:15" x14ac:dyDescent="0.35">
      <c r="B262" s="313" t="s">
        <v>731</v>
      </c>
      <c r="G262" s="450"/>
      <c r="H262" s="450"/>
      <c r="I262" s="450"/>
      <c r="J262" s="450"/>
      <c r="K262" s="451">
        <f>+L261-K261</f>
        <v>2669224146</v>
      </c>
      <c r="L262" s="451"/>
      <c r="M262" s="451"/>
      <c r="N262" s="451">
        <f>+M261-N261</f>
        <v>2669224146</v>
      </c>
      <c r="O262" s="591"/>
    </row>
    <row r="263" spans="1:15" ht="16" thickBot="1" x14ac:dyDescent="0.4">
      <c r="B263" s="313" t="s">
        <v>732</v>
      </c>
      <c r="G263" s="452">
        <f>SUM(G261:G262)</f>
        <v>297169174938</v>
      </c>
      <c r="H263" s="452">
        <f t="shared" ref="H263:N263" si="25">SUM(H261:H262)</f>
        <v>297169174938</v>
      </c>
      <c r="I263" s="452">
        <f t="shared" si="25"/>
        <v>34152974115</v>
      </c>
      <c r="J263" s="452">
        <f t="shared" si="25"/>
        <v>34152974115</v>
      </c>
      <c r="K263" s="452">
        <f t="shared" si="25"/>
        <v>13092251562</v>
      </c>
      <c r="L263" s="452">
        <f t="shared" si="25"/>
        <v>13092251562</v>
      </c>
      <c r="M263" s="452">
        <f t="shared" si="25"/>
        <v>23729946699</v>
      </c>
      <c r="N263" s="452">
        <f t="shared" si="25"/>
        <v>23729946699</v>
      </c>
      <c r="O263" s="436"/>
    </row>
    <row r="264" spans="1:15" ht="16" thickTop="1" x14ac:dyDescent="0.35"/>
    <row r="270" spans="1:15" x14ac:dyDescent="0.35">
      <c r="K270" s="592"/>
      <c r="L270" s="593" t="s">
        <v>894</v>
      </c>
      <c r="M270" s="592"/>
    </row>
    <row r="271" spans="1:15" x14ac:dyDescent="0.35">
      <c r="L271" s="594" t="s">
        <v>895</v>
      </c>
    </row>
  </sheetData>
  <mergeCells count="3">
    <mergeCell ref="A1:N1"/>
    <mergeCell ref="A2:N2"/>
    <mergeCell ref="A3:N3"/>
  </mergeCells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N97"/>
  <sheetViews>
    <sheetView topLeftCell="A3" workbookViewId="0">
      <selection activeCell="L184" sqref="L184"/>
    </sheetView>
  </sheetViews>
  <sheetFormatPr baseColWidth="10" defaultColWidth="9.1796875" defaultRowHeight="14" x14ac:dyDescent="0.3"/>
  <cols>
    <col min="1" max="1" width="93.81640625" style="548" customWidth="1"/>
    <col min="2" max="2" width="6" style="548" customWidth="1"/>
    <col min="3" max="3" width="13.81640625" style="553" bestFit="1" customWidth="1"/>
    <col min="4" max="4" width="2.1796875" style="553" customWidth="1"/>
    <col min="5" max="5" width="13.81640625" style="553" bestFit="1" customWidth="1"/>
    <col min="6" max="6" width="6" style="548" customWidth="1"/>
    <col min="7" max="7" width="13.81640625" style="553" bestFit="1" customWidth="1"/>
    <col min="8" max="8" width="2.1796875" style="553" customWidth="1"/>
    <col min="9" max="9" width="13.81640625" style="553" bestFit="1" customWidth="1"/>
    <col min="10" max="10" width="6" style="548" customWidth="1"/>
    <col min="11" max="11" width="11.1796875" style="553" bestFit="1" customWidth="1"/>
    <col min="12" max="12" width="9.1796875" style="553"/>
    <col min="13" max="13" width="12.453125" style="553" bestFit="1" customWidth="1"/>
    <col min="14" max="16384" width="9.1796875" style="553"/>
  </cols>
  <sheetData>
    <row r="1" spans="1:11" s="548" customFormat="1" x14ac:dyDescent="0.3">
      <c r="A1" s="547" t="s">
        <v>389</v>
      </c>
      <c r="B1" s="547"/>
      <c r="D1" s="547"/>
      <c r="E1" s="547"/>
      <c r="F1" s="547"/>
      <c r="H1" s="547"/>
      <c r="I1" s="547"/>
      <c r="J1" s="547"/>
      <c r="K1" s="572" t="s">
        <v>760</v>
      </c>
    </row>
    <row r="2" spans="1:11" s="548" customFormat="1" x14ac:dyDescent="0.3">
      <c r="A2" s="457"/>
      <c r="B2" s="457"/>
      <c r="D2" s="457"/>
      <c r="E2" s="457"/>
      <c r="F2" s="457"/>
      <c r="H2" s="457"/>
      <c r="I2" s="457"/>
      <c r="J2" s="457"/>
    </row>
    <row r="3" spans="1:11" s="548" customFormat="1" x14ac:dyDescent="0.3">
      <c r="A3" s="458" t="s">
        <v>896</v>
      </c>
      <c r="B3" s="458"/>
      <c r="C3" s="549"/>
      <c r="D3" s="458"/>
      <c r="E3" s="458"/>
      <c r="F3" s="458"/>
      <c r="G3" s="549"/>
      <c r="H3" s="458"/>
      <c r="I3" s="458"/>
      <c r="J3" s="458"/>
      <c r="K3" s="549"/>
    </row>
    <row r="4" spans="1:11" s="548" customFormat="1" x14ac:dyDescent="0.3">
      <c r="A4" s="460"/>
      <c r="B4" s="460"/>
      <c r="D4" s="460"/>
      <c r="E4" s="460"/>
      <c r="F4" s="460"/>
      <c r="H4" s="460"/>
      <c r="I4" s="460"/>
      <c r="J4" s="460"/>
    </row>
    <row r="5" spans="1:11" s="548" customFormat="1" x14ac:dyDescent="0.3">
      <c r="A5" s="461"/>
      <c r="B5" s="461"/>
      <c r="C5" s="1192" t="s">
        <v>615</v>
      </c>
      <c r="D5" s="1192"/>
      <c r="E5" s="1192"/>
      <c r="F5" s="461"/>
      <c r="G5" s="1192" t="s">
        <v>616</v>
      </c>
      <c r="H5" s="1192"/>
      <c r="I5" s="1192"/>
      <c r="J5" s="461"/>
      <c r="K5" s="551" t="s">
        <v>374</v>
      </c>
    </row>
    <row r="6" spans="1:11" s="548" customFormat="1" x14ac:dyDescent="0.3">
      <c r="A6" s="461"/>
      <c r="B6" s="461"/>
      <c r="C6" s="1192" t="s">
        <v>485</v>
      </c>
      <c r="D6" s="1192"/>
      <c r="E6" s="1192"/>
      <c r="F6" s="461"/>
      <c r="G6" s="1192" t="s">
        <v>485</v>
      </c>
      <c r="H6" s="1192"/>
      <c r="I6" s="1192"/>
      <c r="J6" s="461"/>
      <c r="K6" s="551" t="s">
        <v>485</v>
      </c>
    </row>
    <row r="7" spans="1:11" x14ac:dyDescent="0.3">
      <c r="A7" s="463" t="s">
        <v>491</v>
      </c>
      <c r="B7" s="463"/>
      <c r="D7" s="465"/>
      <c r="E7" s="465">
        <v>-2669224146</v>
      </c>
      <c r="F7" s="463"/>
      <c r="H7" s="465"/>
      <c r="I7" s="552">
        <v>-2669224146</v>
      </c>
      <c r="J7" s="463"/>
      <c r="K7" s="552">
        <v>0</v>
      </c>
    </row>
    <row r="8" spans="1:11" s="548" customFormat="1" x14ac:dyDescent="0.3">
      <c r="A8" s="466"/>
      <c r="B8" s="466"/>
      <c r="D8" s="466"/>
      <c r="E8" s="466"/>
      <c r="F8" s="466"/>
      <c r="G8" s="554"/>
      <c r="H8" s="466"/>
      <c r="I8" s="466"/>
      <c r="J8" s="466"/>
      <c r="K8" s="554"/>
    </row>
    <row r="9" spans="1:11" x14ac:dyDescent="0.3">
      <c r="A9" s="463" t="s">
        <v>897</v>
      </c>
      <c r="B9" s="463"/>
      <c r="C9" s="552"/>
      <c r="D9" s="465"/>
      <c r="E9" s="474">
        <v>-69040389</v>
      </c>
      <c r="F9" s="463"/>
      <c r="G9" s="552"/>
      <c r="H9" s="465"/>
      <c r="I9" s="474">
        <v>-69040389</v>
      </c>
      <c r="J9" s="463"/>
      <c r="K9" s="552"/>
    </row>
    <row r="10" spans="1:11" x14ac:dyDescent="0.3">
      <c r="A10" s="460" t="s">
        <v>898</v>
      </c>
      <c r="B10" s="463"/>
      <c r="D10" s="465"/>
      <c r="E10" s="474"/>
      <c r="F10" s="463"/>
      <c r="G10" s="553">
        <v>85873</v>
      </c>
      <c r="H10" s="465"/>
      <c r="I10" s="474"/>
      <c r="J10" s="463"/>
      <c r="K10" s="471">
        <v>85873</v>
      </c>
    </row>
    <row r="11" spans="1:11" x14ac:dyDescent="0.3">
      <c r="A11" s="460" t="s">
        <v>640</v>
      </c>
      <c r="B11" s="460"/>
      <c r="C11" s="595">
        <v>-69040389</v>
      </c>
      <c r="D11" s="474"/>
      <c r="E11" s="474"/>
      <c r="F11" s="460"/>
      <c r="G11" s="595">
        <v>-69126262</v>
      </c>
      <c r="H11" s="474"/>
      <c r="I11" s="474"/>
      <c r="J11" s="460"/>
      <c r="K11" s="471">
        <v>-85873</v>
      </c>
    </row>
    <row r="12" spans="1:11" x14ac:dyDescent="0.3">
      <c r="A12" s="469"/>
      <c r="B12" s="460"/>
      <c r="D12" s="474"/>
      <c r="E12" s="474"/>
      <c r="F12" s="460"/>
      <c r="G12" s="471"/>
      <c r="H12" s="474"/>
      <c r="I12" s="474"/>
      <c r="J12" s="460"/>
      <c r="K12" s="471"/>
    </row>
    <row r="13" spans="1:11" x14ac:dyDescent="0.3">
      <c r="A13" s="596" t="s">
        <v>536</v>
      </c>
      <c r="B13" s="469"/>
      <c r="D13" s="470"/>
      <c r="E13" s="470">
        <v>490276834</v>
      </c>
      <c r="F13" s="469"/>
      <c r="H13" s="470"/>
      <c r="I13" s="470">
        <v>490276834</v>
      </c>
      <c r="J13" s="469"/>
      <c r="K13" s="471"/>
    </row>
    <row r="14" spans="1:11" x14ac:dyDescent="0.3">
      <c r="A14" s="469" t="s">
        <v>899</v>
      </c>
      <c r="B14" s="469"/>
      <c r="C14" s="487">
        <v>490276834</v>
      </c>
      <c r="D14" s="470"/>
      <c r="E14" s="470"/>
      <c r="F14" s="469"/>
      <c r="G14" s="487">
        <v>490276834</v>
      </c>
      <c r="H14" s="470"/>
      <c r="I14" s="470"/>
      <c r="J14" s="469"/>
      <c r="K14" s="471">
        <v>0</v>
      </c>
    </row>
    <row r="15" spans="1:11" x14ac:dyDescent="0.3">
      <c r="A15" s="469"/>
      <c r="B15" s="469"/>
      <c r="C15" s="471"/>
      <c r="D15" s="470"/>
      <c r="E15" s="470"/>
      <c r="F15" s="469"/>
      <c r="G15" s="471"/>
      <c r="H15" s="470"/>
      <c r="I15" s="470"/>
      <c r="J15" s="469"/>
      <c r="K15" s="471"/>
    </row>
    <row r="16" spans="1:11" x14ac:dyDescent="0.3">
      <c r="A16" s="596" t="s">
        <v>900</v>
      </c>
      <c r="B16" s="469"/>
      <c r="C16" s="471"/>
      <c r="D16" s="470"/>
      <c r="E16" s="470">
        <v>1202435</v>
      </c>
      <c r="F16" s="469"/>
      <c r="G16" s="471"/>
      <c r="H16" s="470"/>
      <c r="I16" s="470">
        <v>2853333</v>
      </c>
      <c r="J16" s="469"/>
      <c r="K16" s="471"/>
    </row>
    <row r="17" spans="1:11" x14ac:dyDescent="0.3">
      <c r="A17" s="469" t="s">
        <v>673</v>
      </c>
      <c r="B17" s="469"/>
      <c r="C17" s="471">
        <v>2717198</v>
      </c>
      <c r="D17" s="470"/>
      <c r="E17" s="470"/>
      <c r="F17" s="469"/>
      <c r="G17" s="471">
        <v>2717198</v>
      </c>
      <c r="H17" s="470"/>
      <c r="I17" s="470"/>
      <c r="J17" s="469"/>
      <c r="K17" s="471">
        <v>0</v>
      </c>
    </row>
    <row r="18" spans="1:11" x14ac:dyDescent="0.3">
      <c r="A18" s="469" t="s">
        <v>901</v>
      </c>
      <c r="B18" s="469"/>
      <c r="C18" s="595">
        <v>-1514763</v>
      </c>
      <c r="D18" s="470"/>
      <c r="E18" s="470"/>
      <c r="F18" s="469"/>
      <c r="G18" s="487">
        <v>136135</v>
      </c>
      <c r="H18" s="470"/>
      <c r="I18" s="470"/>
      <c r="J18" s="469"/>
      <c r="K18" s="471">
        <v>1650898</v>
      </c>
    </row>
    <row r="19" spans="1:11" x14ac:dyDescent="0.3">
      <c r="A19" s="469"/>
      <c r="B19" s="469"/>
      <c r="D19" s="470"/>
      <c r="E19" s="470"/>
      <c r="F19" s="469"/>
      <c r="H19" s="470"/>
      <c r="I19" s="470"/>
      <c r="J19" s="469"/>
      <c r="K19" s="471"/>
    </row>
    <row r="20" spans="1:11" x14ac:dyDescent="0.3">
      <c r="A20" s="597" t="s">
        <v>902</v>
      </c>
      <c r="B20" s="466"/>
      <c r="D20" s="468"/>
      <c r="E20" s="468">
        <v>1762083917.5973568</v>
      </c>
      <c r="F20" s="466"/>
      <c r="H20" s="468"/>
      <c r="I20" s="468">
        <v>1762083918</v>
      </c>
      <c r="J20" s="466"/>
    </row>
    <row r="21" spans="1:11" x14ac:dyDescent="0.3">
      <c r="A21" s="598" t="s">
        <v>903</v>
      </c>
      <c r="B21" s="479"/>
      <c r="C21" s="553">
        <v>1761870863</v>
      </c>
      <c r="D21" s="480"/>
      <c r="E21" s="599"/>
      <c r="F21" s="479"/>
      <c r="G21" s="553">
        <v>1761870863</v>
      </c>
      <c r="H21" s="480"/>
      <c r="I21" s="599"/>
      <c r="J21" s="479"/>
      <c r="K21" s="471">
        <v>0</v>
      </c>
    </row>
    <row r="22" spans="1:11" x14ac:dyDescent="0.3">
      <c r="A22" s="598" t="s">
        <v>904</v>
      </c>
      <c r="B22" s="481"/>
      <c r="C22" s="487">
        <v>213054.5973567469</v>
      </c>
      <c r="D22" s="482"/>
      <c r="E22" s="482"/>
      <c r="F22" s="481"/>
      <c r="G22" s="595">
        <v>213055</v>
      </c>
      <c r="H22" s="482"/>
      <c r="I22" s="482"/>
      <c r="J22" s="481"/>
      <c r="K22" s="471">
        <v>0</v>
      </c>
    </row>
    <row r="23" spans="1:11" x14ac:dyDescent="0.3">
      <c r="A23" s="460"/>
      <c r="B23" s="469"/>
      <c r="C23" s="471"/>
      <c r="D23" s="470"/>
      <c r="E23" s="470"/>
      <c r="F23" s="469"/>
      <c r="H23" s="470"/>
      <c r="I23" s="470"/>
      <c r="J23" s="469"/>
      <c r="K23" s="471"/>
    </row>
    <row r="24" spans="1:11" x14ac:dyDescent="0.3">
      <c r="A24" s="463" t="s">
        <v>905</v>
      </c>
      <c r="B24" s="469"/>
      <c r="C24" s="471"/>
      <c r="D24" s="470"/>
      <c r="E24" s="470">
        <v>-3636924.0119818002</v>
      </c>
      <c r="F24" s="469"/>
      <c r="H24" s="470"/>
      <c r="I24" s="470">
        <v>-3954085</v>
      </c>
      <c r="J24" s="469"/>
      <c r="K24" s="471"/>
    </row>
    <row r="25" spans="1:11" x14ac:dyDescent="0.3">
      <c r="A25" s="460" t="s">
        <v>906</v>
      </c>
      <c r="B25" s="469"/>
      <c r="C25" s="471">
        <v>48787418</v>
      </c>
      <c r="D25" s="470"/>
      <c r="E25" s="470"/>
      <c r="F25" s="469"/>
      <c r="G25" s="553">
        <v>48787418</v>
      </c>
      <c r="H25" s="470"/>
      <c r="I25" s="470"/>
      <c r="J25" s="469"/>
      <c r="K25" s="471">
        <v>0</v>
      </c>
    </row>
    <row r="26" spans="1:11" x14ac:dyDescent="0.3">
      <c r="A26" s="460" t="s">
        <v>907</v>
      </c>
      <c r="B26" s="469"/>
      <c r="C26" s="471">
        <v>-69457734.0119818</v>
      </c>
      <c r="D26" s="470"/>
      <c r="E26" s="470"/>
      <c r="F26" s="469"/>
      <c r="G26" s="553">
        <v>-71662009</v>
      </c>
      <c r="H26" s="470"/>
      <c r="I26" s="470"/>
      <c r="J26" s="469"/>
      <c r="K26" s="471">
        <v>-2204275</v>
      </c>
    </row>
    <row r="27" spans="1:11" x14ac:dyDescent="0.3">
      <c r="A27" s="460" t="s">
        <v>908</v>
      </c>
      <c r="B27" s="469"/>
      <c r="C27" s="471">
        <v>0</v>
      </c>
      <c r="D27" s="470"/>
      <c r="E27" s="470"/>
      <c r="F27" s="469"/>
      <c r="G27" s="553">
        <v>2248040</v>
      </c>
      <c r="H27" s="470"/>
      <c r="I27" s="470"/>
      <c r="J27" s="469"/>
      <c r="K27" s="471">
        <v>2248040</v>
      </c>
    </row>
    <row r="28" spans="1:11" x14ac:dyDescent="0.3">
      <c r="A28" s="460" t="s">
        <v>909</v>
      </c>
      <c r="B28" s="469"/>
      <c r="C28" s="471">
        <v>8107326</v>
      </c>
      <c r="D28" s="470"/>
      <c r="E28" s="470"/>
      <c r="F28" s="469"/>
      <c r="G28" s="553">
        <v>7746400</v>
      </c>
      <c r="H28" s="470"/>
      <c r="I28" s="470"/>
      <c r="J28" s="469"/>
      <c r="K28" s="471">
        <v>-360926</v>
      </c>
    </row>
    <row r="29" spans="1:11" x14ac:dyDescent="0.3">
      <c r="A29" s="460" t="s">
        <v>910</v>
      </c>
      <c r="B29" s="469"/>
      <c r="C29" s="487">
        <v>8926066</v>
      </c>
      <c r="D29" s="470"/>
      <c r="E29" s="470"/>
      <c r="F29" s="469"/>
      <c r="G29" s="595">
        <v>8926066</v>
      </c>
      <c r="H29" s="470"/>
      <c r="I29" s="470"/>
      <c r="J29" s="469"/>
      <c r="K29" s="471">
        <v>0</v>
      </c>
    </row>
    <row r="30" spans="1:11" x14ac:dyDescent="0.3">
      <c r="A30" s="460"/>
      <c r="B30" s="469"/>
      <c r="C30" s="471"/>
      <c r="D30" s="470"/>
      <c r="E30" s="470"/>
      <c r="F30" s="469"/>
      <c r="H30" s="470"/>
      <c r="I30" s="470"/>
      <c r="J30" s="469"/>
      <c r="K30" s="471"/>
    </row>
    <row r="31" spans="1:11" x14ac:dyDescent="0.3">
      <c r="A31" s="463" t="s">
        <v>181</v>
      </c>
      <c r="B31" s="469"/>
      <c r="C31" s="471"/>
      <c r="D31" s="470"/>
      <c r="E31" s="470">
        <v>95914</v>
      </c>
      <c r="F31" s="469"/>
      <c r="H31" s="470"/>
      <c r="I31" s="470">
        <v>95914</v>
      </c>
      <c r="J31" s="469"/>
      <c r="K31" s="471"/>
    </row>
    <row r="32" spans="1:11" x14ac:dyDescent="0.3">
      <c r="A32" s="460" t="s">
        <v>911</v>
      </c>
      <c r="B32" s="469"/>
      <c r="C32" s="487">
        <v>95914</v>
      </c>
      <c r="D32" s="470"/>
      <c r="E32" s="470"/>
      <c r="F32" s="469"/>
      <c r="G32" s="595">
        <v>95914</v>
      </c>
      <c r="H32" s="470"/>
      <c r="I32" s="470"/>
      <c r="J32" s="469"/>
      <c r="K32" s="471">
        <v>0</v>
      </c>
    </row>
    <row r="33" spans="1:11" x14ac:dyDescent="0.3">
      <c r="A33" s="460"/>
      <c r="B33" s="469"/>
      <c r="C33" s="471"/>
      <c r="D33" s="470"/>
      <c r="E33" s="470"/>
      <c r="F33" s="469"/>
      <c r="H33" s="470"/>
      <c r="I33" s="470"/>
      <c r="J33" s="469"/>
      <c r="K33" s="471"/>
    </row>
    <row r="34" spans="1:11" x14ac:dyDescent="0.3">
      <c r="A34" s="463" t="s">
        <v>912</v>
      </c>
      <c r="B34" s="469"/>
      <c r="C34" s="471"/>
      <c r="D34" s="470"/>
      <c r="E34" s="470">
        <v>2260603</v>
      </c>
      <c r="F34" s="469"/>
      <c r="H34" s="470"/>
      <c r="I34" s="470">
        <v>2260603</v>
      </c>
      <c r="J34" s="469"/>
      <c r="K34" s="471"/>
    </row>
    <row r="35" spans="1:11" x14ac:dyDescent="0.3">
      <c r="A35" s="460" t="s">
        <v>913</v>
      </c>
      <c r="B35" s="469"/>
      <c r="C35" s="471">
        <v>-102587397</v>
      </c>
      <c r="D35" s="470"/>
      <c r="E35" s="470"/>
      <c r="F35" s="469"/>
      <c r="G35" s="553">
        <v>-102587397</v>
      </c>
      <c r="H35" s="470"/>
      <c r="I35" s="470"/>
      <c r="J35" s="469"/>
      <c r="K35" s="471">
        <v>0</v>
      </c>
    </row>
    <row r="36" spans="1:11" x14ac:dyDescent="0.3">
      <c r="A36" s="460" t="s">
        <v>914</v>
      </c>
      <c r="B36" s="469"/>
      <c r="C36" s="471">
        <v>10871489</v>
      </c>
      <c r="D36" s="470"/>
      <c r="E36" s="470"/>
      <c r="F36" s="469"/>
      <c r="G36" s="553">
        <v>5453767</v>
      </c>
      <c r="H36" s="470"/>
      <c r="I36" s="470"/>
      <c r="J36" s="469"/>
      <c r="K36" s="471">
        <v>-5417722</v>
      </c>
    </row>
    <row r="37" spans="1:11" x14ac:dyDescent="0.3">
      <c r="A37" s="460" t="s">
        <v>915</v>
      </c>
      <c r="B37" s="469"/>
      <c r="C37" s="471">
        <v>0</v>
      </c>
      <c r="D37" s="470"/>
      <c r="E37" s="470"/>
      <c r="F37" s="469"/>
      <c r="G37" s="553">
        <v>5417722</v>
      </c>
      <c r="H37" s="470"/>
      <c r="I37" s="470"/>
      <c r="J37" s="469"/>
      <c r="K37" s="471">
        <v>5417722</v>
      </c>
    </row>
    <row r="38" spans="1:11" x14ac:dyDescent="0.3">
      <c r="A38" s="460" t="s">
        <v>916</v>
      </c>
      <c r="B38" s="469"/>
      <c r="C38" s="487">
        <v>93976511</v>
      </c>
      <c r="D38" s="470"/>
      <c r="E38" s="470"/>
      <c r="F38" s="469"/>
      <c r="G38" s="595">
        <v>93976511</v>
      </c>
      <c r="H38" s="470"/>
      <c r="I38" s="470"/>
      <c r="J38" s="469"/>
      <c r="K38" s="471">
        <v>0</v>
      </c>
    </row>
    <row r="39" spans="1:11" x14ac:dyDescent="0.3">
      <c r="A39" s="460"/>
      <c r="B39" s="469"/>
      <c r="C39" s="471"/>
      <c r="D39" s="470"/>
      <c r="E39" s="470"/>
      <c r="F39" s="469"/>
      <c r="H39" s="470"/>
      <c r="I39" s="470"/>
      <c r="J39" s="469"/>
      <c r="K39" s="471"/>
    </row>
    <row r="40" spans="1:11" x14ac:dyDescent="0.3">
      <c r="A40" s="463" t="s">
        <v>917</v>
      </c>
      <c r="B40" s="469"/>
      <c r="C40" s="471"/>
      <c r="D40" s="470"/>
      <c r="E40" s="470">
        <v>-24857939</v>
      </c>
      <c r="F40" s="469"/>
      <c r="H40" s="470"/>
      <c r="I40" s="470">
        <v>-23581107</v>
      </c>
      <c r="J40" s="469"/>
      <c r="K40" s="471"/>
    </row>
    <row r="41" spans="1:11" x14ac:dyDescent="0.3">
      <c r="A41" s="460" t="s">
        <v>918</v>
      </c>
      <c r="B41" s="469"/>
      <c r="C41" s="471">
        <v>-24857939</v>
      </c>
      <c r="D41" s="470"/>
      <c r="E41" s="470"/>
      <c r="F41" s="469"/>
      <c r="G41" s="553">
        <v>-24857939</v>
      </c>
      <c r="H41" s="470"/>
      <c r="I41" s="470"/>
      <c r="J41" s="469"/>
      <c r="K41" s="471">
        <v>0</v>
      </c>
    </row>
    <row r="42" spans="1:11" x14ac:dyDescent="0.3">
      <c r="A42" s="460" t="s">
        <v>919</v>
      </c>
      <c r="B42" s="469"/>
      <c r="C42" s="487">
        <v>0</v>
      </c>
      <c r="D42" s="470"/>
      <c r="E42" s="470"/>
      <c r="F42" s="469"/>
      <c r="G42" s="595">
        <v>1276832</v>
      </c>
      <c r="H42" s="470"/>
      <c r="I42" s="470"/>
      <c r="J42" s="469"/>
      <c r="K42" s="471">
        <v>1276832</v>
      </c>
    </row>
    <row r="43" spans="1:11" x14ac:dyDescent="0.3">
      <c r="A43" s="460"/>
      <c r="B43" s="469"/>
      <c r="C43" s="471"/>
      <c r="D43" s="470"/>
      <c r="E43" s="470"/>
      <c r="F43" s="469"/>
      <c r="H43" s="470"/>
      <c r="I43" s="470"/>
      <c r="J43" s="469"/>
      <c r="K43" s="471"/>
    </row>
    <row r="44" spans="1:11" x14ac:dyDescent="0.3">
      <c r="A44" s="463" t="s">
        <v>920</v>
      </c>
      <c r="B44" s="469"/>
      <c r="C44" s="471"/>
      <c r="D44" s="470"/>
      <c r="E44" s="470">
        <v>-160132629</v>
      </c>
      <c r="F44" s="469"/>
      <c r="H44" s="470"/>
      <c r="I44" s="470">
        <v>-160132629</v>
      </c>
      <c r="J44" s="469"/>
      <c r="K44" s="471"/>
    </row>
    <row r="45" spans="1:11" x14ac:dyDescent="0.3">
      <c r="A45" s="460" t="s">
        <v>921</v>
      </c>
      <c r="B45" s="469"/>
      <c r="C45" s="471">
        <v>-905803139</v>
      </c>
      <c r="D45" s="470"/>
      <c r="E45" s="470"/>
      <c r="F45" s="469"/>
      <c r="G45" s="553">
        <v>-905803139</v>
      </c>
      <c r="H45" s="470"/>
      <c r="I45" s="470"/>
      <c r="J45" s="469"/>
      <c r="K45" s="471">
        <v>0</v>
      </c>
    </row>
    <row r="46" spans="1:11" x14ac:dyDescent="0.3">
      <c r="A46" s="460" t="s">
        <v>922</v>
      </c>
      <c r="B46" s="469"/>
      <c r="C46" s="471">
        <v>-178288451</v>
      </c>
      <c r="D46" s="470"/>
      <c r="E46" s="470"/>
      <c r="F46" s="469"/>
      <c r="G46" s="553">
        <v>-178288451</v>
      </c>
      <c r="H46" s="470"/>
      <c r="I46" s="470"/>
      <c r="J46" s="469"/>
      <c r="K46" s="471">
        <v>0</v>
      </c>
    </row>
    <row r="47" spans="1:11" x14ac:dyDescent="0.3">
      <c r="A47" s="460" t="s">
        <v>923</v>
      </c>
      <c r="B47" s="469"/>
      <c r="C47" s="471">
        <v>-286408435</v>
      </c>
      <c r="D47" s="470"/>
      <c r="E47" s="470"/>
      <c r="F47" s="469"/>
      <c r="G47" s="553">
        <v>-286408435</v>
      </c>
      <c r="H47" s="470"/>
      <c r="I47" s="470"/>
      <c r="J47" s="469"/>
      <c r="K47" s="471">
        <v>0</v>
      </c>
    </row>
    <row r="48" spans="1:11" x14ac:dyDescent="0.3">
      <c r="A48" s="460" t="s">
        <v>924</v>
      </c>
      <c r="B48" s="469"/>
      <c r="C48" s="471">
        <v>824821639</v>
      </c>
      <c r="D48" s="470"/>
      <c r="E48" s="470"/>
      <c r="F48" s="469"/>
      <c r="G48" s="553">
        <v>824821639</v>
      </c>
      <c r="H48" s="470"/>
      <c r="I48" s="470"/>
      <c r="J48" s="469"/>
      <c r="K48" s="471">
        <v>0</v>
      </c>
    </row>
    <row r="49" spans="1:11" x14ac:dyDescent="0.3">
      <c r="A49" s="460" t="s">
        <v>925</v>
      </c>
      <c r="B49" s="469"/>
      <c r="C49" s="471">
        <v>168804604</v>
      </c>
      <c r="D49" s="470"/>
      <c r="E49" s="470"/>
      <c r="F49" s="469"/>
      <c r="G49" s="553">
        <v>168804604</v>
      </c>
      <c r="H49" s="470"/>
      <c r="I49" s="470"/>
      <c r="J49" s="469"/>
      <c r="K49" s="471">
        <v>0</v>
      </c>
    </row>
    <row r="50" spans="1:11" x14ac:dyDescent="0.3">
      <c r="A50" s="460" t="s">
        <v>926</v>
      </c>
      <c r="B50" s="469"/>
      <c r="C50" s="487">
        <v>216741153</v>
      </c>
      <c r="D50" s="470"/>
      <c r="E50" s="470"/>
      <c r="F50" s="469"/>
      <c r="G50" s="595">
        <v>216741153</v>
      </c>
      <c r="H50" s="470"/>
      <c r="I50" s="470"/>
      <c r="J50" s="469"/>
      <c r="K50" s="471">
        <v>0</v>
      </c>
    </row>
    <row r="51" spans="1:11" x14ac:dyDescent="0.3">
      <c r="A51" s="460"/>
      <c r="B51" s="469"/>
      <c r="C51" s="471"/>
      <c r="D51" s="470"/>
      <c r="E51" s="470"/>
      <c r="F51" s="469"/>
      <c r="H51" s="470"/>
      <c r="I51" s="470"/>
      <c r="J51" s="469"/>
      <c r="K51" s="471"/>
    </row>
    <row r="52" spans="1:11" x14ac:dyDescent="0.3">
      <c r="A52" s="463" t="s">
        <v>253</v>
      </c>
      <c r="B52" s="469"/>
      <c r="C52" s="471"/>
      <c r="D52" s="470"/>
      <c r="E52" s="470">
        <v>118196803</v>
      </c>
      <c r="F52" s="469"/>
      <c r="H52" s="470"/>
      <c r="I52" s="470">
        <v>118196803</v>
      </c>
      <c r="J52" s="469"/>
      <c r="K52" s="471"/>
    </row>
    <row r="53" spans="1:11" x14ac:dyDescent="0.3">
      <c r="A53" s="460" t="s">
        <v>859</v>
      </c>
      <c r="B53" s="469"/>
      <c r="C53" s="471">
        <v>-472651</v>
      </c>
      <c r="D53" s="470"/>
      <c r="E53" s="470"/>
      <c r="F53" s="469"/>
      <c r="G53" s="553">
        <v>-472651</v>
      </c>
      <c r="H53" s="470"/>
      <c r="I53" s="470"/>
      <c r="J53" s="469"/>
      <c r="K53" s="471">
        <v>0</v>
      </c>
    </row>
    <row r="54" spans="1:11" x14ac:dyDescent="0.3">
      <c r="A54" s="460" t="s">
        <v>927</v>
      </c>
      <c r="B54" s="469"/>
      <c r="C54" s="471">
        <v>-145967805</v>
      </c>
      <c r="D54" s="470"/>
      <c r="E54" s="470"/>
      <c r="F54" s="469"/>
      <c r="G54" s="553">
        <v>-145967805</v>
      </c>
      <c r="H54" s="470"/>
      <c r="I54" s="470"/>
      <c r="J54" s="469"/>
      <c r="K54" s="471">
        <v>0</v>
      </c>
    </row>
    <row r="55" spans="1:11" x14ac:dyDescent="0.3">
      <c r="A55" s="460" t="s">
        <v>928</v>
      </c>
      <c r="B55" s="469"/>
      <c r="C55" s="471">
        <v>-21793954</v>
      </c>
      <c r="D55" s="470"/>
      <c r="E55" s="470"/>
      <c r="F55" s="469"/>
      <c r="G55" s="553">
        <v>-21793954</v>
      </c>
      <c r="H55" s="470"/>
      <c r="I55" s="470"/>
      <c r="J55" s="469"/>
      <c r="K55" s="471">
        <v>0</v>
      </c>
    </row>
    <row r="56" spans="1:11" x14ac:dyDescent="0.3">
      <c r="A56" s="460" t="s">
        <v>627</v>
      </c>
      <c r="B56" s="469"/>
      <c r="C56" s="471">
        <v>5939472</v>
      </c>
      <c r="D56" s="470"/>
      <c r="E56" s="470"/>
      <c r="F56" s="469"/>
      <c r="G56" s="553">
        <v>5939472</v>
      </c>
      <c r="H56" s="470"/>
      <c r="I56" s="470"/>
      <c r="J56" s="469"/>
      <c r="K56" s="471">
        <v>0</v>
      </c>
    </row>
    <row r="57" spans="1:11" x14ac:dyDescent="0.3">
      <c r="A57" s="460" t="s">
        <v>929</v>
      </c>
      <c r="B57" s="469"/>
      <c r="C57" s="471">
        <v>269485049</v>
      </c>
      <c r="D57" s="470"/>
      <c r="E57" s="470"/>
      <c r="F57" s="469"/>
      <c r="G57" s="553">
        <v>269485049</v>
      </c>
      <c r="H57" s="470"/>
      <c r="I57" s="470"/>
      <c r="J57" s="469"/>
      <c r="K57" s="471">
        <v>0</v>
      </c>
    </row>
    <row r="58" spans="1:11" x14ac:dyDescent="0.3">
      <c r="A58" s="460" t="s">
        <v>625</v>
      </c>
      <c r="B58" s="469"/>
      <c r="C58" s="487">
        <v>11006692</v>
      </c>
      <c r="D58" s="470"/>
      <c r="E58" s="470"/>
      <c r="F58" s="469"/>
      <c r="G58" s="595">
        <v>11006692</v>
      </c>
      <c r="H58" s="470"/>
      <c r="I58" s="470"/>
      <c r="J58" s="469"/>
      <c r="K58" s="471">
        <v>0</v>
      </c>
    </row>
    <row r="59" spans="1:11" x14ac:dyDescent="0.3">
      <c r="A59" s="460"/>
      <c r="B59" s="469"/>
      <c r="C59" s="471"/>
      <c r="D59" s="470"/>
      <c r="E59" s="470"/>
      <c r="F59" s="469"/>
      <c r="H59" s="470"/>
      <c r="I59" s="470"/>
      <c r="J59" s="469"/>
      <c r="K59" s="471"/>
    </row>
    <row r="60" spans="1:11" x14ac:dyDescent="0.3">
      <c r="A60" s="463" t="s">
        <v>930</v>
      </c>
      <c r="B60" s="469"/>
      <c r="C60" s="471"/>
      <c r="D60" s="470"/>
      <c r="E60" s="470">
        <v>-5779555</v>
      </c>
      <c r="F60" s="469"/>
      <c r="H60" s="470"/>
      <c r="I60" s="470">
        <v>-5779555</v>
      </c>
      <c r="J60" s="469"/>
      <c r="K60" s="471"/>
    </row>
    <row r="61" spans="1:11" x14ac:dyDescent="0.3">
      <c r="A61" s="460" t="s">
        <v>931</v>
      </c>
      <c r="B61" s="469"/>
      <c r="C61" s="471">
        <v>-18556236</v>
      </c>
      <c r="D61" s="470"/>
      <c r="E61" s="470"/>
      <c r="F61" s="469"/>
      <c r="G61" s="553">
        <v>-18556236</v>
      </c>
      <c r="H61" s="470"/>
      <c r="I61" s="470"/>
      <c r="J61" s="469"/>
      <c r="K61" s="471">
        <v>0</v>
      </c>
    </row>
    <row r="62" spans="1:11" x14ac:dyDescent="0.3">
      <c r="A62" s="460" t="s">
        <v>932</v>
      </c>
      <c r="B62" s="469"/>
      <c r="C62" s="487">
        <v>12776681</v>
      </c>
      <c r="D62" s="470"/>
      <c r="E62" s="470"/>
      <c r="F62" s="469"/>
      <c r="G62" s="595">
        <v>12776681</v>
      </c>
      <c r="H62" s="470"/>
      <c r="I62" s="470"/>
      <c r="J62" s="469"/>
      <c r="K62" s="471">
        <v>0</v>
      </c>
    </row>
    <row r="63" spans="1:11" x14ac:dyDescent="0.3">
      <c r="A63" s="460"/>
      <c r="B63" s="469"/>
      <c r="C63" s="471"/>
      <c r="D63" s="470"/>
      <c r="E63" s="470"/>
      <c r="F63" s="469"/>
      <c r="H63" s="470"/>
      <c r="I63" s="470"/>
      <c r="J63" s="469"/>
      <c r="K63" s="471"/>
    </row>
    <row r="64" spans="1:11" x14ac:dyDescent="0.3">
      <c r="A64" s="463" t="s">
        <v>538</v>
      </c>
      <c r="B64" s="469"/>
      <c r="C64" s="471"/>
      <c r="D64" s="470"/>
      <c r="E64" s="470">
        <v>240098401</v>
      </c>
      <c r="F64" s="469"/>
      <c r="H64" s="470"/>
      <c r="I64" s="470">
        <v>240098401</v>
      </c>
      <c r="J64" s="469"/>
      <c r="K64" s="471"/>
    </row>
    <row r="65" spans="1:11" x14ac:dyDescent="0.3">
      <c r="A65" s="460" t="s">
        <v>628</v>
      </c>
      <c r="B65" s="469"/>
      <c r="C65" s="471">
        <v>263991841</v>
      </c>
      <c r="D65" s="470"/>
      <c r="E65" s="470"/>
      <c r="F65" s="469"/>
      <c r="G65" s="553">
        <v>263991841</v>
      </c>
      <c r="H65" s="470"/>
      <c r="I65" s="470"/>
      <c r="J65" s="469"/>
      <c r="K65" s="471">
        <v>0</v>
      </c>
    </row>
    <row r="66" spans="1:11" x14ac:dyDescent="0.3">
      <c r="A66" s="460" t="s">
        <v>515</v>
      </c>
      <c r="B66" s="469"/>
      <c r="C66" s="487">
        <v>-23893440</v>
      </c>
      <c r="D66" s="470"/>
      <c r="E66" s="470"/>
      <c r="F66" s="469"/>
      <c r="G66" s="595">
        <v>-23893440</v>
      </c>
      <c r="H66" s="470"/>
      <c r="I66" s="470"/>
      <c r="J66" s="469"/>
      <c r="K66" s="471">
        <v>0</v>
      </c>
    </row>
    <row r="67" spans="1:11" x14ac:dyDescent="0.3">
      <c r="A67" s="460"/>
      <c r="B67" s="469"/>
      <c r="C67" s="471"/>
      <c r="D67" s="470"/>
      <c r="E67" s="470"/>
      <c r="F67" s="469"/>
      <c r="H67" s="470"/>
      <c r="I67" s="470"/>
      <c r="J67" s="469"/>
      <c r="K67" s="471"/>
    </row>
    <row r="68" spans="1:11" x14ac:dyDescent="0.3">
      <c r="A68" s="463" t="s">
        <v>933</v>
      </c>
      <c r="B68" s="469"/>
      <c r="C68" s="471"/>
      <c r="D68" s="470"/>
      <c r="E68" s="470">
        <v>-15100825</v>
      </c>
      <c r="F68" s="469"/>
      <c r="H68" s="470"/>
      <c r="I68" s="470">
        <v>-15100825</v>
      </c>
      <c r="J68" s="469"/>
      <c r="K68" s="471"/>
    </row>
    <row r="69" spans="1:11" x14ac:dyDescent="0.3">
      <c r="A69" s="460" t="s">
        <v>934</v>
      </c>
      <c r="B69" s="469"/>
      <c r="C69" s="471">
        <v>-20507120</v>
      </c>
      <c r="D69" s="470"/>
      <c r="E69" s="470"/>
      <c r="F69" s="469"/>
      <c r="G69" s="553">
        <v>-20507120</v>
      </c>
      <c r="H69" s="470"/>
      <c r="I69" s="470"/>
      <c r="J69" s="469"/>
      <c r="K69" s="471">
        <v>0</v>
      </c>
    </row>
    <row r="70" spans="1:11" x14ac:dyDescent="0.3">
      <c r="A70" s="460" t="s">
        <v>935</v>
      </c>
      <c r="B70" s="469"/>
      <c r="C70" s="487">
        <v>5406295</v>
      </c>
      <c r="D70" s="470"/>
      <c r="E70" s="470"/>
      <c r="F70" s="469"/>
      <c r="G70" s="595">
        <v>5406295</v>
      </c>
      <c r="H70" s="470"/>
      <c r="I70" s="470"/>
      <c r="J70" s="469"/>
      <c r="K70" s="471">
        <v>0</v>
      </c>
    </row>
    <row r="71" spans="1:11" x14ac:dyDescent="0.3">
      <c r="A71" s="469"/>
      <c r="B71" s="469"/>
      <c r="C71" s="471"/>
      <c r="D71" s="470"/>
      <c r="E71" s="470"/>
      <c r="F71" s="469"/>
      <c r="G71" s="471"/>
      <c r="H71" s="470"/>
      <c r="I71" s="470"/>
      <c r="J71" s="469"/>
      <c r="K71" s="471"/>
    </row>
    <row r="72" spans="1:11" x14ac:dyDescent="0.3">
      <c r="A72" s="596" t="s">
        <v>936</v>
      </c>
      <c r="B72" s="469"/>
      <c r="C72" s="471"/>
      <c r="D72" s="470"/>
      <c r="E72" s="470">
        <v>0</v>
      </c>
      <c r="F72" s="469"/>
      <c r="G72" s="471"/>
      <c r="H72" s="470"/>
      <c r="I72" s="470">
        <v>-762563</v>
      </c>
      <c r="J72" s="469"/>
      <c r="K72" s="471"/>
    </row>
    <row r="73" spans="1:11" x14ac:dyDescent="0.3">
      <c r="A73" s="469" t="s">
        <v>937</v>
      </c>
      <c r="B73" s="469"/>
      <c r="C73" s="471">
        <v>0</v>
      </c>
      <c r="D73" s="470"/>
      <c r="E73" s="470"/>
      <c r="F73" s="469"/>
      <c r="G73" s="471">
        <v>-1650898</v>
      </c>
      <c r="H73" s="470"/>
      <c r="I73" s="470"/>
      <c r="J73" s="469"/>
      <c r="K73" s="471">
        <v>-1650898</v>
      </c>
    </row>
    <row r="74" spans="1:11" x14ac:dyDescent="0.3">
      <c r="A74" s="469" t="s">
        <v>938</v>
      </c>
      <c r="B74" s="469"/>
      <c r="C74" s="487">
        <v>0</v>
      </c>
      <c r="D74" s="470"/>
      <c r="E74" s="470"/>
      <c r="F74" s="469"/>
      <c r="G74" s="487">
        <v>888335</v>
      </c>
      <c r="H74" s="470"/>
      <c r="I74" s="470"/>
      <c r="J74" s="469"/>
      <c r="K74" s="471">
        <v>888335</v>
      </c>
    </row>
    <row r="75" spans="1:11" x14ac:dyDescent="0.3">
      <c r="A75" s="469"/>
      <c r="B75" s="469"/>
      <c r="C75" s="471"/>
      <c r="D75" s="470"/>
      <c r="E75" s="470"/>
      <c r="F75" s="469"/>
      <c r="G75" s="471"/>
      <c r="H75" s="470"/>
      <c r="I75" s="470"/>
      <c r="J75" s="469"/>
      <c r="K75" s="471"/>
    </row>
    <row r="76" spans="1:11" x14ac:dyDescent="0.3">
      <c r="A76" s="596" t="s">
        <v>846</v>
      </c>
      <c r="B76" s="469"/>
      <c r="C76" s="471"/>
      <c r="D76" s="470"/>
      <c r="E76" s="470">
        <v>0</v>
      </c>
      <c r="F76" s="469"/>
      <c r="G76" s="471"/>
      <c r="H76" s="470"/>
      <c r="I76" s="470">
        <v>-7437168</v>
      </c>
      <c r="J76" s="469"/>
      <c r="K76" s="471"/>
    </row>
    <row r="77" spans="1:11" x14ac:dyDescent="0.3">
      <c r="A77" s="460" t="s">
        <v>939</v>
      </c>
      <c r="B77" s="469"/>
      <c r="C77" s="471">
        <v>0</v>
      </c>
      <c r="D77" s="470"/>
      <c r="E77" s="470"/>
      <c r="F77" s="469"/>
      <c r="G77" s="553">
        <v>-18663097</v>
      </c>
      <c r="H77" s="470"/>
      <c r="I77" s="470"/>
      <c r="J77" s="469"/>
      <c r="K77" s="471">
        <v>-18663097</v>
      </c>
    </row>
    <row r="78" spans="1:11" x14ac:dyDescent="0.3">
      <c r="A78" s="469" t="s">
        <v>940</v>
      </c>
      <c r="B78" s="469"/>
      <c r="C78" s="487">
        <v>0</v>
      </c>
      <c r="D78" s="470"/>
      <c r="E78" s="470"/>
      <c r="F78" s="469"/>
      <c r="G78" s="595">
        <v>11225929</v>
      </c>
      <c r="H78" s="470"/>
      <c r="I78" s="470"/>
      <c r="J78" s="469"/>
      <c r="K78" s="471">
        <v>11225929</v>
      </c>
    </row>
    <row r="79" spans="1:11" x14ac:dyDescent="0.3">
      <c r="A79" s="469"/>
      <c r="B79" s="469"/>
      <c r="C79" s="471"/>
      <c r="D79" s="470"/>
      <c r="E79" s="470"/>
      <c r="F79" s="469"/>
      <c r="G79" s="471"/>
      <c r="H79" s="470"/>
      <c r="I79" s="470"/>
      <c r="J79" s="469"/>
      <c r="K79" s="471"/>
    </row>
    <row r="80" spans="1:11" x14ac:dyDescent="0.3">
      <c r="A80" s="463" t="s">
        <v>941</v>
      </c>
      <c r="B80" s="469"/>
      <c r="C80" s="471"/>
      <c r="D80" s="470"/>
      <c r="E80" s="470">
        <v>-1927954477</v>
      </c>
      <c r="F80" s="469"/>
      <c r="H80" s="470"/>
      <c r="I80" s="470">
        <v>-1923989649</v>
      </c>
      <c r="J80" s="469"/>
      <c r="K80" s="471"/>
    </row>
    <row r="81" spans="1:14" x14ac:dyDescent="0.3">
      <c r="A81" s="460" t="s">
        <v>942</v>
      </c>
      <c r="B81" s="469"/>
      <c r="C81" s="471">
        <v>-2011599765</v>
      </c>
      <c r="D81" s="470"/>
      <c r="E81" s="470"/>
      <c r="F81" s="469"/>
      <c r="G81" s="553">
        <v>-2011599765</v>
      </c>
      <c r="H81" s="470"/>
      <c r="I81" s="470"/>
      <c r="J81" s="469"/>
      <c r="K81" s="471">
        <v>0</v>
      </c>
    </row>
    <row r="82" spans="1:14" x14ac:dyDescent="0.3">
      <c r="A82" s="469" t="s">
        <v>852</v>
      </c>
      <c r="B82" s="469"/>
      <c r="C82" s="471">
        <v>82712578</v>
      </c>
      <c r="D82" s="470"/>
      <c r="E82" s="470"/>
      <c r="F82" s="469"/>
      <c r="G82" s="471">
        <v>86677406</v>
      </c>
      <c r="H82" s="470"/>
      <c r="I82" s="470"/>
      <c r="J82" s="469"/>
      <c r="K82" s="471">
        <v>3964828</v>
      </c>
    </row>
    <row r="83" spans="1:14" x14ac:dyDescent="0.3">
      <c r="A83" s="469" t="s">
        <v>943</v>
      </c>
      <c r="B83" s="469"/>
      <c r="C83" s="471">
        <v>932710</v>
      </c>
      <c r="D83" s="470"/>
      <c r="E83" s="470"/>
      <c r="F83" s="469"/>
      <c r="G83" s="471">
        <v>932710</v>
      </c>
      <c r="H83" s="470"/>
      <c r="I83" s="470"/>
      <c r="J83" s="469"/>
      <c r="K83" s="471">
        <v>0</v>
      </c>
    </row>
    <row r="84" spans="1:14" x14ac:dyDescent="0.3">
      <c r="A84" s="469" t="s">
        <v>944</v>
      </c>
      <c r="B84" s="469"/>
      <c r="C84" s="471">
        <v>6792995</v>
      </c>
      <c r="D84" s="470"/>
      <c r="E84" s="470"/>
      <c r="F84" s="469"/>
      <c r="G84" s="471">
        <v>7684355</v>
      </c>
      <c r="H84" s="470"/>
      <c r="I84" s="470"/>
      <c r="J84" s="469"/>
      <c r="K84" s="471">
        <v>891360</v>
      </c>
    </row>
    <row r="85" spans="1:14" x14ac:dyDescent="0.3">
      <c r="A85" s="469" t="s">
        <v>944</v>
      </c>
      <c r="B85" s="469"/>
      <c r="C85" s="487">
        <v>-6792995</v>
      </c>
      <c r="D85" s="470"/>
      <c r="E85" s="470"/>
      <c r="F85" s="469"/>
      <c r="G85" s="487">
        <v>-7684355</v>
      </c>
      <c r="H85" s="470"/>
      <c r="I85" s="470"/>
      <c r="J85" s="469"/>
      <c r="K85" s="471">
        <v>-891360</v>
      </c>
    </row>
    <row r="86" spans="1:14" ht="14.5" thickBot="1" x14ac:dyDescent="0.35">
      <c r="A86" s="469"/>
      <c r="B86" s="469"/>
      <c r="C86" s="471"/>
      <c r="D86" s="470"/>
      <c r="E86" s="470"/>
      <c r="F86" s="469"/>
      <c r="G86" s="471"/>
      <c r="H86" s="470"/>
      <c r="I86" s="470"/>
      <c r="J86" s="469"/>
      <c r="K86" s="471"/>
    </row>
    <row r="87" spans="1:14" s="601" customFormat="1" ht="14.5" thickBot="1" x14ac:dyDescent="0.35">
      <c r="A87" s="488" t="s">
        <v>945</v>
      </c>
      <c r="B87" s="493"/>
      <c r="C87" s="600"/>
      <c r="D87" s="494"/>
      <c r="E87" s="494">
        <v>-2261511976.4146252</v>
      </c>
      <c r="F87" s="493"/>
      <c r="G87" s="494"/>
      <c r="H87" s="494"/>
      <c r="I87" s="617">
        <v>-2263136310</v>
      </c>
      <c r="J87" s="493"/>
      <c r="K87" s="495">
        <v>-1624333.5853748322</v>
      </c>
      <c r="M87" s="553"/>
      <c r="N87" s="553"/>
    </row>
    <row r="88" spans="1:14" s="601" customFormat="1" ht="14.5" thickBot="1" x14ac:dyDescent="0.35">
      <c r="A88" s="466"/>
      <c r="B88" s="466"/>
      <c r="C88" s="468"/>
      <c r="D88" s="468"/>
      <c r="E88" s="468"/>
      <c r="F88" s="466"/>
      <c r="G88" s="468"/>
      <c r="H88" s="468"/>
      <c r="I88" s="468"/>
      <c r="J88" s="466"/>
      <c r="K88" s="468"/>
      <c r="M88" s="553"/>
      <c r="N88" s="553"/>
    </row>
    <row r="89" spans="1:14" s="601" customFormat="1" ht="14.5" thickBot="1" x14ac:dyDescent="0.35">
      <c r="A89" s="602" t="s">
        <v>866</v>
      </c>
      <c r="B89" s="561"/>
      <c r="C89" s="494"/>
      <c r="D89" s="494"/>
      <c r="E89" s="494">
        <v>6792995</v>
      </c>
      <c r="F89" s="561"/>
      <c r="G89" s="494"/>
      <c r="H89" s="494"/>
      <c r="I89" s="494">
        <v>7684355</v>
      </c>
      <c r="J89" s="561"/>
      <c r="K89" s="495">
        <v>891360</v>
      </c>
      <c r="M89" s="553"/>
      <c r="N89" s="553"/>
    </row>
    <row r="90" spans="1:14" s="601" customFormat="1" x14ac:dyDescent="0.3">
      <c r="A90" s="466"/>
      <c r="B90" s="466"/>
      <c r="C90" s="468"/>
      <c r="D90" s="468"/>
      <c r="E90" s="468"/>
      <c r="F90" s="466"/>
      <c r="G90" s="468"/>
      <c r="H90" s="468"/>
      <c r="I90" s="468"/>
      <c r="J90" s="466"/>
      <c r="K90" s="468"/>
      <c r="M90" s="553"/>
      <c r="N90" s="553"/>
    </row>
    <row r="91" spans="1:14" s="601" customFormat="1" x14ac:dyDescent="0.3">
      <c r="A91" s="562" t="s">
        <v>867</v>
      </c>
      <c r="B91" s="497">
        <v>0.27</v>
      </c>
      <c r="C91" s="498"/>
      <c r="D91" s="553"/>
      <c r="E91" s="499">
        <v>0</v>
      </c>
      <c r="F91" s="497"/>
      <c r="G91" s="553"/>
      <c r="H91" s="553"/>
      <c r="I91" s="499">
        <v>0</v>
      </c>
      <c r="J91" s="497"/>
      <c r="K91" s="471">
        <v>0</v>
      </c>
      <c r="M91" s="553"/>
      <c r="N91" s="553"/>
    </row>
    <row r="92" spans="1:14" s="601" customFormat="1" x14ac:dyDescent="0.3">
      <c r="A92" s="603" t="s">
        <v>868</v>
      </c>
      <c r="B92" s="497">
        <v>0.4</v>
      </c>
      <c r="C92" s="498"/>
      <c r="D92" s="474"/>
      <c r="E92" s="499">
        <v>2717198</v>
      </c>
      <c r="F92" s="497"/>
      <c r="G92" s="553"/>
      <c r="H92" s="474"/>
      <c r="I92" s="499">
        <v>3073742</v>
      </c>
      <c r="J92" s="497"/>
      <c r="K92" s="471">
        <v>356544</v>
      </c>
      <c r="M92" s="553"/>
      <c r="N92" s="553"/>
    </row>
    <row r="93" spans="1:14" s="601" customFormat="1" x14ac:dyDescent="0.3">
      <c r="A93" s="500"/>
      <c r="B93" s="500"/>
      <c r="C93" s="553"/>
      <c r="D93" s="474"/>
      <c r="E93" s="474"/>
      <c r="F93" s="500"/>
      <c r="G93" s="553"/>
      <c r="H93" s="474"/>
      <c r="I93" s="553"/>
      <c r="J93" s="500"/>
      <c r="K93" s="553"/>
      <c r="M93" s="553"/>
      <c r="N93" s="553"/>
    </row>
    <row r="94" spans="1:14" s="601" customFormat="1" x14ac:dyDescent="0.3">
      <c r="A94" s="501" t="s">
        <v>525</v>
      </c>
      <c r="B94" s="501"/>
      <c r="C94" s="503"/>
      <c r="D94" s="501"/>
      <c r="E94" s="504">
        <v>-95129773</v>
      </c>
      <c r="F94" s="501"/>
      <c r="G94" s="553"/>
      <c r="H94" s="501"/>
      <c r="I94" s="504">
        <v>-96018108</v>
      </c>
      <c r="J94" s="501"/>
      <c r="K94" s="504"/>
      <c r="M94" s="553"/>
      <c r="N94" s="553"/>
    </row>
    <row r="95" spans="1:14" s="601" customFormat="1" x14ac:dyDescent="0.3">
      <c r="A95" s="604" t="s">
        <v>946</v>
      </c>
      <c r="B95" s="502"/>
      <c r="C95" s="505">
        <v>-95129773</v>
      </c>
      <c r="D95" s="502"/>
      <c r="E95" s="502"/>
      <c r="F95" s="502"/>
      <c r="G95" s="505">
        <v>-96018108</v>
      </c>
      <c r="H95" s="502"/>
      <c r="I95" s="502"/>
      <c r="J95" s="502"/>
      <c r="K95" s="499">
        <v>-888335</v>
      </c>
      <c r="M95" s="553"/>
      <c r="N95" s="553"/>
    </row>
    <row r="96" spans="1:14" ht="14.5" thickBot="1" x14ac:dyDescent="0.35">
      <c r="A96" s="568"/>
      <c r="B96" s="568"/>
      <c r="C96" s="503"/>
      <c r="D96" s="605"/>
      <c r="E96" s="605"/>
      <c r="F96" s="568"/>
      <c r="G96" s="503"/>
      <c r="H96" s="605"/>
      <c r="I96" s="605"/>
      <c r="J96" s="568"/>
      <c r="K96" s="503"/>
    </row>
    <row r="97" spans="1:11" ht="14.5" thickBot="1" x14ac:dyDescent="0.35">
      <c r="A97" s="508" t="s">
        <v>529</v>
      </c>
      <c r="B97" s="509"/>
      <c r="C97" s="510"/>
      <c r="D97" s="511"/>
      <c r="E97" s="512">
        <v>-92412575</v>
      </c>
      <c r="F97" s="509"/>
      <c r="G97" s="606"/>
      <c r="H97" s="511"/>
      <c r="I97" s="512">
        <v>-92944366</v>
      </c>
      <c r="J97" s="509"/>
      <c r="K97" s="513">
        <v>-531791</v>
      </c>
    </row>
  </sheetData>
  <mergeCells count="4">
    <mergeCell ref="C5:E5"/>
    <mergeCell ref="G5:I5"/>
    <mergeCell ref="C6:E6"/>
    <mergeCell ref="G6:I6"/>
  </mergeCells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E51"/>
  <sheetViews>
    <sheetView topLeftCell="A35" workbookViewId="0">
      <selection activeCell="L184" sqref="L184"/>
    </sheetView>
  </sheetViews>
  <sheetFormatPr baseColWidth="10" defaultColWidth="9.1796875" defaultRowHeight="14" x14ac:dyDescent="0.3"/>
  <cols>
    <col min="1" max="1" width="82.81640625" style="548" bestFit="1" customWidth="1"/>
    <col min="2" max="2" width="4" style="548" customWidth="1"/>
    <col min="3" max="3" width="18.81640625" style="553" bestFit="1" customWidth="1"/>
    <col min="4" max="4" width="4" style="548" customWidth="1"/>
    <col min="5" max="5" width="20.54296875" style="553" bestFit="1" customWidth="1"/>
    <col min="6" max="6" width="9.1796875" style="553"/>
    <col min="7" max="7" width="12.453125" style="553" bestFit="1" customWidth="1"/>
    <col min="8" max="16384" width="9.1796875" style="553"/>
  </cols>
  <sheetData>
    <row r="1" spans="1:5" s="548" customFormat="1" x14ac:dyDescent="0.3">
      <c r="A1" s="547" t="s">
        <v>389</v>
      </c>
      <c r="B1" s="547"/>
      <c r="C1" s="571"/>
      <c r="D1" s="547"/>
      <c r="E1" s="572" t="s">
        <v>801</v>
      </c>
    </row>
    <row r="2" spans="1:5" s="548" customFormat="1" x14ac:dyDescent="0.3">
      <c r="A2" s="547"/>
      <c r="B2" s="547"/>
      <c r="C2" s="571"/>
      <c r="D2" s="547"/>
      <c r="E2" s="573"/>
    </row>
    <row r="3" spans="1:5" s="548" customFormat="1" x14ac:dyDescent="0.3">
      <c r="A3" s="516" t="s">
        <v>947</v>
      </c>
      <c r="B3" s="516"/>
      <c r="C3" s="516"/>
      <c r="D3" s="516"/>
      <c r="E3" s="517"/>
    </row>
    <row r="4" spans="1:5" s="548" customFormat="1" x14ac:dyDescent="0.3">
      <c r="A4" s="518"/>
      <c r="B4" s="518"/>
      <c r="C4" s="518"/>
      <c r="D4" s="518"/>
      <c r="E4" s="460"/>
    </row>
    <row r="5" spans="1:5" s="548" customFormat="1" x14ac:dyDescent="0.3">
      <c r="A5" s="574"/>
      <c r="B5" s="574"/>
      <c r="C5" s="574"/>
      <c r="D5" s="574"/>
      <c r="E5" s="520" t="s">
        <v>485</v>
      </c>
    </row>
    <row r="6" spans="1:5" x14ac:dyDescent="0.3">
      <c r="A6" s="547" t="s">
        <v>803</v>
      </c>
      <c r="B6" s="547"/>
      <c r="C6" s="575"/>
      <c r="D6" s="547"/>
      <c r="E6" s="576">
        <v>10423027416</v>
      </c>
    </row>
    <row r="7" spans="1:5" x14ac:dyDescent="0.3">
      <c r="A7" s="577"/>
      <c r="B7" s="577"/>
      <c r="C7" s="575"/>
      <c r="D7" s="577"/>
      <c r="E7" s="578"/>
    </row>
    <row r="8" spans="1:5" x14ac:dyDescent="0.3">
      <c r="A8" s="523" t="s">
        <v>806</v>
      </c>
      <c r="B8" s="523"/>
      <c r="C8" s="607"/>
      <c r="D8" s="523"/>
      <c r="E8" s="608">
        <v>338355434</v>
      </c>
    </row>
    <row r="9" spans="1:5" x14ac:dyDescent="0.3">
      <c r="A9" s="527" t="s">
        <v>948</v>
      </c>
      <c r="B9" s="527"/>
      <c r="C9" s="607">
        <v>232956528</v>
      </c>
      <c r="D9" s="527"/>
      <c r="E9" s="608"/>
    </row>
    <row r="10" spans="1:5" x14ac:dyDescent="0.3">
      <c r="A10" s="609" t="s">
        <v>539</v>
      </c>
      <c r="B10" s="609"/>
      <c r="C10" s="607">
        <v>8103966</v>
      </c>
      <c r="D10" s="609"/>
      <c r="E10" s="608"/>
    </row>
    <row r="11" spans="1:5" x14ac:dyDescent="0.3">
      <c r="A11" s="529" t="s">
        <v>949</v>
      </c>
      <c r="B11" s="529"/>
      <c r="C11" s="607">
        <v>96018108</v>
      </c>
      <c r="D11" s="529"/>
      <c r="E11" s="608"/>
    </row>
    <row r="12" spans="1:5" x14ac:dyDescent="0.3">
      <c r="A12" s="529" t="s">
        <v>950</v>
      </c>
      <c r="B12" s="529"/>
      <c r="C12" s="610">
        <v>1276832</v>
      </c>
      <c r="D12" s="529"/>
      <c r="E12" s="611"/>
    </row>
    <row r="13" spans="1:5" x14ac:dyDescent="0.3">
      <c r="A13" s="577"/>
      <c r="B13" s="577"/>
      <c r="C13" s="607"/>
      <c r="D13" s="577"/>
      <c r="E13" s="575"/>
    </row>
    <row r="14" spans="1:5" x14ac:dyDescent="0.3">
      <c r="A14" s="523" t="s">
        <v>67</v>
      </c>
      <c r="B14" s="523"/>
      <c r="C14" s="607"/>
      <c r="D14" s="523"/>
      <c r="E14" s="582">
        <v>-4734135052</v>
      </c>
    </row>
    <row r="15" spans="1:5" x14ac:dyDescent="0.3">
      <c r="A15" s="529" t="s">
        <v>951</v>
      </c>
      <c r="B15" s="529"/>
      <c r="C15" s="607">
        <v>-438075686</v>
      </c>
      <c r="D15" s="529"/>
      <c r="E15" s="582"/>
    </row>
    <row r="16" spans="1:5" x14ac:dyDescent="0.3">
      <c r="A16" s="529" t="s">
        <v>952</v>
      </c>
      <c r="B16" s="529"/>
      <c r="C16" s="607">
        <v>-979838718</v>
      </c>
      <c r="D16" s="529"/>
      <c r="E16" s="578"/>
    </row>
    <row r="17" spans="1:5" x14ac:dyDescent="0.3">
      <c r="A17" s="529" t="s">
        <v>953</v>
      </c>
      <c r="B17" s="529"/>
      <c r="C17" s="607">
        <v>-47656932</v>
      </c>
      <c r="D17" s="529"/>
      <c r="E17" s="578"/>
    </row>
    <row r="18" spans="1:5" x14ac:dyDescent="0.3">
      <c r="A18" s="529" t="s">
        <v>534</v>
      </c>
      <c r="B18" s="529"/>
      <c r="C18" s="607">
        <v>-2829629487</v>
      </c>
      <c r="D18" s="529"/>
      <c r="E18" s="578"/>
    </row>
    <row r="19" spans="1:5" x14ac:dyDescent="0.3">
      <c r="A19" s="529" t="s">
        <v>954</v>
      </c>
      <c r="B19" s="529"/>
      <c r="C19" s="607">
        <v>-309889794</v>
      </c>
      <c r="D19" s="529"/>
      <c r="E19" s="578"/>
    </row>
    <row r="20" spans="1:5" x14ac:dyDescent="0.3">
      <c r="A20" s="529" t="s">
        <v>538</v>
      </c>
      <c r="B20" s="529"/>
      <c r="C20" s="607">
        <v>-23893440</v>
      </c>
      <c r="D20" s="529"/>
      <c r="E20" s="578"/>
    </row>
    <row r="21" spans="1:5" x14ac:dyDescent="0.3">
      <c r="A21" s="529" t="s">
        <v>955</v>
      </c>
      <c r="B21" s="529"/>
      <c r="C21" s="607">
        <v>-95129773</v>
      </c>
      <c r="D21" s="529"/>
      <c r="E21" s="578"/>
    </row>
    <row r="22" spans="1:5" x14ac:dyDescent="0.3">
      <c r="A22" s="612" t="s">
        <v>956</v>
      </c>
      <c r="B22" s="612"/>
      <c r="C22" s="613">
        <v>-10021222</v>
      </c>
      <c r="D22" s="612"/>
      <c r="E22" s="578"/>
    </row>
    <row r="23" spans="1:5" ht="14.5" thickBot="1" x14ac:dyDescent="0.35">
      <c r="A23" s="577"/>
      <c r="B23" s="577"/>
      <c r="C23" s="607"/>
      <c r="D23" s="577"/>
      <c r="E23" s="575"/>
    </row>
    <row r="24" spans="1:5" ht="14.5" thickBot="1" x14ac:dyDescent="0.35">
      <c r="A24" s="583" t="s">
        <v>401</v>
      </c>
      <c r="B24" s="584"/>
      <c r="C24" s="585"/>
      <c r="D24" s="584"/>
      <c r="E24" s="586">
        <v>6027247798</v>
      </c>
    </row>
    <row r="25" spans="1:5" x14ac:dyDescent="0.3">
      <c r="A25" s="577"/>
      <c r="B25" s="577"/>
      <c r="C25" s="575"/>
      <c r="D25" s="577"/>
      <c r="E25" s="578"/>
    </row>
    <row r="26" spans="1:5" x14ac:dyDescent="0.3">
      <c r="A26" s="547" t="s">
        <v>542</v>
      </c>
      <c r="B26" s="547"/>
      <c r="C26" s="576"/>
      <c r="D26" s="547"/>
      <c r="E26" s="608">
        <v>-3759739773</v>
      </c>
    </row>
    <row r="27" spans="1:5" x14ac:dyDescent="0.3">
      <c r="A27" s="577"/>
      <c r="B27" s="577"/>
      <c r="C27" s="575"/>
      <c r="D27" s="577"/>
      <c r="E27" s="578"/>
    </row>
    <row r="28" spans="1:5" x14ac:dyDescent="0.3">
      <c r="A28" s="577" t="s">
        <v>543</v>
      </c>
      <c r="B28" s="577"/>
      <c r="C28" s="607">
        <v>-13092251562</v>
      </c>
      <c r="D28" s="577"/>
      <c r="E28" s="575"/>
    </row>
    <row r="29" spans="1:5" x14ac:dyDescent="0.3">
      <c r="A29" s="529"/>
      <c r="B29" s="529"/>
      <c r="C29" s="607"/>
      <c r="D29" s="529"/>
      <c r="E29" s="575"/>
    </row>
    <row r="30" spans="1:5" x14ac:dyDescent="0.3">
      <c r="A30" s="523" t="s">
        <v>806</v>
      </c>
      <c r="B30" s="523"/>
      <c r="C30" s="607"/>
      <c r="D30" s="523"/>
      <c r="E30" s="575"/>
    </row>
    <row r="31" spans="1:5" x14ac:dyDescent="0.3">
      <c r="A31" s="612" t="s">
        <v>957</v>
      </c>
      <c r="C31" s="614">
        <v>6611617396</v>
      </c>
      <c r="E31" s="575"/>
    </row>
    <row r="32" spans="1:5" x14ac:dyDescent="0.3">
      <c r="A32" s="548" t="s">
        <v>958</v>
      </c>
      <c r="C32" s="607">
        <v>6451229</v>
      </c>
      <c r="E32" s="575"/>
    </row>
    <row r="33" spans="1:5" x14ac:dyDescent="0.3">
      <c r="A33" s="548" t="s">
        <v>673</v>
      </c>
      <c r="C33" s="607">
        <v>2717198</v>
      </c>
      <c r="E33" s="575"/>
    </row>
    <row r="34" spans="1:5" x14ac:dyDescent="0.3">
      <c r="A34" s="529" t="s">
        <v>875</v>
      </c>
      <c r="B34" s="529"/>
      <c r="C34" s="607">
        <v>3734368</v>
      </c>
      <c r="D34" s="529"/>
      <c r="E34" s="575"/>
    </row>
    <row r="35" spans="1:5" x14ac:dyDescent="0.3">
      <c r="A35" s="529" t="s">
        <v>959</v>
      </c>
      <c r="B35" s="529"/>
      <c r="C35" s="607">
        <v>17771811</v>
      </c>
      <c r="D35" s="529"/>
      <c r="E35" s="575"/>
    </row>
    <row r="36" spans="1:5" x14ac:dyDescent="0.3">
      <c r="A36" s="529" t="s">
        <v>960</v>
      </c>
      <c r="B36" s="529"/>
      <c r="C36" s="615">
        <v>824821639</v>
      </c>
      <c r="D36" s="529"/>
      <c r="E36" s="575"/>
    </row>
    <row r="37" spans="1:5" x14ac:dyDescent="0.3">
      <c r="A37" s="529" t="s">
        <v>961</v>
      </c>
      <c r="B37" s="529"/>
      <c r="C37" s="615">
        <v>168804604</v>
      </c>
      <c r="D37" s="529"/>
      <c r="E37" s="575"/>
    </row>
    <row r="38" spans="1:5" x14ac:dyDescent="0.3">
      <c r="A38" s="529" t="s">
        <v>693</v>
      </c>
      <c r="B38" s="529"/>
      <c r="C38" s="529">
        <v>216741153</v>
      </c>
      <c r="D38" s="529"/>
      <c r="E38" s="575"/>
    </row>
    <row r="39" spans="1:5" x14ac:dyDescent="0.3">
      <c r="A39" s="529" t="s">
        <v>253</v>
      </c>
      <c r="B39" s="529"/>
      <c r="C39" s="607">
        <v>5939472</v>
      </c>
      <c r="D39" s="529"/>
      <c r="E39" s="575"/>
    </row>
    <row r="40" spans="1:5" x14ac:dyDescent="0.3">
      <c r="A40" s="529" t="s">
        <v>962</v>
      </c>
      <c r="B40" s="529"/>
      <c r="C40" s="607">
        <v>269485049</v>
      </c>
      <c r="D40" s="529"/>
      <c r="E40" s="575"/>
    </row>
    <row r="41" spans="1:5" x14ac:dyDescent="0.3">
      <c r="A41" s="529" t="s">
        <v>669</v>
      </c>
      <c r="B41" s="529"/>
      <c r="C41" s="607">
        <v>11006692</v>
      </c>
      <c r="D41" s="529"/>
      <c r="E41" s="575"/>
    </row>
    <row r="42" spans="1:5" x14ac:dyDescent="0.3">
      <c r="A42" s="529" t="s">
        <v>930</v>
      </c>
      <c r="B42" s="529"/>
      <c r="C42" s="607">
        <v>12776681</v>
      </c>
      <c r="D42" s="529"/>
      <c r="E42" s="575"/>
    </row>
    <row r="43" spans="1:5" x14ac:dyDescent="0.3">
      <c r="A43" s="529" t="s">
        <v>933</v>
      </c>
      <c r="B43" s="529"/>
      <c r="C43" s="607">
        <v>5406295</v>
      </c>
      <c r="D43" s="529"/>
      <c r="E43" s="575"/>
    </row>
    <row r="44" spans="1:5" x14ac:dyDescent="0.3">
      <c r="A44" s="529" t="s">
        <v>963</v>
      </c>
      <c r="B44" s="529"/>
      <c r="C44" s="607">
        <v>160568974</v>
      </c>
      <c r="D44" s="529"/>
      <c r="E44" s="575"/>
    </row>
    <row r="45" spans="1:5" x14ac:dyDescent="0.3">
      <c r="A45" s="529" t="s">
        <v>846</v>
      </c>
      <c r="B45" s="529"/>
      <c r="C45" s="607">
        <v>11225929</v>
      </c>
      <c r="D45" s="529"/>
      <c r="E45" s="575"/>
    </row>
    <row r="46" spans="1:5" x14ac:dyDescent="0.3">
      <c r="A46" s="529" t="s">
        <v>964</v>
      </c>
      <c r="B46" s="529"/>
      <c r="C46" s="607">
        <v>794215180</v>
      </c>
      <c r="D46" s="529"/>
      <c r="E46" s="575"/>
    </row>
    <row r="47" spans="1:5" x14ac:dyDescent="0.3">
      <c r="A47" s="529" t="s">
        <v>965</v>
      </c>
      <c r="B47" s="529"/>
      <c r="C47" s="607">
        <v>47405775</v>
      </c>
      <c r="D47" s="529"/>
      <c r="E47" s="575"/>
    </row>
    <row r="48" spans="1:5" x14ac:dyDescent="0.3">
      <c r="A48" s="466" t="s">
        <v>966</v>
      </c>
      <c r="B48" s="466"/>
      <c r="C48" s="613">
        <v>161822344</v>
      </c>
      <c r="D48" s="466"/>
      <c r="E48" s="575"/>
    </row>
    <row r="49" spans="1:5" ht="14.5" thickBot="1" x14ac:dyDescent="0.35">
      <c r="A49" s="460"/>
      <c r="B49" s="460"/>
      <c r="C49" s="474"/>
      <c r="D49" s="460"/>
      <c r="E49" s="474"/>
    </row>
    <row r="50" spans="1:5" ht="14.5" thickBot="1" x14ac:dyDescent="0.35">
      <c r="A50" s="540" t="s">
        <v>967</v>
      </c>
      <c r="B50" s="588"/>
      <c r="C50" s="589"/>
      <c r="D50" s="588"/>
      <c r="E50" s="616">
        <v>2267508025</v>
      </c>
    </row>
    <row r="51" spans="1:5" x14ac:dyDescent="0.3">
      <c r="A51" s="577"/>
      <c r="B51" s="577"/>
      <c r="C51" s="474"/>
      <c r="D51" s="577"/>
      <c r="E51" s="575"/>
    </row>
  </sheetData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80"/>
  <sheetViews>
    <sheetView showGridLines="0" topLeftCell="B33" zoomScale="87" zoomScaleNormal="75" workbookViewId="0">
      <selection activeCell="F59" sqref="F59"/>
    </sheetView>
  </sheetViews>
  <sheetFormatPr baseColWidth="10" defaultColWidth="11.453125" defaultRowHeight="12.5" x14ac:dyDescent="0.25"/>
  <cols>
    <col min="1" max="1" width="2.1796875" style="1" customWidth="1"/>
    <col min="2" max="2" width="20.54296875" style="50" customWidth="1"/>
    <col min="3" max="3" width="78.54296875" style="50" customWidth="1"/>
    <col min="4" max="4" width="8.26953125" style="50" customWidth="1"/>
    <col min="5" max="5" width="19.81640625" style="51" customWidth="1"/>
    <col min="6" max="6" width="19.54296875" style="52" customWidth="1"/>
    <col min="7" max="7" width="8.7265625" style="36" hidden="1" customWidth="1"/>
    <col min="8" max="8" width="12.54296875" style="36" hidden="1" customWidth="1"/>
    <col min="9" max="9" width="14.26953125" style="37" hidden="1" customWidth="1"/>
    <col min="10" max="19" width="0" style="7" hidden="1" customWidth="1"/>
    <col min="20" max="20" width="12.7265625" style="7" bestFit="1" customWidth="1"/>
    <col min="21" max="21" width="13.7265625" style="7" bestFit="1" customWidth="1"/>
    <col min="22" max="26" width="11.453125" style="7"/>
    <col min="27" max="16384" width="11.453125" style="37"/>
  </cols>
  <sheetData>
    <row r="1" spans="1:26" s="7" customFormat="1" ht="18" customHeight="1" x14ac:dyDescent="0.3">
      <c r="A1" s="1"/>
      <c r="B1" s="3" t="s">
        <v>0</v>
      </c>
      <c r="C1" s="2"/>
      <c r="D1" s="2"/>
      <c r="E1" s="4"/>
      <c r="F1" s="5"/>
      <c r="G1" s="6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6" s="7" customFormat="1" ht="18" customHeight="1" x14ac:dyDescent="0.3">
      <c r="A2" s="2"/>
      <c r="B2" s="3" t="s">
        <v>1</v>
      </c>
      <c r="C2" s="8"/>
      <c r="D2" s="8"/>
      <c r="E2" s="4"/>
      <c r="F2" s="5"/>
      <c r="G2" s="6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 s="7" customFormat="1" ht="18" customHeight="1" x14ac:dyDescent="0.35">
      <c r="A3" s="1"/>
      <c r="B3" s="3" t="s">
        <v>2</v>
      </c>
      <c r="C3" s="10"/>
      <c r="D3" s="10"/>
      <c r="E3" s="1137"/>
      <c r="F3" s="1138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6" s="7" customFormat="1" ht="18" customHeight="1" x14ac:dyDescent="0.25">
      <c r="A4" s="1"/>
      <c r="B4" s="12"/>
      <c r="C4" s="13"/>
      <c r="D4" s="13"/>
      <c r="E4" s="4"/>
      <c r="F4" s="5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6" s="7" customFormat="1" ht="18" customHeight="1" x14ac:dyDescent="0.35">
      <c r="A5" s="1"/>
      <c r="B5" s="12"/>
      <c r="C5" s="14" t="s">
        <v>3</v>
      </c>
      <c r="D5" s="9"/>
      <c r="E5" s="4"/>
      <c r="F5" s="5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6" s="18" customFormat="1" ht="18" customHeight="1" x14ac:dyDescent="0.25">
      <c r="A6" s="15"/>
      <c r="B6" s="10"/>
      <c r="C6" s="16"/>
      <c r="D6" s="16"/>
      <c r="E6" s="1139"/>
      <c r="F6" s="1139"/>
      <c r="G6" s="17"/>
      <c r="H6" s="17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26" s="18" customFormat="1" ht="18" customHeight="1" x14ac:dyDescent="0.25">
      <c r="A7" s="15"/>
      <c r="B7" s="15"/>
      <c r="C7" s="15"/>
      <c r="D7" s="15"/>
      <c r="E7" s="19"/>
      <c r="F7" s="20"/>
      <c r="G7" s="17"/>
      <c r="H7" s="17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26" s="18" customFormat="1" ht="18" customHeight="1" x14ac:dyDescent="0.25">
      <c r="A8" s="15"/>
      <c r="B8" s="22" t="s">
        <v>4</v>
      </c>
      <c r="C8" s="1163" t="s">
        <v>389</v>
      </c>
      <c r="D8" s="1165"/>
      <c r="E8" s="23" t="s">
        <v>78</v>
      </c>
      <c r="F8" s="1163" t="s">
        <v>390</v>
      </c>
      <c r="G8" s="1164"/>
      <c r="H8" s="17"/>
      <c r="I8" s="17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26" s="18" customFormat="1" ht="18" customHeight="1" x14ac:dyDescent="0.25">
      <c r="A9" s="15"/>
      <c r="B9" s="24" t="s">
        <v>6</v>
      </c>
      <c r="C9" s="1163" t="s">
        <v>164</v>
      </c>
      <c r="D9" s="1165"/>
      <c r="E9" s="25" t="s">
        <v>7</v>
      </c>
      <c r="F9" s="1163" t="s">
        <v>165</v>
      </c>
      <c r="G9" s="1164"/>
      <c r="H9" s="17"/>
      <c r="I9" s="17"/>
      <c r="J9" s="15"/>
      <c r="K9" s="15"/>
      <c r="L9" s="15"/>
      <c r="M9" s="15"/>
      <c r="N9" s="1145"/>
      <c r="O9" s="1146"/>
      <c r="P9" s="1146"/>
      <c r="Q9" s="1147"/>
      <c r="R9" s="15"/>
      <c r="S9" s="15"/>
    </row>
    <row r="10" spans="1:26" s="18" customFormat="1" ht="18" customHeight="1" x14ac:dyDescent="0.25">
      <c r="A10" s="15"/>
      <c r="B10" s="24" t="s">
        <v>8</v>
      </c>
      <c r="C10" s="1163" t="str">
        <f>+'Utilidad Liquida'!C7</f>
        <v>James Rodriguez</v>
      </c>
      <c r="D10" s="1165"/>
      <c r="E10" s="25" t="s">
        <v>5</v>
      </c>
      <c r="F10" s="1163" t="str">
        <f>+'Utilidad Liquida'!F7</f>
        <v>12926220-6 </v>
      </c>
      <c r="G10" s="1164"/>
      <c r="H10" s="17"/>
      <c r="I10" s="17"/>
      <c r="J10" s="15"/>
      <c r="K10" s="15"/>
      <c r="L10" s="15"/>
      <c r="M10" s="15"/>
      <c r="N10" s="1145" t="s">
        <v>9</v>
      </c>
      <c r="O10" s="1146"/>
      <c r="P10" s="1146"/>
      <c r="Q10" s="1147"/>
      <c r="R10" s="15"/>
      <c r="S10" s="15"/>
    </row>
    <row r="11" spans="1:26" s="18" customFormat="1" ht="18" customHeight="1" x14ac:dyDescent="0.25">
      <c r="A11" s="15"/>
      <c r="B11" s="27"/>
      <c r="C11" s="13"/>
      <c r="D11" s="13"/>
      <c r="E11" s="19"/>
      <c r="F11" s="20"/>
      <c r="G11" s="17"/>
      <c r="H11" s="17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26" s="18" customFormat="1" ht="18" customHeight="1" x14ac:dyDescent="0.3">
      <c r="A12" s="15"/>
      <c r="B12" s="28"/>
      <c r="C12" s="25" t="s">
        <v>10</v>
      </c>
      <c r="D12" s="1150">
        <f>+'Utilidad Liquida'!D9</f>
        <v>45657</v>
      </c>
      <c r="E12" s="1151"/>
      <c r="F12" s="1152"/>
      <c r="G12" s="17"/>
      <c r="H12" s="17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6" s="18" customFormat="1" ht="18" customHeight="1" thickBot="1" x14ac:dyDescent="0.3">
      <c r="A13" s="15"/>
      <c r="B13" s="29"/>
      <c r="C13" s="13"/>
      <c r="D13" s="13"/>
      <c r="E13" s="19"/>
      <c r="F13" s="20"/>
      <c r="G13" s="17"/>
      <c r="H13" s="17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6" s="34" customFormat="1" ht="18" customHeight="1" x14ac:dyDescent="0.35">
      <c r="A14" s="9"/>
      <c r="B14" s="30"/>
      <c r="C14" s="1140" t="s">
        <v>11</v>
      </c>
      <c r="D14" s="1141"/>
      <c r="E14" s="1142"/>
      <c r="F14" s="1143"/>
      <c r="G14" s="31" t="s">
        <v>12</v>
      </c>
      <c r="H14" s="31" t="s">
        <v>13</v>
      </c>
      <c r="I14" s="32" t="s">
        <v>13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33"/>
      <c r="U14" s="33"/>
      <c r="V14" s="33"/>
      <c r="W14" s="33"/>
      <c r="X14" s="33"/>
      <c r="Y14" s="33"/>
      <c r="Z14" s="33"/>
    </row>
    <row r="15" spans="1:26" s="34" customFormat="1" ht="18" customHeight="1" thickBot="1" x14ac:dyDescent="0.35">
      <c r="A15" s="9"/>
      <c r="B15" s="54" t="s">
        <v>14</v>
      </c>
      <c r="C15" s="1144" t="s">
        <v>79</v>
      </c>
      <c r="D15" s="1122"/>
      <c r="E15" s="55" t="s">
        <v>16</v>
      </c>
      <c r="F15" s="56" t="s">
        <v>17</v>
      </c>
      <c r="G15" s="57" t="s">
        <v>80</v>
      </c>
      <c r="H15" s="58" t="s">
        <v>81</v>
      </c>
      <c r="I15" s="59" t="s">
        <v>82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33"/>
      <c r="U15" s="33"/>
      <c r="V15" s="33"/>
      <c r="W15" s="33"/>
      <c r="X15" s="33"/>
      <c r="Y15" s="33"/>
      <c r="Z15" s="33"/>
    </row>
    <row r="16" spans="1:26" ht="18" customHeight="1" x14ac:dyDescent="0.3">
      <c r="B16" s="60" t="s">
        <v>18</v>
      </c>
      <c r="C16" s="1154" t="s">
        <v>83</v>
      </c>
      <c r="D16" s="1155"/>
      <c r="E16" s="1156"/>
      <c r="F16" s="61">
        <f>+'CPT 2023'!C65</f>
        <v>4908490166.7058887</v>
      </c>
      <c r="G16" s="36">
        <f>YEAR($D$12)-YEAR(E16)</f>
        <v>124</v>
      </c>
      <c r="H16" s="36" t="e">
        <f>IF(G16&gt;1,(G16-1)*12+#REF!,IF(G16=0,MONTH($D$12)-MONTH(E16),#REF!))</f>
        <v>#REF!</v>
      </c>
      <c r="I16" s="36" t="e">
        <f>IF(G16&gt;1,(G16-1)*12+#REF!,IF(G16=0,MONTH($D$12)-MONTH(E16),#REF!))+1</f>
        <v>#REF!</v>
      </c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2:19" ht="18" customHeight="1" x14ac:dyDescent="0.3">
      <c r="B17" s="38" t="s">
        <v>84</v>
      </c>
      <c r="C17" s="1117" t="s">
        <v>21</v>
      </c>
      <c r="D17" s="1118"/>
      <c r="E17" s="1118"/>
      <c r="F17" s="1130"/>
      <c r="G17" s="36">
        <f>YEAR($D$12)-YEAR(E17)</f>
        <v>124</v>
      </c>
      <c r="H17" s="36" t="e">
        <f>IF(G17&gt;1,(G17-1)*12+#REF!,IF(G17=0,MONTH($D$12)-MONTH(E17),#REF!))</f>
        <v>#REF!</v>
      </c>
      <c r="I17" s="36" t="e">
        <f>IF(G17&gt;1,(G17-1)*12+#REF!,IF(G17=0,MONTH($D$12)-MONTH(E17),#REF!))+1</f>
        <v>#REF!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ht="18" customHeight="1" x14ac:dyDescent="0.25">
      <c r="B18" s="1126"/>
      <c r="C18" s="1113" t="s">
        <v>85</v>
      </c>
      <c r="D18" s="1114"/>
      <c r="E18" s="40">
        <v>0</v>
      </c>
      <c r="F18" s="1131"/>
      <c r="G18" s="36">
        <f>YEAR($D$12)-YEAR(E18)</f>
        <v>124</v>
      </c>
      <c r="H18" s="36" t="e">
        <f>IF(G18&gt;1,(G18-1)*12+#REF!,IF(G18=0,MONTH($D$12)-MONTH(E18),#REF!))</f>
        <v>#REF!</v>
      </c>
      <c r="I18" s="36" t="e">
        <f>IF(G18&gt;1,(G18-1)*12+#REF!,IF(G18=0,MONTH($D$12)-MONTH(E18),#REF!))+1</f>
        <v>#REF!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 ht="18" customHeight="1" x14ac:dyDescent="0.25">
      <c r="B19" s="1127"/>
      <c r="C19" s="1113" t="s">
        <v>86</v>
      </c>
      <c r="D19" s="1114"/>
      <c r="E19" s="40">
        <v>0</v>
      </c>
      <c r="F19" s="1132"/>
      <c r="G19" s="36">
        <f>YEAR($D$12)-YEAR(E19)</f>
        <v>124</v>
      </c>
      <c r="H19" s="36" t="e">
        <f>IF(G19&gt;1,(G19-1)*12+#REF!,IF(G19=0,MONTH($D$12)-MONTH(E19),#REF!))</f>
        <v>#REF!</v>
      </c>
      <c r="I19" s="36" t="e">
        <f>IF(G19&gt;1,(G19-1)*12+#REF!,IF(G19=0,MONTH($D$12)-MONTH(E19),#REF!))+1</f>
        <v>#REF!</v>
      </c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ht="18" customHeight="1" x14ac:dyDescent="0.25">
      <c r="B20" s="1127"/>
      <c r="C20" s="1113" t="s">
        <v>87</v>
      </c>
      <c r="D20" s="1114"/>
      <c r="E20" s="40">
        <v>0</v>
      </c>
      <c r="F20" s="1132"/>
      <c r="I20" s="36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ht="18" customHeight="1" x14ac:dyDescent="0.25">
      <c r="B21" s="1127"/>
      <c r="C21" s="1113" t="s">
        <v>88</v>
      </c>
      <c r="D21" s="1114"/>
      <c r="E21" s="40">
        <v>0</v>
      </c>
      <c r="F21" s="1132"/>
      <c r="I21" s="36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ht="18" customHeight="1" x14ac:dyDescent="0.25">
      <c r="B22" s="1127"/>
      <c r="C22" s="1113" t="s">
        <v>89</v>
      </c>
      <c r="D22" s="1114"/>
      <c r="E22" s="40">
        <v>0</v>
      </c>
      <c r="F22" s="1132"/>
      <c r="I22" s="36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ht="18" customHeight="1" x14ac:dyDescent="0.25">
      <c r="B23" s="1127"/>
      <c r="C23" s="1113" t="s">
        <v>90</v>
      </c>
      <c r="D23" s="1114"/>
      <c r="E23" s="53">
        <v>0</v>
      </c>
      <c r="F23" s="1132"/>
      <c r="I23" s="36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ht="18" customHeight="1" x14ac:dyDescent="0.25">
      <c r="B24" s="1127"/>
      <c r="C24" s="1113" t="s">
        <v>91</v>
      </c>
      <c r="D24" s="1114"/>
      <c r="E24" s="40">
        <v>0</v>
      </c>
      <c r="F24" s="1132"/>
      <c r="I24" s="36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2:19" ht="18" customHeight="1" x14ac:dyDescent="0.25">
      <c r="B25" s="1128"/>
      <c r="C25" s="1113" t="s">
        <v>92</v>
      </c>
      <c r="D25" s="1114"/>
      <c r="E25" s="40"/>
      <c r="F25" s="63">
        <f>SUM(E18:E25)</f>
        <v>0</v>
      </c>
      <c r="G25" s="36">
        <f>YEAR($D$12)-YEAR(E25)</f>
        <v>124</v>
      </c>
      <c r="H25" s="36" t="e">
        <f>IF(G25&gt;1,(G25-1)*12+#REF!,IF(G25=0,MONTH($D$12)-MONTH(E25),#REF!))</f>
        <v>#REF!</v>
      </c>
      <c r="I25" s="36" t="e">
        <f>IF(G25&gt;1,(G25-1)*12+#REF!,IF(G25=0,MONTH($D$12)-MONTH(E25),#REF!))+1</f>
        <v>#REF!</v>
      </c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ht="18" customHeight="1" x14ac:dyDescent="0.3">
      <c r="B26" s="64" t="s">
        <v>93</v>
      </c>
      <c r="C26" s="1117" t="s">
        <v>33</v>
      </c>
      <c r="D26" s="1118"/>
      <c r="E26" s="1129"/>
      <c r="F26" s="1130"/>
      <c r="I26" s="36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ht="18" customHeight="1" x14ac:dyDescent="0.25">
      <c r="B27" s="1126"/>
      <c r="C27" s="1113" t="s">
        <v>94</v>
      </c>
      <c r="D27" s="1114"/>
      <c r="E27" s="65">
        <v>0</v>
      </c>
      <c r="F27" s="1133"/>
      <c r="I27" s="36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2:19" ht="18" customHeight="1" x14ac:dyDescent="0.25">
      <c r="B28" s="1127"/>
      <c r="C28" s="1113" t="s">
        <v>95</v>
      </c>
      <c r="D28" s="1114"/>
      <c r="E28" s="66">
        <v>0</v>
      </c>
      <c r="F28" s="1134"/>
      <c r="I28" s="36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2:19" ht="18" customHeight="1" x14ac:dyDescent="0.25">
      <c r="B29" s="1128"/>
      <c r="C29" s="1113" t="s">
        <v>96</v>
      </c>
      <c r="D29" s="1114"/>
      <c r="E29" s="66">
        <v>0</v>
      </c>
      <c r="F29" s="67">
        <f>SUM(E27:E29)</f>
        <v>0</v>
      </c>
      <c r="G29" s="36">
        <f t="shared" ref="G29:G62" si="0">YEAR($D$12)-YEAR(E29)</f>
        <v>124</v>
      </c>
      <c r="H29" s="36" t="e">
        <f>IF(G29&gt;1,(G29-1)*12+#REF!,IF(G29=0,MONTH($D$12)-MONTH(E29),#REF!))</f>
        <v>#REF!</v>
      </c>
      <c r="I29" s="36" t="e">
        <f>IF(G29&gt;1,(G29-1)*12+#REF!,IF(G29=0,MONTH($D$12)-MONTH(E29),#REF!))+1</f>
        <v>#REF!</v>
      </c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2:19" ht="18" customHeight="1" x14ac:dyDescent="0.3">
      <c r="B30" s="68" t="s">
        <v>32</v>
      </c>
      <c r="C30" s="1117" t="s">
        <v>97</v>
      </c>
      <c r="D30" s="1157"/>
      <c r="E30" s="1157"/>
      <c r="F30" s="1158"/>
      <c r="G30" s="36">
        <f t="shared" si="0"/>
        <v>124</v>
      </c>
      <c r="H30" s="36" t="e">
        <f>IF(G30&gt;1,(G30-1)*12+#REF!,IF(G30=0,MONTH($D$12)-MONTH(E30),#REF!))</f>
        <v>#REF!</v>
      </c>
      <c r="I30" s="36" t="e">
        <f>IF(G30&gt;1,(G30-1)*12+#REF!,IF(G30=0,MONTH($D$12)-MONTH(E30),#REF!))+1</f>
        <v>#REF!</v>
      </c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2:19" ht="18" customHeight="1" x14ac:dyDescent="0.25">
      <c r="B31" s="1126"/>
      <c r="C31" s="1113" t="s">
        <v>98</v>
      </c>
      <c r="D31" s="1114"/>
      <c r="E31" s="40">
        <v>0</v>
      </c>
      <c r="F31" s="1131"/>
      <c r="G31" s="36">
        <f t="shared" si="0"/>
        <v>124</v>
      </c>
      <c r="H31" s="36" t="e">
        <f>IF(G31&gt;1,(G31-1)*12+#REF!,IF(G31=0,MONTH($D$12)-MONTH(E31),#REF!))</f>
        <v>#REF!</v>
      </c>
      <c r="I31" s="36" t="e">
        <f>IF(G31&gt;1,(G31-1)*12+#REF!,IF(G31=0,MONTH($D$12)-MONTH(E31),#REF!))+1</f>
        <v>#REF!</v>
      </c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2:19" ht="18" customHeight="1" x14ac:dyDescent="0.25">
      <c r="B32" s="1127"/>
      <c r="C32" s="1113" t="s">
        <v>99</v>
      </c>
      <c r="D32" s="1114"/>
      <c r="E32" s="40">
        <v>0</v>
      </c>
      <c r="F32" s="1132"/>
      <c r="G32" s="36">
        <f t="shared" si="0"/>
        <v>124</v>
      </c>
      <c r="H32" s="36" t="e">
        <f>IF(G32&gt;1,(G32-1)*12+#REF!,IF(G32=0,MONTH($D$12)-MONTH(E32),#REF!))</f>
        <v>#REF!</v>
      </c>
      <c r="I32" s="36" t="e">
        <f>IF(G32&gt;1,(G32-1)*12+#REF!,IF(G32=0,MONTH($D$12)-MONTH(E32),#REF!))+1</f>
        <v>#REF!</v>
      </c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2:21" ht="18" customHeight="1" x14ac:dyDescent="0.25">
      <c r="B33" s="1127"/>
      <c r="C33" s="1113" t="s">
        <v>100</v>
      </c>
      <c r="D33" s="1114"/>
      <c r="E33" s="40">
        <v>0</v>
      </c>
      <c r="F33" s="1132"/>
      <c r="G33" s="36">
        <f t="shared" si="0"/>
        <v>124</v>
      </c>
      <c r="H33" s="36" t="e">
        <f>IF(G33&gt;1,(G33-1)*12+#REF!,IF(G33=0,MONTH($D$12)-MONTH(E33),#REF!))</f>
        <v>#REF!</v>
      </c>
      <c r="I33" s="36" t="e">
        <f>IF(G33&gt;1,(G33-1)*12+#REF!,IF(G33=0,MONTH($D$12)-MONTH(E33),#REF!))+1</f>
        <v>#REF!</v>
      </c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2:21" ht="18" customHeight="1" x14ac:dyDescent="0.25">
      <c r="B34" s="1127"/>
      <c r="C34" s="1113" t="s">
        <v>101</v>
      </c>
      <c r="D34" s="1114"/>
      <c r="E34" s="40">
        <v>0</v>
      </c>
      <c r="F34" s="1132"/>
      <c r="G34" s="36">
        <f t="shared" si="0"/>
        <v>124</v>
      </c>
      <c r="H34" s="36" t="e">
        <f>IF(G34&gt;1,(G34-1)*12+#REF!,IF(G34=0,MONTH($D$12)-MONTH(E34),#REF!))</f>
        <v>#REF!</v>
      </c>
      <c r="I34" s="36" t="e">
        <f>IF(G34&gt;1,(G34-1)*12+#REF!,IF(G34=0,MONTH($D$12)-MONTH(E34),#REF!))+1</f>
        <v>#REF!</v>
      </c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2:21" ht="18" customHeight="1" x14ac:dyDescent="0.25">
      <c r="B35" s="1127"/>
      <c r="C35" s="1113" t="s">
        <v>102</v>
      </c>
      <c r="D35" s="1114"/>
      <c r="E35" s="40">
        <v>0</v>
      </c>
      <c r="F35" s="1132"/>
      <c r="G35" s="36">
        <f t="shared" si="0"/>
        <v>124</v>
      </c>
      <c r="H35" s="36" t="e">
        <f>IF(G35&gt;1,(G35-1)*12+#REF!,IF(G35=0,MONTH($D$12)-MONTH(E35),#REF!))</f>
        <v>#REF!</v>
      </c>
      <c r="I35" s="36" t="e">
        <f>IF(G35&gt;1,(G35-1)*12+#REF!,IF(G35=0,MONTH($D$12)-MONTH(E35),#REF!))+1</f>
        <v>#REF!</v>
      </c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2:21" ht="18" customHeight="1" x14ac:dyDescent="0.25">
      <c r="B36" s="1127"/>
      <c r="C36" s="1113" t="s">
        <v>103</v>
      </c>
      <c r="D36" s="1114"/>
      <c r="E36" s="53">
        <v>0</v>
      </c>
      <c r="F36" s="1132"/>
      <c r="G36" s="36">
        <f t="shared" si="0"/>
        <v>124</v>
      </c>
      <c r="I36" s="36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2:21" ht="18" customHeight="1" x14ac:dyDescent="0.25">
      <c r="B37" s="1127"/>
      <c r="C37" s="1160" t="s">
        <v>104</v>
      </c>
      <c r="D37" s="1161"/>
      <c r="E37" s="40">
        <v>0</v>
      </c>
      <c r="F37" s="1132"/>
      <c r="G37" s="36">
        <f t="shared" si="0"/>
        <v>124</v>
      </c>
      <c r="I37" s="36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2:21" ht="18" customHeight="1" x14ac:dyDescent="0.25">
      <c r="B38" s="1127"/>
      <c r="C38" s="1113" t="s">
        <v>105</v>
      </c>
      <c r="D38" s="1114"/>
      <c r="E38" s="40">
        <v>0</v>
      </c>
      <c r="F38" s="1132"/>
      <c r="G38" s="36">
        <f t="shared" si="0"/>
        <v>124</v>
      </c>
      <c r="I38" s="36"/>
      <c r="J38" s="1"/>
      <c r="K38" s="1"/>
      <c r="L38" s="1"/>
      <c r="M38" s="1"/>
      <c r="N38" s="1"/>
      <c r="O38" s="1"/>
      <c r="P38" s="1"/>
      <c r="Q38" s="1"/>
      <c r="R38" s="1"/>
      <c r="S38" s="1"/>
      <c r="U38" s="49"/>
    </row>
    <row r="39" spans="2:21" ht="18" customHeight="1" x14ac:dyDescent="0.25">
      <c r="B39" s="1127"/>
      <c r="C39" s="1113" t="s">
        <v>106</v>
      </c>
      <c r="D39" s="1114"/>
      <c r="E39" s="40">
        <v>0</v>
      </c>
      <c r="F39" s="1132"/>
      <c r="G39" s="36">
        <f t="shared" si="0"/>
        <v>124</v>
      </c>
      <c r="I39" s="36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2:21" ht="18" customHeight="1" x14ac:dyDescent="0.25">
      <c r="B40" s="1127"/>
      <c r="C40" s="1113" t="s">
        <v>107</v>
      </c>
      <c r="D40" s="1114"/>
      <c r="E40" s="40">
        <v>0</v>
      </c>
      <c r="F40" s="1132"/>
      <c r="G40" s="36">
        <f t="shared" si="0"/>
        <v>124</v>
      </c>
      <c r="H40" s="36" t="e">
        <f>IF(G40&gt;1,(G40-1)*12+#REF!,IF(G40=0,MONTH($D$12)-MONTH(E40),#REF!))</f>
        <v>#REF!</v>
      </c>
      <c r="I40" s="36" t="e">
        <f>IF(G40&gt;1,(G40-1)*12+#REF!,IF(G40=0,MONTH($D$12)-MONTH(E40),#REF!))+1</f>
        <v>#REF!</v>
      </c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2:21" ht="18" customHeight="1" x14ac:dyDescent="0.25">
      <c r="B41" s="1127"/>
      <c r="C41" s="1113" t="s">
        <v>108</v>
      </c>
      <c r="D41" s="1114"/>
      <c r="E41" s="40">
        <v>0</v>
      </c>
      <c r="F41" s="1132"/>
      <c r="G41" s="36">
        <f t="shared" si="0"/>
        <v>124</v>
      </c>
      <c r="I41" s="36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2:21" ht="18" customHeight="1" x14ac:dyDescent="0.25">
      <c r="B42" s="1127"/>
      <c r="C42" s="1113" t="s">
        <v>109</v>
      </c>
      <c r="D42" s="1114"/>
      <c r="E42" s="40">
        <v>0</v>
      </c>
      <c r="F42" s="1132"/>
      <c r="G42" s="36">
        <f t="shared" si="0"/>
        <v>124</v>
      </c>
      <c r="I42" s="36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2:21" ht="18" customHeight="1" x14ac:dyDescent="0.25">
      <c r="B43" s="1127"/>
      <c r="C43" s="1113" t="s">
        <v>110</v>
      </c>
      <c r="D43" s="1114"/>
      <c r="E43" s="40">
        <v>0</v>
      </c>
      <c r="F43" s="62"/>
      <c r="G43" s="36">
        <f t="shared" si="0"/>
        <v>124</v>
      </c>
      <c r="I43" s="36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2:21" ht="18" customHeight="1" x14ac:dyDescent="0.25">
      <c r="B44" s="1127"/>
      <c r="C44" s="1113" t="s">
        <v>111</v>
      </c>
      <c r="D44" s="1114"/>
      <c r="E44" s="40">
        <v>0</v>
      </c>
      <c r="F44" s="69"/>
      <c r="G44" s="36">
        <f t="shared" si="0"/>
        <v>124</v>
      </c>
      <c r="I44" s="36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2:21" ht="18" customHeight="1" x14ac:dyDescent="0.35">
      <c r="B45" s="1128"/>
      <c r="C45" s="1113" t="s">
        <v>112</v>
      </c>
      <c r="D45" s="1114"/>
      <c r="E45" s="40">
        <v>0</v>
      </c>
      <c r="F45" s="70">
        <f>SUM(E31:E45)</f>
        <v>0</v>
      </c>
      <c r="G45" s="36">
        <f t="shared" si="0"/>
        <v>124</v>
      </c>
      <c r="H45" s="36" t="e">
        <f>IF(G45&gt;1,(G45-1)*12+#REF!,IF(G45=0,MONTH($D$12)-MONTH(E45),#REF!))</f>
        <v>#REF!</v>
      </c>
      <c r="I45" s="36" t="e">
        <f>IF(G45&gt;1,(G45-1)*12+#REF!,IF(G45=0,MONTH($D$12)-MONTH(E45),#REF!))+1</f>
        <v>#REF!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49"/>
    </row>
    <row r="46" spans="2:21" ht="18" customHeight="1" x14ac:dyDescent="0.35">
      <c r="B46" s="38" t="s">
        <v>53</v>
      </c>
      <c r="C46" s="1117" t="s">
        <v>113</v>
      </c>
      <c r="D46" s="1159"/>
      <c r="E46" s="71"/>
      <c r="F46" s="39">
        <f>+F16+F25-F29-F45</f>
        <v>4908490166.7058887</v>
      </c>
      <c r="G46" s="36">
        <f t="shared" si="0"/>
        <v>124</v>
      </c>
      <c r="H46" s="36" t="e">
        <f>IF(G46&gt;1,(G46-1)*12+#REF!,IF(G46=0,MONTH($D$12)-MONTH(E46),#REF!))</f>
        <v>#REF!</v>
      </c>
      <c r="I46" s="36" t="e">
        <f>IF(G46&gt;1,(G46-1)*12+#REF!,IF(G46=0,MONTH($D$12)-MONTH(E46),#REF!))+1</f>
        <v>#REF!</v>
      </c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2:21" ht="18" customHeight="1" x14ac:dyDescent="0.3">
      <c r="B47" s="38" t="s">
        <v>55</v>
      </c>
      <c r="C47" s="1117" t="s">
        <v>114</v>
      </c>
      <c r="D47" s="1159"/>
      <c r="E47" s="65">
        <v>0</v>
      </c>
      <c r="F47" s="67">
        <v>0</v>
      </c>
      <c r="G47" s="36">
        <f t="shared" si="0"/>
        <v>124</v>
      </c>
      <c r="H47" s="36" t="e">
        <f>IF(G47&gt;1,(G47-1)*12+#REF!,IF(G47=0,MONTH($D$12)-MONTH(E47),#REF!))</f>
        <v>#REF!</v>
      </c>
      <c r="I47" s="36" t="e">
        <f>IF(G47&gt;1,(G47-1)*12+#REF!,IF(G47=0,MONTH($D$12)-MONTH(E47),#REF!))+1</f>
        <v>#REF!</v>
      </c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2:21" ht="18" customHeight="1" x14ac:dyDescent="0.3">
      <c r="B48" s="1126"/>
      <c r="C48" s="1117" t="s">
        <v>115</v>
      </c>
      <c r="D48" s="1118"/>
      <c r="E48" s="1118"/>
      <c r="F48" s="1130"/>
      <c r="G48" s="36">
        <f t="shared" si="0"/>
        <v>124</v>
      </c>
      <c r="H48" s="36" t="e">
        <f>IF(G48&gt;1,(G48-1)*12+#REF!,IF(G48=0,MONTH($D$12)-MONTH(E48),#REF!))</f>
        <v>#REF!</v>
      </c>
      <c r="I48" s="36" t="e">
        <f>IF(G48&gt;1,(G48-1)*12+#REF!,IF(G48=0,MONTH($D$12)-MONTH(E48),#REF!))+1</f>
        <v>#REF!</v>
      </c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2:20" ht="18" customHeight="1" x14ac:dyDescent="0.25">
      <c r="B49" s="1127"/>
      <c r="C49" s="1113" t="s">
        <v>116</v>
      </c>
      <c r="D49" s="1114"/>
      <c r="E49" s="40"/>
      <c r="F49" s="1131"/>
      <c r="G49" s="36">
        <f t="shared" si="0"/>
        <v>124</v>
      </c>
      <c r="H49" s="36" t="e">
        <f>IF(G49&gt;1,(G49-1)*12+#REF!,IF(G49=0,MONTH($D$12)-MONTH(E49),#REF!))</f>
        <v>#REF!</v>
      </c>
      <c r="I49" s="36" t="e">
        <f>IF(G49&gt;1,(G49-1)*12+#REF!,IF(G49=0,MONTH($D$12)-MONTH(E49),#REF!))+1</f>
        <v>#REF!</v>
      </c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2:20" ht="18" customHeight="1" x14ac:dyDescent="0.25">
      <c r="B50" s="1127"/>
      <c r="C50" s="1113" t="s">
        <v>117</v>
      </c>
      <c r="D50" s="1114"/>
      <c r="E50" s="40"/>
      <c r="F50" s="1132"/>
      <c r="G50" s="36">
        <f t="shared" si="0"/>
        <v>124</v>
      </c>
      <c r="H50" s="36" t="e">
        <f>IF(G50&gt;1,(G50-1)*12+#REF!,IF(G50=0,MONTH($D$12)-MONTH(E50),#REF!))</f>
        <v>#REF!</v>
      </c>
      <c r="I50" s="36" t="e">
        <f>IF(G50&gt;1,(G50-1)*12+#REF!,IF(G50=0,MONTH($D$12)-MONTH(E50),#REF!))+1</f>
        <v>#REF!</v>
      </c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2:20" ht="18" customHeight="1" x14ac:dyDescent="0.25">
      <c r="B51" s="1127"/>
      <c r="C51" s="1113" t="s">
        <v>118</v>
      </c>
      <c r="D51" s="1114"/>
      <c r="E51" s="40"/>
      <c r="F51" s="1132"/>
      <c r="G51" s="36">
        <f t="shared" si="0"/>
        <v>124</v>
      </c>
      <c r="H51" s="36" t="e">
        <f>IF(G51&gt;1,(G51-1)*12+#REF!,IF(G51=0,MONTH($D$12)-MONTH(E51),#REF!))</f>
        <v>#REF!</v>
      </c>
      <c r="I51" s="36" t="e">
        <f>IF(G51&gt;1,(G51-1)*12+#REF!,IF(G51=0,MONTH($D$12)-MONTH(E51),#REF!))+1</f>
        <v>#REF!</v>
      </c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2:20" ht="18" customHeight="1" x14ac:dyDescent="0.25">
      <c r="B52" s="1127"/>
      <c r="C52" s="1113" t="s">
        <v>119</v>
      </c>
      <c r="D52" s="1114"/>
      <c r="E52" s="40"/>
      <c r="F52" s="1132"/>
      <c r="G52" s="36">
        <f t="shared" si="0"/>
        <v>124</v>
      </c>
      <c r="I52" s="36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2:20" ht="18" customHeight="1" x14ac:dyDescent="0.25">
      <c r="B53" s="1127"/>
      <c r="C53" s="1113" t="s">
        <v>120</v>
      </c>
      <c r="D53" s="1114"/>
      <c r="E53" s="40"/>
      <c r="F53" s="1132"/>
      <c r="G53" s="36">
        <f t="shared" si="0"/>
        <v>124</v>
      </c>
      <c r="I53" s="36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2:20" ht="18" customHeight="1" x14ac:dyDescent="0.25">
      <c r="B54" s="1127"/>
      <c r="C54" s="1113" t="s">
        <v>121</v>
      </c>
      <c r="D54" s="1114"/>
      <c r="E54" s="40"/>
      <c r="F54" s="1132"/>
      <c r="G54" s="36">
        <f t="shared" si="0"/>
        <v>124</v>
      </c>
      <c r="I54" s="36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2:20" ht="18" customHeight="1" x14ac:dyDescent="0.25">
      <c r="B55" s="1127"/>
      <c r="C55" s="1113" t="s">
        <v>122</v>
      </c>
      <c r="D55" s="1114"/>
      <c r="E55" s="40"/>
      <c r="F55" s="1162"/>
      <c r="G55" s="36">
        <f t="shared" si="0"/>
        <v>124</v>
      </c>
      <c r="I55" s="36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2:20" ht="18" customHeight="1" x14ac:dyDescent="0.25">
      <c r="B56" s="1128"/>
      <c r="C56" s="1113" t="s">
        <v>123</v>
      </c>
      <c r="D56" s="1114"/>
      <c r="E56" s="40"/>
      <c r="F56" s="41">
        <f>SUM(E49:E56)</f>
        <v>0</v>
      </c>
      <c r="G56" s="36">
        <f t="shared" si="0"/>
        <v>124</v>
      </c>
      <c r="H56" s="36" t="e">
        <f>IF(G56&gt;1,(G56-1)*12+#REF!,IF(G56=0,MONTH($D$12)-MONTH(E56),#REF!))</f>
        <v>#REF!</v>
      </c>
      <c r="I56" s="36" t="e">
        <f>IF(G56&gt;1,(G56-1)*12+#REF!,IF(G56=0,MONTH($D$12)-MONTH(E56),#REF!))+1</f>
        <v>#REF!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49"/>
    </row>
    <row r="57" spans="2:20" ht="18" customHeight="1" x14ac:dyDescent="0.3">
      <c r="B57" s="38" t="s">
        <v>58</v>
      </c>
      <c r="C57" s="1117" t="s">
        <v>124</v>
      </c>
      <c r="D57" s="1118"/>
      <c r="E57" s="1114"/>
      <c r="F57" s="67">
        <f>F46-F47+F56</f>
        <v>4908490166.7058887</v>
      </c>
      <c r="G57" s="36">
        <f t="shared" si="0"/>
        <v>124</v>
      </c>
      <c r="H57" s="36" t="e">
        <f>IF(G57&gt;1,(G57-1)*12+#REF!,IF(G57=0,MONTH($D$12)-MONTH(E57),#REF!))</f>
        <v>#REF!</v>
      </c>
      <c r="I57" s="36" t="e">
        <f>IF(G57&gt;1,(G57-1)*12+#REF!,IF(G57=0,MONTH($D$12)-MONTH(E57),#REF!))+1</f>
        <v>#REF!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49"/>
    </row>
    <row r="58" spans="2:20" ht="18" customHeight="1" x14ac:dyDescent="0.3">
      <c r="B58" s="38" t="s">
        <v>125</v>
      </c>
      <c r="C58" s="1117" t="s">
        <v>126</v>
      </c>
      <c r="D58" s="1118"/>
      <c r="E58" s="1114"/>
      <c r="F58" s="72">
        <f>+VARIACIONES!G22</f>
        <v>0</v>
      </c>
      <c r="G58" s="36">
        <f t="shared" si="0"/>
        <v>124</v>
      </c>
      <c r="H58" s="36" t="e">
        <f>IF(G58&gt;1,(G58-1)*12+#REF!,IF(G58=0,MONTH($D$12)-MONTH(E58),#REF!))</f>
        <v>#REF!</v>
      </c>
      <c r="I58" s="36" t="e">
        <f>IF(G58&gt;1,(G58-1)*12+#REF!,IF(G58=0,MONTH($D$12)-MONTH(E58),#REF!))+1</f>
        <v>#REF!</v>
      </c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2:20" ht="18" customHeight="1" x14ac:dyDescent="0.35">
      <c r="B59" s="38" t="s">
        <v>127</v>
      </c>
      <c r="C59" s="1117" t="s">
        <v>128</v>
      </c>
      <c r="D59" s="1118"/>
      <c r="E59" s="1114"/>
      <c r="F59" s="39">
        <f>+VARIACIONES!G49</f>
        <v>4156694.5246717804</v>
      </c>
      <c r="G59" s="36">
        <f t="shared" si="0"/>
        <v>124</v>
      </c>
      <c r="H59" s="36" t="e">
        <f>IF(G59&gt;1,(G59-1)*12+#REF!,IF(G59=0,MONTH($D$12)-MONTH(E59),#REF!))</f>
        <v>#REF!</v>
      </c>
      <c r="I59" s="36" t="e">
        <f>IF(G59&gt;1,(G59-1)*12+#REF!,IF(G59=0,MONTH($D$12)-MONTH(E59),#REF!))+1</f>
        <v>#REF!</v>
      </c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2:20" ht="18" customHeight="1" x14ac:dyDescent="0.3">
      <c r="B60" s="38" t="s">
        <v>129</v>
      </c>
      <c r="C60" s="1117" t="s">
        <v>130</v>
      </c>
      <c r="D60" s="1118"/>
      <c r="E60" s="1114"/>
      <c r="F60" s="67">
        <f>(F57+F58-F59)</f>
        <v>4904333472.1812172</v>
      </c>
      <c r="G60" s="36">
        <f t="shared" si="0"/>
        <v>124</v>
      </c>
      <c r="H60" s="36" t="e">
        <f>IF(G60&gt;1,(G60-1)*12+#REF!,IF(G60=0,MONTH($D$12)-MONTH(E60),#REF!))</f>
        <v>#REF!</v>
      </c>
      <c r="I60" s="36" t="e">
        <f>IF(G60&gt;1,(G60-1)*12+#REF!,IF(G60=0,MONTH($D$12)-MONTH(E60),#REF!))+1</f>
        <v>#REF!</v>
      </c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2:20" ht="18" customHeight="1" x14ac:dyDescent="0.35">
      <c r="B61" s="38" t="s">
        <v>131</v>
      </c>
      <c r="C61" s="42" t="s">
        <v>132</v>
      </c>
      <c r="D61" s="42" t="s">
        <v>133</v>
      </c>
      <c r="E61" s="73">
        <v>4.2000000000000003E-2</v>
      </c>
      <c r="F61" s="70">
        <f>(F60*E61)</f>
        <v>205982005.83161113</v>
      </c>
      <c r="G61" s="36">
        <f t="shared" si="0"/>
        <v>124</v>
      </c>
      <c r="H61" s="36" t="e">
        <f>IF(G61&gt;1,(G61-1)*12+#REF!,IF(G61=0,MONTH($D$12)-MONTH(E61),#REF!))</f>
        <v>#REF!</v>
      </c>
      <c r="I61" s="36" t="e">
        <f>IF(G61&gt;1,(G61-1)*12+#REF!,IF(G61=0,MONTH($D$12)-MONTH(E61),#REF!))+1</f>
        <v>#REF!</v>
      </c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2:20" ht="18" customHeight="1" x14ac:dyDescent="0.35">
      <c r="B62" s="43" t="s">
        <v>134</v>
      </c>
      <c r="C62" s="1120" t="s">
        <v>135</v>
      </c>
      <c r="D62" s="1121"/>
      <c r="E62" s="1122"/>
      <c r="F62" s="74">
        <f>SUM(F60:F61)</f>
        <v>5110315478.0128279</v>
      </c>
      <c r="G62" s="36">
        <f t="shared" si="0"/>
        <v>124</v>
      </c>
      <c r="H62" s="36" t="e">
        <f>IF(G62&gt;1,(G62-1)*12+#REF!,IF(G62=0,MONTH($D$12)-MONTH(E62),#REF!))</f>
        <v>#REF!</v>
      </c>
      <c r="I62" s="36" t="e">
        <f>IF(G62&gt;1,(G62-1)*12+#REF!,IF(G62=0,MONTH($D$12)-MONTH(E62),#REF!))+1</f>
        <v>#REF!</v>
      </c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20" s="37" customFormat="1" ht="18" customHeight="1" x14ac:dyDescent="0.25">
      <c r="B63" s="1119"/>
      <c r="C63" s="1116"/>
      <c r="D63" s="1116"/>
      <c r="E63" s="1116"/>
      <c r="F63" s="1116"/>
      <c r="G63" s="36"/>
      <c r="H63" s="36"/>
      <c r="I63" s="36"/>
    </row>
    <row r="64" spans="2:20" s="37" customFormat="1" ht="18" customHeight="1" x14ac:dyDescent="0.3">
      <c r="B64" s="118"/>
      <c r="C64" s="1123"/>
      <c r="D64" s="1124"/>
      <c r="E64" s="787"/>
      <c r="F64" s="231"/>
      <c r="G64" s="36"/>
      <c r="H64" s="36"/>
      <c r="I64" s="36"/>
    </row>
    <row r="65" spans="2:9" s="37" customFormat="1" ht="18" customHeight="1" x14ac:dyDescent="0.3">
      <c r="B65" s="50"/>
      <c r="C65" s="1125"/>
      <c r="D65" s="1115"/>
      <c r="E65" s="1115"/>
      <c r="F65" s="788"/>
      <c r="G65" s="36"/>
      <c r="H65" s="36"/>
      <c r="I65" s="36"/>
    </row>
    <row r="66" spans="2:9" s="37" customFormat="1" ht="18" customHeight="1" x14ac:dyDescent="0.3">
      <c r="B66" s="50"/>
      <c r="C66" s="1125"/>
      <c r="D66" s="1116"/>
      <c r="E66" s="1116"/>
      <c r="F66" s="1116"/>
      <c r="G66" s="36"/>
      <c r="H66" s="36"/>
      <c r="I66" s="36"/>
    </row>
    <row r="67" spans="2:9" s="37" customFormat="1" ht="18" customHeight="1" x14ac:dyDescent="0.25">
      <c r="B67" s="1119"/>
      <c r="C67" s="1115"/>
      <c r="D67" s="1116"/>
      <c r="E67" s="36"/>
      <c r="F67" s="788"/>
      <c r="G67" s="36"/>
      <c r="H67" s="36"/>
      <c r="I67" s="36"/>
    </row>
    <row r="68" spans="2:9" s="37" customFormat="1" ht="18" customHeight="1" x14ac:dyDescent="0.25">
      <c r="B68" s="1119"/>
      <c r="C68" s="1115"/>
      <c r="D68" s="1116"/>
      <c r="E68" s="36"/>
      <c r="F68" s="788"/>
      <c r="G68" s="36"/>
      <c r="H68" s="36"/>
      <c r="I68" s="36"/>
    </row>
    <row r="69" spans="2:9" s="37" customFormat="1" ht="18" customHeight="1" x14ac:dyDescent="0.25">
      <c r="B69" s="1119"/>
      <c r="C69" s="1115"/>
      <c r="D69" s="1116"/>
      <c r="E69" s="36"/>
      <c r="F69" s="788"/>
      <c r="G69" s="36"/>
      <c r="H69" s="36"/>
      <c r="I69" s="36"/>
    </row>
    <row r="70" spans="2:9" s="37" customFormat="1" ht="18" customHeight="1" x14ac:dyDescent="0.25">
      <c r="B70" s="1119"/>
      <c r="C70" s="1115"/>
      <c r="D70" s="1116"/>
      <c r="E70" s="36"/>
      <c r="F70" s="788"/>
      <c r="G70" s="36"/>
      <c r="H70" s="36"/>
      <c r="I70" s="36"/>
    </row>
    <row r="71" spans="2:9" s="37" customFormat="1" ht="18" customHeight="1" x14ac:dyDescent="0.25">
      <c r="B71" s="1119"/>
      <c r="C71" s="1115"/>
      <c r="D71" s="1116"/>
      <c r="E71" s="36"/>
      <c r="F71" s="788"/>
      <c r="G71" s="36"/>
      <c r="H71" s="36"/>
      <c r="I71" s="36"/>
    </row>
    <row r="72" spans="2:9" s="37" customFormat="1" ht="18" customHeight="1" x14ac:dyDescent="0.25">
      <c r="B72" s="1119"/>
      <c r="C72" s="1115"/>
      <c r="D72" s="1116"/>
      <c r="E72" s="36"/>
      <c r="F72" s="788"/>
      <c r="G72" s="36"/>
      <c r="H72" s="36"/>
      <c r="I72" s="36"/>
    </row>
    <row r="73" spans="2:9" s="37" customFormat="1" ht="18" customHeight="1" x14ac:dyDescent="0.25">
      <c r="B73" s="1119"/>
      <c r="C73" s="1115"/>
      <c r="D73" s="1116"/>
      <c r="E73" s="36"/>
      <c r="F73" s="788"/>
      <c r="G73" s="36"/>
      <c r="H73" s="36"/>
      <c r="I73" s="36"/>
    </row>
    <row r="74" spans="2:9" s="37" customFormat="1" ht="18" customHeight="1" x14ac:dyDescent="0.3">
      <c r="B74" s="50"/>
      <c r="C74" s="1125"/>
      <c r="D74" s="1116"/>
      <c r="E74" s="1116"/>
      <c r="F74" s="1116"/>
      <c r="G74" s="36"/>
      <c r="H74" s="36"/>
      <c r="I74" s="36"/>
    </row>
    <row r="75" spans="2:9" s="37" customFormat="1" ht="18" customHeight="1" x14ac:dyDescent="0.25">
      <c r="B75" s="1119"/>
      <c r="C75" s="1115"/>
      <c r="D75" s="1116"/>
      <c r="E75" s="36"/>
      <c r="F75" s="788"/>
      <c r="G75" s="36"/>
      <c r="H75" s="36"/>
      <c r="I75" s="36"/>
    </row>
    <row r="76" spans="2:9" s="37" customFormat="1" ht="18" customHeight="1" x14ac:dyDescent="0.25">
      <c r="B76" s="1119"/>
      <c r="C76" s="1115"/>
      <c r="D76" s="1116"/>
      <c r="E76" s="36"/>
      <c r="F76" s="788"/>
      <c r="G76" s="36"/>
      <c r="H76" s="36"/>
      <c r="I76" s="36"/>
    </row>
    <row r="77" spans="2:9" s="37" customFormat="1" ht="18" customHeight="1" x14ac:dyDescent="0.25">
      <c r="B77" s="1119"/>
      <c r="C77" s="1115"/>
      <c r="D77" s="1116"/>
      <c r="E77" s="36"/>
      <c r="F77" s="788"/>
      <c r="G77" s="36"/>
      <c r="H77" s="36"/>
      <c r="I77" s="36"/>
    </row>
    <row r="78" spans="2:9" s="37" customFormat="1" ht="18" customHeight="1" x14ac:dyDescent="0.25">
      <c r="B78" s="1119"/>
      <c r="C78" s="1115"/>
      <c r="D78" s="1116"/>
      <c r="E78" s="36"/>
      <c r="F78" s="788"/>
      <c r="G78" s="36"/>
      <c r="H78" s="36"/>
      <c r="I78" s="36"/>
    </row>
    <row r="79" spans="2:9" s="37" customFormat="1" ht="18" customHeight="1" x14ac:dyDescent="0.25">
      <c r="B79" s="1119"/>
      <c r="C79" s="1115"/>
      <c r="D79" s="1116"/>
      <c r="E79" s="36"/>
      <c r="F79" s="789"/>
      <c r="G79" s="36"/>
      <c r="H79" s="36"/>
      <c r="I79" s="36"/>
    </row>
    <row r="80" spans="2:9" s="37" customFormat="1" ht="18" customHeight="1" x14ac:dyDescent="0.3">
      <c r="B80" s="50"/>
      <c r="C80" s="1125"/>
      <c r="D80" s="1116"/>
      <c r="E80" s="1116"/>
      <c r="F80" s="788"/>
      <c r="G80" s="36"/>
      <c r="H80" s="36"/>
      <c r="I80" s="36"/>
    </row>
    <row r="81" spans="2:9" s="37" customFormat="1" ht="18" customHeight="1" x14ac:dyDescent="0.3">
      <c r="B81" s="50"/>
      <c r="C81" s="131"/>
      <c r="D81" s="118"/>
      <c r="E81" s="36"/>
      <c r="F81" s="788"/>
      <c r="G81" s="36"/>
      <c r="H81" s="36"/>
      <c r="I81" s="36"/>
    </row>
    <row r="82" spans="2:9" s="37" customFormat="1" ht="18" customHeight="1" x14ac:dyDescent="0.3">
      <c r="B82" s="50"/>
      <c r="C82" s="1153"/>
      <c r="D82" s="1124"/>
      <c r="E82" s="1124"/>
      <c r="F82" s="790"/>
      <c r="G82" s="36"/>
      <c r="H82" s="36"/>
      <c r="I82" s="36"/>
    </row>
    <row r="83" spans="2:9" s="37" customFormat="1" x14ac:dyDescent="0.25">
      <c r="B83" s="50"/>
      <c r="C83" s="786"/>
      <c r="D83" s="786"/>
      <c r="E83" s="36"/>
      <c r="F83" s="788"/>
      <c r="G83" s="36"/>
      <c r="H83" s="36"/>
      <c r="I83" s="36"/>
    </row>
    <row r="84" spans="2:9" s="37" customFormat="1" x14ac:dyDescent="0.25">
      <c r="B84" s="50"/>
      <c r="C84" s="786"/>
      <c r="D84" s="786"/>
      <c r="E84" s="36"/>
      <c r="F84" s="788"/>
      <c r="G84" s="36"/>
      <c r="H84" s="36"/>
      <c r="I84" s="36"/>
    </row>
    <row r="85" spans="2:9" s="132" customFormat="1" ht="17.25" customHeight="1" x14ac:dyDescent="0.3">
      <c r="B85" s="791"/>
      <c r="C85" s="118"/>
      <c r="D85" s="118"/>
      <c r="E85" s="792"/>
      <c r="F85" s="793"/>
      <c r="G85" s="231"/>
      <c r="H85" s="231"/>
    </row>
    <row r="86" spans="2:9" s="37" customFormat="1" ht="17.25" customHeight="1" x14ac:dyDescent="0.25">
      <c r="B86" s="794"/>
      <c r="C86" s="50"/>
      <c r="D86" s="50"/>
      <c r="E86" s="51"/>
      <c r="F86" s="52"/>
      <c r="G86" s="36"/>
      <c r="H86" s="36"/>
    </row>
    <row r="87" spans="2:9" s="37" customFormat="1" ht="17.25" customHeight="1" x14ac:dyDescent="0.25">
      <c r="B87" s="794"/>
      <c r="C87" s="50"/>
      <c r="D87" s="50"/>
      <c r="E87" s="51"/>
      <c r="F87" s="52"/>
      <c r="G87" s="36"/>
      <c r="H87" s="36"/>
    </row>
    <row r="88" spans="2:9" s="37" customFormat="1" ht="17.25" customHeight="1" x14ac:dyDescent="0.25">
      <c r="B88" s="794"/>
      <c r="C88" s="50"/>
      <c r="D88" s="50"/>
      <c r="E88" s="51"/>
      <c r="F88" s="52"/>
      <c r="G88" s="36"/>
      <c r="H88" s="36"/>
    </row>
    <row r="89" spans="2:9" s="37" customFormat="1" x14ac:dyDescent="0.25">
      <c r="B89" s="795"/>
      <c r="C89" s="50"/>
      <c r="D89" s="50"/>
      <c r="E89" s="51"/>
      <c r="F89" s="52"/>
      <c r="G89" s="36"/>
      <c r="H89" s="36"/>
    </row>
    <row r="90" spans="2:9" s="37" customFormat="1" x14ac:dyDescent="0.25">
      <c r="B90" s="795"/>
      <c r="C90" s="50"/>
      <c r="D90" s="50"/>
      <c r="E90" s="51"/>
      <c r="F90" s="52"/>
      <c r="G90" s="36"/>
      <c r="H90" s="36"/>
    </row>
    <row r="91" spans="2:9" s="37" customFormat="1" x14ac:dyDescent="0.25">
      <c r="B91" s="795"/>
      <c r="C91" s="50"/>
      <c r="D91" s="50"/>
      <c r="E91" s="1148"/>
      <c r="F91" s="1148"/>
      <c r="G91" s="36"/>
      <c r="H91" s="36"/>
    </row>
    <row r="92" spans="2:9" s="37" customFormat="1" x14ac:dyDescent="0.25">
      <c r="B92" s="795"/>
      <c r="C92" s="50"/>
      <c r="D92" s="50"/>
      <c r="E92" s="1149"/>
      <c r="F92" s="1149"/>
      <c r="G92" s="36"/>
      <c r="H92" s="36"/>
    </row>
    <row r="93" spans="2:9" s="37" customFormat="1" x14ac:dyDescent="0.25">
      <c r="B93" s="795"/>
      <c r="C93" s="50"/>
      <c r="D93" s="50"/>
      <c r="E93" s="51"/>
      <c r="F93" s="52"/>
      <c r="G93" s="36"/>
      <c r="H93" s="36"/>
    </row>
    <row r="94" spans="2:9" s="37" customFormat="1" x14ac:dyDescent="0.25">
      <c r="B94" s="795"/>
      <c r="C94" s="50"/>
      <c r="D94" s="50"/>
      <c r="E94" s="51"/>
      <c r="F94" s="52"/>
      <c r="G94" s="36"/>
      <c r="H94" s="36"/>
    </row>
    <row r="95" spans="2:9" s="37" customFormat="1" x14ac:dyDescent="0.25">
      <c r="B95" s="795"/>
      <c r="C95" s="50"/>
      <c r="D95" s="50"/>
      <c r="E95" s="51"/>
      <c r="F95" s="52"/>
      <c r="G95" s="36"/>
      <c r="H95" s="36"/>
    </row>
    <row r="96" spans="2:9" customFormat="1" x14ac:dyDescent="0.25">
      <c r="B96" s="786"/>
      <c r="C96" s="786"/>
      <c r="D96" s="786"/>
      <c r="E96" s="796"/>
      <c r="F96" s="228"/>
      <c r="G96" s="797"/>
      <c r="H96" s="797"/>
    </row>
    <row r="97" spans="2:8" customFormat="1" x14ac:dyDescent="0.25">
      <c r="B97" s="786"/>
      <c r="C97" s="786"/>
      <c r="D97" s="786"/>
      <c r="E97" s="796"/>
      <c r="F97" s="228"/>
      <c r="G97" s="797"/>
      <c r="H97" s="797"/>
    </row>
    <row r="98" spans="2:8" customFormat="1" x14ac:dyDescent="0.25">
      <c r="B98" s="786"/>
      <c r="C98" s="786"/>
      <c r="D98" s="786"/>
      <c r="E98" s="796"/>
      <c r="F98" s="228"/>
      <c r="G98" s="797"/>
      <c r="H98" s="797"/>
    </row>
    <row r="99" spans="2:8" s="783" customFormat="1" ht="15.5" x14ac:dyDescent="0.35">
      <c r="B99" s="118"/>
      <c r="C99" s="1136"/>
      <c r="D99" s="798"/>
      <c r="E99" s="1135"/>
      <c r="F99" s="799"/>
      <c r="G99" s="800"/>
      <c r="H99" s="800"/>
    </row>
    <row r="100" spans="2:8" s="132" customFormat="1" ht="15.5" x14ac:dyDescent="0.35">
      <c r="B100" s="801"/>
      <c r="C100" s="1136"/>
      <c r="D100" s="798"/>
      <c r="E100" s="1135"/>
      <c r="F100" s="802"/>
      <c r="G100" s="231"/>
      <c r="H100" s="231"/>
    </row>
    <row r="101" spans="2:8" s="783" customFormat="1" ht="18" x14ac:dyDescent="0.4">
      <c r="B101" s="803"/>
      <c r="C101" s="804"/>
      <c r="D101" s="804"/>
      <c r="E101" s="805"/>
      <c r="F101" s="806"/>
      <c r="G101" s="800"/>
      <c r="H101" s="800"/>
    </row>
    <row r="102" spans="2:8" s="783" customFormat="1" ht="18" x14ac:dyDescent="0.4">
      <c r="B102" s="803"/>
      <c r="C102" s="804"/>
      <c r="D102" s="804"/>
      <c r="E102" s="805"/>
      <c r="F102" s="806"/>
      <c r="G102" s="800"/>
      <c r="H102" s="800"/>
    </row>
    <row r="103" spans="2:8" s="783" customFormat="1" ht="18" x14ac:dyDescent="0.4">
      <c r="B103" s="803"/>
      <c r="C103" s="804"/>
      <c r="D103" s="804"/>
      <c r="E103" s="805"/>
      <c r="F103" s="806"/>
      <c r="G103" s="800"/>
      <c r="H103" s="800"/>
    </row>
    <row r="104" spans="2:8" s="783" customFormat="1" ht="18" x14ac:dyDescent="0.4">
      <c r="B104" s="803"/>
      <c r="C104" s="804"/>
      <c r="D104" s="804"/>
      <c r="E104" s="805"/>
      <c r="F104" s="806"/>
      <c r="G104" s="800"/>
      <c r="H104" s="800"/>
    </row>
    <row r="105" spans="2:8" s="783" customFormat="1" ht="18" x14ac:dyDescent="0.4">
      <c r="B105" s="803"/>
      <c r="C105" s="804"/>
      <c r="D105" s="804"/>
      <c r="E105" s="805"/>
      <c r="F105" s="806"/>
      <c r="G105" s="800"/>
      <c r="H105" s="800"/>
    </row>
    <row r="106" spans="2:8" s="783" customFormat="1" ht="18" x14ac:dyDescent="0.4">
      <c r="B106" s="803"/>
      <c r="C106" s="804"/>
      <c r="D106" s="804"/>
      <c r="E106" s="805"/>
      <c r="F106" s="806"/>
      <c r="G106" s="800"/>
      <c r="H106" s="800"/>
    </row>
    <row r="107" spans="2:8" s="783" customFormat="1" ht="18" x14ac:dyDescent="0.4">
      <c r="B107" s="803"/>
      <c r="C107" s="804"/>
      <c r="D107" s="804"/>
      <c r="E107" s="805"/>
      <c r="F107" s="806"/>
      <c r="G107" s="800"/>
      <c r="H107" s="800"/>
    </row>
    <row r="108" spans="2:8" s="783" customFormat="1" ht="18" x14ac:dyDescent="0.4">
      <c r="B108" s="803"/>
      <c r="C108" s="804"/>
      <c r="D108" s="804"/>
      <c r="E108" s="805"/>
      <c r="F108" s="806"/>
      <c r="G108" s="800"/>
      <c r="H108" s="800"/>
    </row>
    <row r="109" spans="2:8" s="783" customFormat="1" ht="18" x14ac:dyDescent="0.4">
      <c r="B109" s="803"/>
      <c r="C109" s="804"/>
      <c r="D109" s="804"/>
      <c r="E109" s="805"/>
      <c r="F109" s="806"/>
      <c r="G109" s="800"/>
      <c r="H109" s="800"/>
    </row>
    <row r="110" spans="2:8" s="783" customFormat="1" ht="18" x14ac:dyDescent="0.4">
      <c r="B110" s="803"/>
      <c r="C110" s="804"/>
      <c r="D110" s="804"/>
      <c r="E110" s="805"/>
      <c r="F110" s="806"/>
      <c r="G110" s="800"/>
      <c r="H110" s="800"/>
    </row>
    <row r="111" spans="2:8" s="783" customFormat="1" ht="18" x14ac:dyDescent="0.4">
      <c r="B111" s="803"/>
      <c r="C111" s="804"/>
      <c r="D111" s="804"/>
      <c r="E111" s="805"/>
      <c r="F111" s="806"/>
      <c r="G111" s="800"/>
      <c r="H111" s="800"/>
    </row>
    <row r="112" spans="2:8" s="783" customFormat="1" ht="18" x14ac:dyDescent="0.4">
      <c r="B112" s="803"/>
      <c r="C112" s="804"/>
      <c r="D112" s="804"/>
      <c r="E112" s="805"/>
      <c r="F112" s="806"/>
      <c r="G112" s="800"/>
      <c r="H112" s="800"/>
    </row>
    <row r="113" spans="2:8" s="783" customFormat="1" ht="18" x14ac:dyDescent="0.4">
      <c r="B113" s="803"/>
      <c r="C113" s="804"/>
      <c r="D113" s="804"/>
      <c r="E113" s="805"/>
      <c r="F113" s="806"/>
      <c r="G113" s="800"/>
      <c r="H113" s="800"/>
    </row>
    <row r="114" spans="2:8" s="783" customFormat="1" ht="18" x14ac:dyDescent="0.4">
      <c r="B114" s="803"/>
      <c r="C114" s="804"/>
      <c r="D114" s="804"/>
      <c r="E114" s="805"/>
      <c r="F114" s="806"/>
      <c r="G114" s="800"/>
      <c r="H114" s="800"/>
    </row>
    <row r="115" spans="2:8" s="783" customFormat="1" ht="18" x14ac:dyDescent="0.4">
      <c r="B115" s="803"/>
      <c r="C115" s="804"/>
      <c r="D115" s="804"/>
      <c r="E115" s="805"/>
      <c r="F115" s="806"/>
      <c r="G115" s="800"/>
      <c r="H115" s="800"/>
    </row>
    <row r="116" spans="2:8" s="783" customFormat="1" ht="18" x14ac:dyDescent="0.4">
      <c r="B116" s="803"/>
      <c r="C116" s="804"/>
      <c r="D116" s="804"/>
      <c r="E116" s="805"/>
      <c r="F116" s="806"/>
      <c r="G116" s="800"/>
      <c r="H116" s="800"/>
    </row>
    <row r="117" spans="2:8" s="783" customFormat="1" ht="18" x14ac:dyDescent="0.4">
      <c r="B117" s="803"/>
      <c r="C117" s="804"/>
      <c r="D117" s="804"/>
      <c r="E117" s="805"/>
      <c r="F117" s="806"/>
      <c r="G117" s="800"/>
      <c r="H117" s="800"/>
    </row>
    <row r="118" spans="2:8" s="783" customFormat="1" ht="18" x14ac:dyDescent="0.4">
      <c r="B118" s="803"/>
      <c r="C118" s="804"/>
      <c r="D118" s="804"/>
      <c r="E118" s="805"/>
      <c r="F118" s="806"/>
      <c r="G118" s="800"/>
      <c r="H118" s="800"/>
    </row>
    <row r="119" spans="2:8" s="783" customFormat="1" ht="18" x14ac:dyDescent="0.4">
      <c r="B119" s="803"/>
      <c r="C119" s="804"/>
      <c r="D119" s="804"/>
      <c r="E119" s="805"/>
      <c r="F119" s="806"/>
      <c r="G119" s="800"/>
      <c r="H119" s="800"/>
    </row>
    <row r="120" spans="2:8" s="783" customFormat="1" ht="18" x14ac:dyDescent="0.4">
      <c r="B120" s="803"/>
      <c r="C120" s="804"/>
      <c r="D120" s="804"/>
      <c r="E120" s="805"/>
      <c r="F120" s="806"/>
      <c r="G120" s="800"/>
      <c r="H120" s="800"/>
    </row>
    <row r="121" spans="2:8" s="783" customFormat="1" ht="18" x14ac:dyDescent="0.4">
      <c r="B121" s="803"/>
      <c r="C121" s="804"/>
      <c r="D121" s="804"/>
      <c r="E121" s="805"/>
      <c r="F121" s="806"/>
      <c r="G121" s="800"/>
      <c r="H121" s="800"/>
    </row>
    <row r="122" spans="2:8" s="783" customFormat="1" ht="18" x14ac:dyDescent="0.4">
      <c r="B122" s="803"/>
      <c r="C122" s="804"/>
      <c r="D122" s="804"/>
      <c r="E122" s="805"/>
      <c r="F122" s="806"/>
      <c r="G122" s="800"/>
      <c r="H122" s="800"/>
    </row>
    <row r="123" spans="2:8" s="783" customFormat="1" ht="18" x14ac:dyDescent="0.4">
      <c r="B123" s="803"/>
      <c r="C123" s="804"/>
      <c r="D123" s="804"/>
      <c r="E123" s="805"/>
      <c r="F123" s="806"/>
      <c r="G123" s="800"/>
      <c r="H123" s="800"/>
    </row>
    <row r="124" spans="2:8" s="783" customFormat="1" ht="18" x14ac:dyDescent="0.4">
      <c r="B124" s="803"/>
      <c r="C124" s="804"/>
      <c r="D124" s="804"/>
      <c r="E124" s="805"/>
      <c r="F124" s="806"/>
      <c r="G124" s="800"/>
      <c r="H124" s="800"/>
    </row>
    <row r="125" spans="2:8" customFormat="1" x14ac:dyDescent="0.25">
      <c r="B125" s="786"/>
      <c r="C125" s="786"/>
      <c r="D125" s="786"/>
      <c r="E125" s="796"/>
      <c r="F125" s="228"/>
      <c r="G125" s="797"/>
      <c r="H125" s="797"/>
    </row>
    <row r="126" spans="2:8" customFormat="1" x14ac:dyDescent="0.25">
      <c r="B126" s="786"/>
      <c r="C126" s="786"/>
      <c r="D126" s="786"/>
      <c r="E126" s="796"/>
      <c r="F126" s="228"/>
      <c r="G126" s="797"/>
      <c r="H126" s="797"/>
    </row>
    <row r="127" spans="2:8" customFormat="1" x14ac:dyDescent="0.25">
      <c r="B127" s="786"/>
      <c r="C127" s="786"/>
      <c r="D127" s="786"/>
      <c r="E127" s="796"/>
      <c r="F127" s="228"/>
      <c r="G127" s="797"/>
      <c r="H127" s="797"/>
    </row>
    <row r="128" spans="2:8" customFormat="1" x14ac:dyDescent="0.25">
      <c r="B128" s="786"/>
      <c r="C128" s="786"/>
      <c r="D128" s="786"/>
      <c r="E128" s="796"/>
      <c r="F128" s="228"/>
      <c r="G128" s="797"/>
      <c r="H128" s="797"/>
    </row>
    <row r="129" spans="2:8" customFormat="1" x14ac:dyDescent="0.25">
      <c r="B129" s="786"/>
      <c r="C129" s="786"/>
      <c r="D129" s="786"/>
      <c r="E129" s="796"/>
      <c r="F129" s="228"/>
      <c r="G129" s="797"/>
      <c r="H129" s="797"/>
    </row>
    <row r="130" spans="2:8" customFormat="1" x14ac:dyDescent="0.25">
      <c r="B130" s="786"/>
      <c r="C130" s="786"/>
      <c r="D130" s="786"/>
      <c r="E130" s="796"/>
      <c r="F130" s="228"/>
      <c r="G130" s="797"/>
      <c r="H130" s="797"/>
    </row>
    <row r="131" spans="2:8" customFormat="1" x14ac:dyDescent="0.25">
      <c r="B131" s="786"/>
      <c r="C131" s="786"/>
      <c r="D131" s="786"/>
      <c r="E131" s="796"/>
      <c r="F131" s="228"/>
      <c r="G131" s="797"/>
      <c r="H131" s="797"/>
    </row>
    <row r="132" spans="2:8" customFormat="1" x14ac:dyDescent="0.25">
      <c r="B132" s="786"/>
      <c r="C132" s="786"/>
      <c r="D132" s="786"/>
      <c r="E132" s="796"/>
      <c r="F132" s="228"/>
      <c r="G132" s="797"/>
      <c r="H132" s="797"/>
    </row>
    <row r="133" spans="2:8" customFormat="1" x14ac:dyDescent="0.25">
      <c r="B133" s="786"/>
      <c r="C133" s="786"/>
      <c r="D133" s="786"/>
      <c r="E133" s="796"/>
      <c r="F133" s="228"/>
      <c r="G133" s="797"/>
      <c r="H133" s="797"/>
    </row>
    <row r="134" spans="2:8" customFormat="1" x14ac:dyDescent="0.25">
      <c r="B134" s="786"/>
      <c r="C134" s="786"/>
      <c r="D134" s="786"/>
      <c r="E134" s="796"/>
      <c r="F134" s="228"/>
      <c r="G134" s="797"/>
      <c r="H134" s="797"/>
    </row>
    <row r="135" spans="2:8" customFormat="1" x14ac:dyDescent="0.25">
      <c r="B135" s="786"/>
      <c r="C135" s="786"/>
      <c r="D135" s="786"/>
      <c r="E135" s="796"/>
      <c r="F135" s="228"/>
      <c r="G135" s="797"/>
      <c r="H135" s="797"/>
    </row>
    <row r="136" spans="2:8" customFormat="1" x14ac:dyDescent="0.25">
      <c r="B136" s="786"/>
      <c r="C136" s="786"/>
      <c r="D136" s="786"/>
      <c r="E136" s="796"/>
      <c r="F136" s="228"/>
      <c r="G136" s="797"/>
      <c r="H136" s="797"/>
    </row>
    <row r="137" spans="2:8" customFormat="1" x14ac:dyDescent="0.25">
      <c r="B137" s="786"/>
      <c r="C137" s="786"/>
      <c r="D137" s="786"/>
      <c r="E137" s="796"/>
      <c r="F137" s="228"/>
      <c r="G137" s="797"/>
      <c r="H137" s="797"/>
    </row>
    <row r="138" spans="2:8" customFormat="1" x14ac:dyDescent="0.25">
      <c r="B138" s="786"/>
      <c r="C138" s="786"/>
      <c r="D138" s="786"/>
      <c r="E138" s="796"/>
      <c r="F138" s="228"/>
      <c r="G138" s="797"/>
      <c r="H138" s="797"/>
    </row>
    <row r="139" spans="2:8" customFormat="1" x14ac:dyDescent="0.25">
      <c r="B139" s="786"/>
      <c r="C139" s="786"/>
      <c r="D139" s="786"/>
      <c r="E139" s="796"/>
      <c r="F139" s="228"/>
      <c r="G139" s="797"/>
      <c r="H139" s="797"/>
    </row>
    <row r="140" spans="2:8" customFormat="1" x14ac:dyDescent="0.25">
      <c r="B140" s="786"/>
      <c r="C140" s="786"/>
      <c r="D140" s="786"/>
      <c r="E140" s="796"/>
      <c r="F140" s="228"/>
      <c r="G140" s="797"/>
      <c r="H140" s="797"/>
    </row>
    <row r="141" spans="2:8" customFormat="1" x14ac:dyDescent="0.25">
      <c r="B141" s="786"/>
      <c r="C141" s="786"/>
      <c r="D141" s="786"/>
      <c r="E141" s="796"/>
      <c r="F141" s="228"/>
      <c r="G141" s="797"/>
      <c r="H141" s="797"/>
    </row>
    <row r="142" spans="2:8" customFormat="1" x14ac:dyDescent="0.25">
      <c r="B142" s="786"/>
      <c r="C142" s="786"/>
      <c r="D142" s="786"/>
      <c r="E142" s="796"/>
      <c r="F142" s="228"/>
      <c r="G142" s="797"/>
      <c r="H142" s="797"/>
    </row>
    <row r="143" spans="2:8" customFormat="1" x14ac:dyDescent="0.25">
      <c r="B143" s="786"/>
      <c r="C143" s="786"/>
      <c r="D143" s="786"/>
      <c r="E143" s="796"/>
      <c r="F143" s="228"/>
      <c r="G143" s="797"/>
      <c r="H143" s="797"/>
    </row>
    <row r="144" spans="2:8" customFormat="1" x14ac:dyDescent="0.25">
      <c r="B144" s="786"/>
      <c r="C144" s="786"/>
      <c r="D144" s="786"/>
      <c r="E144" s="796"/>
      <c r="F144" s="228"/>
      <c r="G144" s="797"/>
      <c r="H144" s="797"/>
    </row>
    <row r="145" spans="2:8" customFormat="1" x14ac:dyDescent="0.25">
      <c r="B145" s="786"/>
      <c r="C145" s="786"/>
      <c r="D145" s="786"/>
      <c r="E145" s="796"/>
      <c r="F145" s="228"/>
      <c r="G145" s="797"/>
      <c r="H145" s="797"/>
    </row>
    <row r="146" spans="2:8" customFormat="1" x14ac:dyDescent="0.25">
      <c r="B146" s="786"/>
      <c r="C146" s="786"/>
      <c r="D146" s="786"/>
      <c r="E146" s="796"/>
      <c r="F146" s="228"/>
      <c r="G146" s="797"/>
      <c r="H146" s="797"/>
    </row>
    <row r="147" spans="2:8" customFormat="1" x14ac:dyDescent="0.25">
      <c r="B147" s="786"/>
      <c r="C147" s="786"/>
      <c r="D147" s="786"/>
      <c r="E147" s="796"/>
      <c r="F147" s="228"/>
      <c r="G147" s="797"/>
      <c r="H147" s="797"/>
    </row>
    <row r="148" spans="2:8" customFormat="1" x14ac:dyDescent="0.25">
      <c r="B148" s="786"/>
      <c r="C148" s="786"/>
      <c r="D148" s="786"/>
      <c r="E148" s="796"/>
      <c r="F148" s="228"/>
      <c r="G148" s="797"/>
      <c r="H148" s="797"/>
    </row>
    <row r="149" spans="2:8" customFormat="1" x14ac:dyDescent="0.25">
      <c r="B149" s="786"/>
      <c r="C149" s="786"/>
      <c r="D149" s="786"/>
      <c r="E149" s="796"/>
      <c r="F149" s="228"/>
      <c r="G149" s="797"/>
      <c r="H149" s="797"/>
    </row>
    <row r="150" spans="2:8" customFormat="1" x14ac:dyDescent="0.25">
      <c r="B150" s="786"/>
      <c r="C150" s="786"/>
      <c r="D150" s="786"/>
      <c r="E150" s="796"/>
      <c r="F150" s="228"/>
      <c r="G150" s="797"/>
      <c r="H150" s="797"/>
    </row>
    <row r="151" spans="2:8" customFormat="1" x14ac:dyDescent="0.25">
      <c r="B151" s="786"/>
      <c r="C151" s="786"/>
      <c r="D151" s="786"/>
      <c r="E151" s="796"/>
      <c r="F151" s="228"/>
      <c r="G151" s="797"/>
      <c r="H151" s="797"/>
    </row>
    <row r="152" spans="2:8" customFormat="1" x14ac:dyDescent="0.25">
      <c r="B152" s="786"/>
      <c r="C152" s="786"/>
      <c r="D152" s="786"/>
      <c r="E152" s="796"/>
      <c r="F152" s="228"/>
      <c r="G152" s="797"/>
      <c r="H152" s="797"/>
    </row>
    <row r="153" spans="2:8" customFormat="1" x14ac:dyDescent="0.25">
      <c r="B153" s="786"/>
      <c r="C153" s="786"/>
      <c r="D153" s="786"/>
      <c r="E153" s="796"/>
      <c r="F153" s="228"/>
      <c r="G153" s="797"/>
      <c r="H153" s="797"/>
    </row>
    <row r="154" spans="2:8" customFormat="1" x14ac:dyDescent="0.25">
      <c r="B154" s="786"/>
      <c r="C154" s="786"/>
      <c r="D154" s="786"/>
      <c r="E154" s="796"/>
      <c r="F154" s="228"/>
      <c r="G154" s="797"/>
      <c r="H154" s="797"/>
    </row>
    <row r="155" spans="2:8" customFormat="1" x14ac:dyDescent="0.25">
      <c r="B155" s="786"/>
      <c r="C155" s="786"/>
      <c r="D155" s="786"/>
      <c r="E155" s="796"/>
      <c r="F155" s="228"/>
      <c r="G155" s="797"/>
      <c r="H155" s="797"/>
    </row>
    <row r="156" spans="2:8" s="37" customFormat="1" x14ac:dyDescent="0.25">
      <c r="B156" s="50"/>
      <c r="C156" s="50"/>
      <c r="D156" s="50"/>
      <c r="E156" s="51"/>
      <c r="F156" s="52"/>
      <c r="G156" s="36"/>
      <c r="H156" s="36"/>
    </row>
    <row r="157" spans="2:8" s="37" customFormat="1" x14ac:dyDescent="0.25">
      <c r="B157" s="50"/>
      <c r="C157" s="50"/>
      <c r="D157" s="50"/>
      <c r="E157" s="51"/>
      <c r="F157" s="52"/>
      <c r="G157" s="36"/>
      <c r="H157" s="36"/>
    </row>
    <row r="158" spans="2:8" s="37" customFormat="1" x14ac:dyDescent="0.25">
      <c r="B158" s="50"/>
      <c r="C158" s="50"/>
      <c r="D158" s="50"/>
      <c r="E158" s="51"/>
      <c r="F158" s="52"/>
      <c r="G158" s="36"/>
      <c r="H158" s="36"/>
    </row>
    <row r="159" spans="2:8" s="37" customFormat="1" x14ac:dyDescent="0.25">
      <c r="B159" s="50"/>
      <c r="C159" s="50"/>
      <c r="D159" s="50"/>
      <c r="E159" s="51"/>
      <c r="F159" s="52"/>
      <c r="G159" s="36"/>
      <c r="H159" s="36"/>
    </row>
    <row r="160" spans="2:8" s="37" customFormat="1" x14ac:dyDescent="0.25">
      <c r="B160" s="50"/>
      <c r="C160" s="50"/>
      <c r="D160" s="50"/>
      <c r="E160" s="51"/>
      <c r="F160" s="52"/>
      <c r="G160" s="36"/>
      <c r="H160" s="36"/>
    </row>
    <row r="161" spans="2:9" s="37" customFormat="1" x14ac:dyDescent="0.25">
      <c r="B161" s="50"/>
      <c r="C161" s="50"/>
      <c r="D161" s="50"/>
      <c r="E161" s="51"/>
      <c r="F161" s="52"/>
      <c r="G161" s="36"/>
      <c r="H161" s="36"/>
    </row>
    <row r="162" spans="2:9" s="37" customFormat="1" x14ac:dyDescent="0.25">
      <c r="B162" s="50"/>
      <c r="C162" s="50"/>
      <c r="D162" s="50"/>
      <c r="E162" s="51"/>
      <c r="F162" s="52"/>
      <c r="G162" s="36"/>
      <c r="H162" s="36"/>
    </row>
    <row r="163" spans="2:9" s="37" customFormat="1" x14ac:dyDescent="0.25">
      <c r="B163" s="50"/>
      <c r="C163" s="50"/>
      <c r="D163" s="50"/>
      <c r="E163" s="51"/>
      <c r="F163" s="52"/>
      <c r="G163" s="36"/>
      <c r="H163" s="36"/>
    </row>
    <row r="164" spans="2:9" s="37" customFormat="1" x14ac:dyDescent="0.25">
      <c r="B164" s="50"/>
      <c r="C164" s="50"/>
      <c r="D164" s="50"/>
      <c r="E164" s="51"/>
      <c r="F164" s="52"/>
      <c r="G164" s="36"/>
      <c r="H164" s="36"/>
    </row>
    <row r="165" spans="2:9" s="37" customFormat="1" x14ac:dyDescent="0.25">
      <c r="B165" s="50"/>
      <c r="C165" s="50"/>
      <c r="D165" s="50"/>
      <c r="E165" s="51"/>
      <c r="F165" s="52"/>
      <c r="G165" s="36"/>
      <c r="H165" s="36"/>
    </row>
    <row r="166" spans="2:9" s="37" customFormat="1" x14ac:dyDescent="0.25">
      <c r="B166" s="50"/>
      <c r="C166" s="50"/>
      <c r="D166" s="50"/>
      <c r="E166" s="51"/>
      <c r="F166" s="52"/>
      <c r="G166" s="36"/>
      <c r="H166" s="36"/>
    </row>
    <row r="167" spans="2:9" s="37" customFormat="1" x14ac:dyDescent="0.25">
      <c r="B167" s="50"/>
      <c r="C167" s="50"/>
      <c r="D167" s="50"/>
      <c r="E167" s="51"/>
      <c r="F167" s="52"/>
      <c r="G167" s="36"/>
      <c r="H167" s="36"/>
    </row>
    <row r="168" spans="2:9" s="37" customFormat="1" x14ac:dyDescent="0.25">
      <c r="B168" s="50"/>
      <c r="C168" s="50"/>
      <c r="D168" s="50"/>
      <c r="E168" s="51"/>
      <c r="F168" s="52"/>
      <c r="G168" s="36"/>
      <c r="H168" s="36"/>
    </row>
    <row r="169" spans="2:9" s="37" customFormat="1" x14ac:dyDescent="0.25">
      <c r="B169" s="50"/>
      <c r="C169" s="50"/>
      <c r="D169" s="50"/>
      <c r="E169" s="51"/>
      <c r="F169" s="52"/>
      <c r="G169" s="36"/>
      <c r="H169" s="36"/>
    </row>
    <row r="170" spans="2:9" s="37" customFormat="1" x14ac:dyDescent="0.25">
      <c r="B170" s="50"/>
      <c r="C170" s="50"/>
      <c r="D170" s="50"/>
      <c r="E170" s="51"/>
      <c r="F170" s="52"/>
      <c r="G170" s="36"/>
      <c r="H170" s="36"/>
    </row>
    <row r="171" spans="2:9" s="37" customFormat="1" x14ac:dyDescent="0.25">
      <c r="B171" s="50"/>
      <c r="C171" s="50"/>
      <c r="D171" s="50"/>
      <c r="E171" s="51"/>
      <c r="F171" s="52"/>
      <c r="G171" s="36"/>
      <c r="H171" s="36"/>
    </row>
    <row r="172" spans="2:9" s="37" customFormat="1" x14ac:dyDescent="0.25">
      <c r="B172" s="50"/>
      <c r="C172" s="50"/>
      <c r="D172" s="50"/>
      <c r="E172" s="51"/>
      <c r="F172" s="52"/>
      <c r="G172" s="36"/>
      <c r="H172" s="36"/>
    </row>
    <row r="173" spans="2:9" s="37" customFormat="1" x14ac:dyDescent="0.25">
      <c r="B173" s="50"/>
      <c r="C173" s="50"/>
      <c r="D173" s="50"/>
      <c r="E173" s="51"/>
      <c r="F173" s="52"/>
      <c r="G173" s="36"/>
      <c r="H173" s="36"/>
    </row>
    <row r="174" spans="2:9" s="37" customFormat="1" x14ac:dyDescent="0.25">
      <c r="B174" s="50"/>
      <c r="C174" s="50"/>
      <c r="D174" s="50"/>
      <c r="E174" s="51"/>
      <c r="F174" s="52"/>
      <c r="G174" s="36"/>
      <c r="H174" s="36"/>
    </row>
    <row r="175" spans="2:9" x14ac:dyDescent="0.25">
      <c r="B175" s="46"/>
      <c r="C175" s="46"/>
      <c r="D175" s="46"/>
      <c r="E175" s="48"/>
      <c r="F175" s="49"/>
      <c r="G175" s="45"/>
      <c r="H175" s="45"/>
      <c r="I175" s="7"/>
    </row>
    <row r="176" spans="2:9" x14ac:dyDescent="0.25">
      <c r="B176" s="46"/>
      <c r="C176" s="46"/>
      <c r="D176" s="46"/>
      <c r="E176" s="48"/>
      <c r="F176" s="49"/>
      <c r="G176" s="45"/>
      <c r="H176" s="45"/>
      <c r="I176" s="7"/>
    </row>
    <row r="177" spans="2:9" x14ac:dyDescent="0.25">
      <c r="B177" s="46"/>
      <c r="C177" s="46"/>
      <c r="D177" s="46"/>
      <c r="E177" s="48"/>
      <c r="F177" s="49"/>
      <c r="G177" s="45"/>
      <c r="H177" s="45"/>
      <c r="I177" s="7"/>
    </row>
    <row r="178" spans="2:9" x14ac:dyDescent="0.25">
      <c r="B178" s="46"/>
      <c r="C178" s="46"/>
      <c r="D178" s="46"/>
      <c r="E178" s="48"/>
      <c r="F178" s="49"/>
      <c r="G178" s="45"/>
      <c r="H178" s="45"/>
      <c r="I178" s="7"/>
    </row>
    <row r="179" spans="2:9" x14ac:dyDescent="0.25">
      <c r="B179" s="46"/>
      <c r="C179" s="46"/>
      <c r="D179" s="46"/>
      <c r="E179" s="48"/>
      <c r="F179" s="49"/>
      <c r="G179" s="45"/>
      <c r="H179" s="45"/>
      <c r="I179" s="7"/>
    </row>
    <row r="180" spans="2:9" x14ac:dyDescent="0.25">
      <c r="B180" s="46"/>
      <c r="C180" s="46"/>
      <c r="D180" s="46"/>
      <c r="G180" s="45"/>
      <c r="H180" s="45"/>
      <c r="I180" s="7"/>
    </row>
  </sheetData>
  <mergeCells count="92">
    <mergeCell ref="F8:G8"/>
    <mergeCell ref="F9:G9"/>
    <mergeCell ref="F10:G10"/>
    <mergeCell ref="C45:D45"/>
    <mergeCell ref="C43:D43"/>
    <mergeCell ref="C44:D44"/>
    <mergeCell ref="C8:D8"/>
    <mergeCell ref="C9:D9"/>
    <mergeCell ref="C10:D10"/>
    <mergeCell ref="C50:D50"/>
    <mergeCell ref="B31:B45"/>
    <mergeCell ref="C40:D40"/>
    <mergeCell ref="C39:D39"/>
    <mergeCell ref="B48:B56"/>
    <mergeCell ref="C49:D49"/>
    <mergeCell ref="C37:D37"/>
    <mergeCell ref="C47:D47"/>
    <mergeCell ref="C48:F48"/>
    <mergeCell ref="C51:D51"/>
    <mergeCell ref="C56:D56"/>
    <mergeCell ref="C55:D55"/>
    <mergeCell ref="C41:D41"/>
    <mergeCell ref="F49:F55"/>
    <mergeCell ref="C54:D54"/>
    <mergeCell ref="C52:D52"/>
    <mergeCell ref="N9:Q9"/>
    <mergeCell ref="N10:Q10"/>
    <mergeCell ref="E91:F91"/>
    <mergeCell ref="E92:F92"/>
    <mergeCell ref="C66:F66"/>
    <mergeCell ref="C74:F74"/>
    <mergeCell ref="C80:E80"/>
    <mergeCell ref="D12:F12"/>
    <mergeCell ref="C18:D18"/>
    <mergeCell ref="C19:D19"/>
    <mergeCell ref="C82:E82"/>
    <mergeCell ref="C16:E16"/>
    <mergeCell ref="C17:F17"/>
    <mergeCell ref="C30:F30"/>
    <mergeCell ref="C46:D46"/>
    <mergeCell ref="C57:E57"/>
    <mergeCell ref="E3:F3"/>
    <mergeCell ref="E6:F6"/>
    <mergeCell ref="C14:F14"/>
    <mergeCell ref="C42:D42"/>
    <mergeCell ref="C21:D21"/>
    <mergeCell ref="C20:D20"/>
    <mergeCell ref="C22:D22"/>
    <mergeCell ref="C23:D23"/>
    <mergeCell ref="C24:D24"/>
    <mergeCell ref="C15:D15"/>
    <mergeCell ref="C34:D34"/>
    <mergeCell ref="C35:D35"/>
    <mergeCell ref="C36:D36"/>
    <mergeCell ref="C38:D38"/>
    <mergeCell ref="C27:D27"/>
    <mergeCell ref="C28:D28"/>
    <mergeCell ref="E99:E100"/>
    <mergeCell ref="C99:C100"/>
    <mergeCell ref="B75:B79"/>
    <mergeCell ref="C78:D78"/>
    <mergeCell ref="C79:D79"/>
    <mergeCell ref="C77:D77"/>
    <mergeCell ref="C75:D75"/>
    <mergeCell ref="C76:D76"/>
    <mergeCell ref="B18:B25"/>
    <mergeCell ref="C25:D25"/>
    <mergeCell ref="C31:D31"/>
    <mergeCell ref="C32:D32"/>
    <mergeCell ref="C33:D33"/>
    <mergeCell ref="C26:F26"/>
    <mergeCell ref="C29:D29"/>
    <mergeCell ref="B27:B29"/>
    <mergeCell ref="F18:F24"/>
    <mergeCell ref="F27:F28"/>
    <mergeCell ref="F31:F42"/>
    <mergeCell ref="C53:D53"/>
    <mergeCell ref="C71:D71"/>
    <mergeCell ref="C72:D72"/>
    <mergeCell ref="C60:E60"/>
    <mergeCell ref="B63:F63"/>
    <mergeCell ref="C58:E58"/>
    <mergeCell ref="C59:E59"/>
    <mergeCell ref="B67:B73"/>
    <mergeCell ref="C62:E62"/>
    <mergeCell ref="C68:D68"/>
    <mergeCell ref="C73:D73"/>
    <mergeCell ref="C64:D64"/>
    <mergeCell ref="C67:D67"/>
    <mergeCell ref="C69:D69"/>
    <mergeCell ref="C70:D70"/>
    <mergeCell ref="C65:E65"/>
  </mergeCells>
  <phoneticPr fontId="0" type="noConversion"/>
  <printOptions horizontalCentered="1"/>
  <pageMargins left="0.23622047244094491" right="0.31496062992125984" top="0.9055118110236221" bottom="0.51181102362204722" header="0" footer="0.27559055118110237"/>
  <pageSetup paperSize="120" scale="47" orientation="portrait" r:id="rId1"/>
  <headerFooter alignWithMargins="0">
    <oddFooter>&amp;C_x000D_&amp;1#&amp;"Calibri"&amp;10&amp;K000000 Clasificación: Confidencial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J258"/>
  <sheetViews>
    <sheetView topLeftCell="A172" workbookViewId="0">
      <selection activeCell="L184" sqref="L184"/>
    </sheetView>
  </sheetViews>
  <sheetFormatPr baseColWidth="10" defaultColWidth="11.453125" defaultRowHeight="15.5" x14ac:dyDescent="0.35"/>
  <cols>
    <col min="1" max="1" width="18.453125" style="306" bestFit="1" customWidth="1"/>
    <col min="2" max="2" width="38" style="306" customWidth="1"/>
    <col min="3" max="4" width="26.54296875" style="306" bestFit="1" customWidth="1"/>
    <col min="5" max="5" width="22.54296875" style="306" bestFit="1" customWidth="1"/>
    <col min="6" max="7" width="24.81640625" style="306" bestFit="1" customWidth="1"/>
    <col min="8" max="8" width="23" style="306" bestFit="1" customWidth="1"/>
    <col min="9" max="10" width="25.453125" style="306" bestFit="1" customWidth="1"/>
    <col min="11" max="16384" width="11.453125" style="306"/>
  </cols>
  <sheetData>
    <row r="1" spans="1:10" x14ac:dyDescent="0.35">
      <c r="A1" s="1181" t="s">
        <v>389</v>
      </c>
      <c r="B1" s="1181"/>
      <c r="C1" s="1181"/>
      <c r="D1" s="1181"/>
      <c r="E1" s="1181"/>
      <c r="F1" s="1181"/>
      <c r="G1" s="1181"/>
      <c r="H1" s="1181"/>
      <c r="I1" s="1181"/>
      <c r="J1" s="1181"/>
    </row>
    <row r="2" spans="1:10" x14ac:dyDescent="0.35">
      <c r="A2" s="1181" t="s">
        <v>816</v>
      </c>
      <c r="B2" s="1181"/>
      <c r="C2" s="1181"/>
      <c r="D2" s="1181"/>
      <c r="E2" s="1181"/>
      <c r="F2" s="1181"/>
      <c r="G2" s="1181"/>
      <c r="H2" s="1181"/>
      <c r="I2" s="1181"/>
      <c r="J2" s="1181"/>
    </row>
    <row r="3" spans="1:10" x14ac:dyDescent="0.35">
      <c r="A3" s="1181" t="s">
        <v>676</v>
      </c>
      <c r="B3" s="1181"/>
      <c r="C3" s="1181"/>
      <c r="D3" s="1181"/>
      <c r="E3" s="1181"/>
      <c r="F3" s="1181"/>
      <c r="G3" s="1181"/>
      <c r="H3" s="1181"/>
      <c r="I3" s="1181"/>
      <c r="J3" s="1181"/>
    </row>
    <row r="4" spans="1:10" x14ac:dyDescent="0.35">
      <c r="A4" s="437"/>
      <c r="B4" s="437"/>
      <c r="C4" s="437"/>
      <c r="D4" s="437"/>
      <c r="E4" s="437"/>
      <c r="F4" s="437"/>
      <c r="G4" s="437"/>
      <c r="H4" s="437"/>
      <c r="I4" s="437"/>
      <c r="J4" s="437"/>
    </row>
    <row r="5" spans="1:10" x14ac:dyDescent="0.35">
      <c r="A5" s="438" t="s">
        <v>69</v>
      </c>
      <c r="B5" s="439" t="s">
        <v>167</v>
      </c>
      <c r="C5" s="546" t="s">
        <v>678</v>
      </c>
      <c r="D5" s="546" t="s">
        <v>679</v>
      </c>
      <c r="E5" s="546" t="s">
        <v>681</v>
      </c>
      <c r="F5" s="546" t="s">
        <v>682</v>
      </c>
      <c r="G5" s="439" t="s">
        <v>563</v>
      </c>
      <c r="H5" s="439" t="s">
        <v>564</v>
      </c>
      <c r="I5" s="439" t="s">
        <v>565</v>
      </c>
      <c r="J5" s="439" t="s">
        <v>566</v>
      </c>
    </row>
    <row r="6" spans="1:10" x14ac:dyDescent="0.35">
      <c r="A6" s="442">
        <v>1000000</v>
      </c>
      <c r="B6" s="440" t="s">
        <v>176</v>
      </c>
      <c r="C6" s="444">
        <v>378972883</v>
      </c>
      <c r="D6" s="444">
        <v>645972199</v>
      </c>
      <c r="E6" s="444">
        <v>0</v>
      </c>
      <c r="F6" s="444">
        <v>266999316</v>
      </c>
      <c r="G6" s="444">
        <v>0</v>
      </c>
      <c r="H6" s="444">
        <v>266999316</v>
      </c>
      <c r="I6" s="444">
        <v>0</v>
      </c>
      <c r="J6" s="444">
        <v>0</v>
      </c>
    </row>
    <row r="7" spans="1:10" x14ac:dyDescent="0.35">
      <c r="A7" s="442">
        <v>1000002</v>
      </c>
      <c r="B7" s="440" t="s">
        <v>177</v>
      </c>
      <c r="C7" s="444">
        <v>13300014000</v>
      </c>
      <c r="D7" s="444">
        <v>14067783684</v>
      </c>
      <c r="E7" s="444">
        <v>0</v>
      </c>
      <c r="F7" s="444">
        <v>767769684</v>
      </c>
      <c r="G7" s="444">
        <v>0</v>
      </c>
      <c r="H7" s="444">
        <v>767769684</v>
      </c>
      <c r="I7" s="444">
        <v>0</v>
      </c>
      <c r="J7" s="444">
        <v>0</v>
      </c>
    </row>
    <row r="8" spans="1:10" x14ac:dyDescent="0.35">
      <c r="A8" s="442">
        <v>1193010</v>
      </c>
      <c r="B8" s="440" t="s">
        <v>734</v>
      </c>
      <c r="C8" s="444">
        <v>3182521</v>
      </c>
      <c r="D8" s="444">
        <v>0</v>
      </c>
      <c r="E8" s="444">
        <v>3182521</v>
      </c>
      <c r="F8" s="444">
        <v>0</v>
      </c>
      <c r="G8" s="444">
        <v>3182521</v>
      </c>
      <c r="H8" s="444">
        <v>0</v>
      </c>
      <c r="I8" s="444">
        <v>0</v>
      </c>
      <c r="J8" s="444">
        <v>0</v>
      </c>
    </row>
    <row r="9" spans="1:10" x14ac:dyDescent="0.35">
      <c r="A9" s="442">
        <v>1193012</v>
      </c>
      <c r="B9" s="440" t="s">
        <v>817</v>
      </c>
      <c r="C9" s="444">
        <v>9893725</v>
      </c>
      <c r="D9" s="444">
        <v>3055024</v>
      </c>
      <c r="E9" s="444">
        <v>6838701</v>
      </c>
      <c r="F9" s="444">
        <v>0</v>
      </c>
      <c r="G9" s="444">
        <v>6838701</v>
      </c>
      <c r="H9" s="444">
        <v>0</v>
      </c>
      <c r="I9" s="444">
        <v>0</v>
      </c>
      <c r="J9" s="444">
        <v>0</v>
      </c>
    </row>
    <row r="10" spans="1:10" x14ac:dyDescent="0.35">
      <c r="A10" s="442">
        <v>1200000</v>
      </c>
      <c r="B10" s="440" t="s">
        <v>178</v>
      </c>
      <c r="C10" s="444">
        <v>18916234004</v>
      </c>
      <c r="D10" s="444">
        <v>26120031863</v>
      </c>
      <c r="E10" s="444">
        <v>0</v>
      </c>
      <c r="F10" s="444">
        <v>7203797859</v>
      </c>
      <c r="G10" s="444">
        <v>0</v>
      </c>
      <c r="H10" s="444">
        <v>7203797859</v>
      </c>
      <c r="I10" s="444">
        <v>0</v>
      </c>
      <c r="J10" s="444">
        <v>0</v>
      </c>
    </row>
    <row r="11" spans="1:10" x14ac:dyDescent="0.35">
      <c r="A11" s="442">
        <v>1290000</v>
      </c>
      <c r="B11" s="440" t="s">
        <v>408</v>
      </c>
      <c r="C11" s="444">
        <v>5230051966</v>
      </c>
      <c r="D11" s="444">
        <v>5230051966</v>
      </c>
      <c r="E11" s="444">
        <v>0</v>
      </c>
      <c r="F11" s="444">
        <v>0</v>
      </c>
      <c r="G11" s="444">
        <v>0</v>
      </c>
      <c r="H11" s="444">
        <v>0</v>
      </c>
      <c r="I11" s="444">
        <v>0</v>
      </c>
      <c r="J11" s="444">
        <v>0</v>
      </c>
    </row>
    <row r="12" spans="1:10" x14ac:dyDescent="0.35">
      <c r="A12" s="442">
        <v>1420000</v>
      </c>
      <c r="B12" s="440" t="s">
        <v>683</v>
      </c>
      <c r="C12" s="444">
        <v>108393735</v>
      </c>
      <c r="D12" s="444">
        <v>254361540</v>
      </c>
      <c r="E12" s="444">
        <v>0</v>
      </c>
      <c r="F12" s="444">
        <v>145967805</v>
      </c>
      <c r="G12" s="444">
        <v>0</v>
      </c>
      <c r="H12" s="444">
        <v>145967805</v>
      </c>
      <c r="I12" s="444">
        <v>0</v>
      </c>
      <c r="J12" s="444">
        <v>0</v>
      </c>
    </row>
    <row r="13" spans="1:10" x14ac:dyDescent="0.35">
      <c r="A13" s="442">
        <v>1423000</v>
      </c>
      <c r="B13" s="440" t="s">
        <v>669</v>
      </c>
      <c r="C13" s="444">
        <v>51470447</v>
      </c>
      <c r="D13" s="444">
        <v>73264401</v>
      </c>
      <c r="E13" s="444">
        <v>0</v>
      </c>
      <c r="F13" s="444">
        <v>21793954</v>
      </c>
      <c r="G13" s="444">
        <v>0</v>
      </c>
      <c r="H13" s="444">
        <v>21793954</v>
      </c>
      <c r="I13" s="444">
        <v>0</v>
      </c>
      <c r="J13" s="444">
        <v>0</v>
      </c>
    </row>
    <row r="14" spans="1:10" x14ac:dyDescent="0.35">
      <c r="A14" s="442">
        <v>1707600</v>
      </c>
      <c r="B14" s="440" t="s">
        <v>818</v>
      </c>
      <c r="C14" s="444">
        <v>165863797</v>
      </c>
      <c r="D14" s="444">
        <v>230159974</v>
      </c>
      <c r="E14" s="444">
        <v>0</v>
      </c>
      <c r="F14" s="444">
        <v>64296177</v>
      </c>
      <c r="G14" s="444">
        <v>0</v>
      </c>
      <c r="H14" s="444">
        <v>64296177</v>
      </c>
      <c r="I14" s="444">
        <v>0</v>
      </c>
      <c r="J14" s="444">
        <v>0</v>
      </c>
    </row>
    <row r="15" spans="1:10" x14ac:dyDescent="0.35">
      <c r="A15" s="442">
        <v>2121000</v>
      </c>
      <c r="B15" s="440" t="s">
        <v>409</v>
      </c>
      <c r="C15" s="444">
        <v>6177624</v>
      </c>
      <c r="D15" s="444">
        <v>3088812</v>
      </c>
      <c r="E15" s="444">
        <v>3088812</v>
      </c>
      <c r="F15" s="444">
        <v>0</v>
      </c>
      <c r="G15" s="444">
        <v>3088812</v>
      </c>
      <c r="H15" s="444">
        <v>0</v>
      </c>
      <c r="I15" s="444">
        <v>0</v>
      </c>
      <c r="J15" s="444">
        <v>0</v>
      </c>
    </row>
    <row r="16" spans="1:10" x14ac:dyDescent="0.35">
      <c r="A16" s="442">
        <v>2150000</v>
      </c>
      <c r="B16" s="440" t="s">
        <v>181</v>
      </c>
      <c r="C16" s="444">
        <v>47656932</v>
      </c>
      <c r="D16" s="444">
        <v>0</v>
      </c>
      <c r="E16" s="444">
        <v>47656932</v>
      </c>
      <c r="F16" s="444">
        <v>0</v>
      </c>
      <c r="G16" s="444">
        <v>47656932</v>
      </c>
      <c r="H16" s="444">
        <v>0</v>
      </c>
      <c r="I16" s="444">
        <v>0</v>
      </c>
      <c r="J16" s="444">
        <v>0</v>
      </c>
    </row>
    <row r="17" spans="1:10" x14ac:dyDescent="0.35">
      <c r="A17" s="442">
        <v>2210600</v>
      </c>
      <c r="B17" s="440" t="s">
        <v>819</v>
      </c>
      <c r="C17" s="444">
        <v>193213692</v>
      </c>
      <c r="D17" s="444">
        <v>27428744</v>
      </c>
      <c r="E17" s="444">
        <v>165784948</v>
      </c>
      <c r="F17" s="444">
        <v>0</v>
      </c>
      <c r="G17" s="444">
        <v>165784948</v>
      </c>
      <c r="H17" s="444">
        <v>0</v>
      </c>
      <c r="I17" s="444">
        <v>0</v>
      </c>
      <c r="J17" s="444">
        <v>0</v>
      </c>
    </row>
    <row r="18" spans="1:10" x14ac:dyDescent="0.35">
      <c r="A18" s="442">
        <v>2230000</v>
      </c>
      <c r="B18" s="440" t="s">
        <v>182</v>
      </c>
      <c r="C18" s="444">
        <v>70298496</v>
      </c>
      <c r="D18" s="444">
        <v>0</v>
      </c>
      <c r="E18" s="444">
        <v>70298496</v>
      </c>
      <c r="F18" s="444">
        <v>0</v>
      </c>
      <c r="G18" s="444">
        <v>70298496</v>
      </c>
      <c r="H18" s="444">
        <v>0</v>
      </c>
      <c r="I18" s="444">
        <v>0</v>
      </c>
      <c r="J18" s="444">
        <v>0</v>
      </c>
    </row>
    <row r="19" spans="1:10" x14ac:dyDescent="0.35">
      <c r="A19" s="442">
        <v>2240000</v>
      </c>
      <c r="B19" s="440" t="s">
        <v>183</v>
      </c>
      <c r="C19" s="444">
        <v>649480</v>
      </c>
      <c r="D19" s="444">
        <v>0</v>
      </c>
      <c r="E19" s="444">
        <v>649480</v>
      </c>
      <c r="F19" s="444">
        <v>0</v>
      </c>
      <c r="G19" s="444">
        <v>649480</v>
      </c>
      <c r="H19" s="444">
        <v>0</v>
      </c>
      <c r="I19" s="444">
        <v>0</v>
      </c>
      <c r="J19" s="444">
        <v>0</v>
      </c>
    </row>
    <row r="20" spans="1:10" x14ac:dyDescent="0.35">
      <c r="A20" s="442">
        <v>2250000</v>
      </c>
      <c r="B20" s="440" t="s">
        <v>184</v>
      </c>
      <c r="C20" s="444">
        <v>192169576</v>
      </c>
      <c r="D20" s="444">
        <v>0</v>
      </c>
      <c r="E20" s="444">
        <v>192169576</v>
      </c>
      <c r="F20" s="444">
        <v>0</v>
      </c>
      <c r="G20" s="444">
        <v>192169576</v>
      </c>
      <c r="H20" s="444">
        <v>0</v>
      </c>
      <c r="I20" s="444">
        <v>0</v>
      </c>
      <c r="J20" s="444">
        <v>0</v>
      </c>
    </row>
    <row r="21" spans="1:10" x14ac:dyDescent="0.35">
      <c r="A21" s="442">
        <v>2250009</v>
      </c>
      <c r="B21" s="440" t="s">
        <v>70</v>
      </c>
      <c r="C21" s="444">
        <v>124841824</v>
      </c>
      <c r="D21" s="444">
        <v>0</v>
      </c>
      <c r="E21" s="444">
        <v>124841824</v>
      </c>
      <c r="F21" s="444">
        <v>0</v>
      </c>
      <c r="G21" s="444">
        <v>124841824</v>
      </c>
      <c r="H21" s="444">
        <v>0</v>
      </c>
      <c r="I21" s="444">
        <v>0</v>
      </c>
      <c r="J21" s="444">
        <v>0</v>
      </c>
    </row>
    <row r="22" spans="1:10" x14ac:dyDescent="0.35">
      <c r="A22" s="442">
        <v>2250010</v>
      </c>
      <c r="B22" s="440" t="s">
        <v>185</v>
      </c>
      <c r="C22" s="444">
        <v>258527610</v>
      </c>
      <c r="D22" s="444">
        <v>0</v>
      </c>
      <c r="E22" s="444">
        <v>258527610</v>
      </c>
      <c r="F22" s="444">
        <v>0</v>
      </c>
      <c r="G22" s="444">
        <v>258527610</v>
      </c>
      <c r="H22" s="444">
        <v>0</v>
      </c>
      <c r="I22" s="444">
        <v>0</v>
      </c>
      <c r="J22" s="444">
        <v>0</v>
      </c>
    </row>
    <row r="23" spans="1:10" x14ac:dyDescent="0.35">
      <c r="A23" s="442">
        <v>2260000</v>
      </c>
      <c r="B23" s="440" t="s">
        <v>186</v>
      </c>
      <c r="C23" s="444">
        <v>60149690</v>
      </c>
      <c r="D23" s="444">
        <v>0</v>
      </c>
      <c r="E23" s="444">
        <v>60149690</v>
      </c>
      <c r="F23" s="444">
        <v>0</v>
      </c>
      <c r="G23" s="444">
        <v>60149690</v>
      </c>
      <c r="H23" s="444">
        <v>0</v>
      </c>
      <c r="I23" s="444">
        <v>0</v>
      </c>
      <c r="J23" s="444">
        <v>0</v>
      </c>
    </row>
    <row r="24" spans="1:10" x14ac:dyDescent="0.35">
      <c r="A24" s="442">
        <v>2270000</v>
      </c>
      <c r="B24" s="440" t="s">
        <v>187</v>
      </c>
      <c r="C24" s="444">
        <v>174316646</v>
      </c>
      <c r="D24" s="444">
        <v>0</v>
      </c>
      <c r="E24" s="444">
        <v>174316646</v>
      </c>
      <c r="F24" s="444">
        <v>0</v>
      </c>
      <c r="G24" s="444">
        <v>174316646</v>
      </c>
      <c r="H24" s="444">
        <v>0</v>
      </c>
      <c r="I24" s="444">
        <v>0</v>
      </c>
      <c r="J24" s="444">
        <v>0</v>
      </c>
    </row>
    <row r="25" spans="1:10" x14ac:dyDescent="0.35">
      <c r="A25" s="442">
        <v>2280000</v>
      </c>
      <c r="B25" s="440" t="s">
        <v>188</v>
      </c>
      <c r="C25" s="444">
        <v>7925000</v>
      </c>
      <c r="D25" s="444">
        <v>0</v>
      </c>
      <c r="E25" s="444">
        <v>7925000</v>
      </c>
      <c r="F25" s="444">
        <v>0</v>
      </c>
      <c r="G25" s="444">
        <v>7925000</v>
      </c>
      <c r="H25" s="444">
        <v>0</v>
      </c>
      <c r="I25" s="444">
        <v>0</v>
      </c>
      <c r="J25" s="444">
        <v>0</v>
      </c>
    </row>
    <row r="26" spans="1:10" x14ac:dyDescent="0.35">
      <c r="A26" s="442">
        <v>2280002</v>
      </c>
      <c r="B26" s="440" t="s">
        <v>189</v>
      </c>
      <c r="C26" s="444">
        <v>73368982</v>
      </c>
      <c r="D26" s="444">
        <v>0</v>
      </c>
      <c r="E26" s="444">
        <v>73368982</v>
      </c>
      <c r="F26" s="444">
        <v>0</v>
      </c>
      <c r="G26" s="444">
        <v>73368982</v>
      </c>
      <c r="H26" s="444">
        <v>0</v>
      </c>
      <c r="I26" s="444">
        <v>0</v>
      </c>
      <c r="J26" s="444">
        <v>0</v>
      </c>
    </row>
    <row r="27" spans="1:10" x14ac:dyDescent="0.35">
      <c r="A27" s="442">
        <v>2280600</v>
      </c>
      <c r="B27" s="440" t="s">
        <v>820</v>
      </c>
      <c r="C27" s="444">
        <v>21126882</v>
      </c>
      <c r="D27" s="444">
        <v>0</v>
      </c>
      <c r="E27" s="444">
        <v>21126882</v>
      </c>
      <c r="F27" s="444">
        <v>0</v>
      </c>
      <c r="G27" s="444">
        <v>21126882</v>
      </c>
      <c r="H27" s="444">
        <v>0</v>
      </c>
      <c r="I27" s="444">
        <v>0</v>
      </c>
      <c r="J27" s="444">
        <v>0</v>
      </c>
    </row>
    <row r="28" spans="1:10" x14ac:dyDescent="0.35">
      <c r="A28" s="442">
        <v>2291002</v>
      </c>
      <c r="B28" s="440" t="s">
        <v>190</v>
      </c>
      <c r="C28" s="444">
        <v>11453821</v>
      </c>
      <c r="D28" s="444">
        <v>0</v>
      </c>
      <c r="E28" s="444">
        <v>11453821</v>
      </c>
      <c r="F28" s="444">
        <v>0</v>
      </c>
      <c r="G28" s="444">
        <v>11453821</v>
      </c>
      <c r="H28" s="444">
        <v>0</v>
      </c>
      <c r="I28" s="444">
        <v>0</v>
      </c>
      <c r="J28" s="444">
        <v>0</v>
      </c>
    </row>
    <row r="29" spans="1:10" x14ac:dyDescent="0.35">
      <c r="A29" s="442">
        <v>2292000</v>
      </c>
      <c r="B29" s="440" t="s">
        <v>191</v>
      </c>
      <c r="C29" s="444">
        <v>20123988</v>
      </c>
      <c r="D29" s="444">
        <v>0</v>
      </c>
      <c r="E29" s="444">
        <v>20123988</v>
      </c>
      <c r="F29" s="444">
        <v>0</v>
      </c>
      <c r="G29" s="444">
        <v>20123988</v>
      </c>
      <c r="H29" s="444">
        <v>0</v>
      </c>
      <c r="I29" s="444">
        <v>0</v>
      </c>
      <c r="J29" s="444">
        <v>0</v>
      </c>
    </row>
    <row r="30" spans="1:10" x14ac:dyDescent="0.35">
      <c r="A30" s="442">
        <v>2340004</v>
      </c>
      <c r="B30" s="440" t="s">
        <v>412</v>
      </c>
      <c r="C30" s="444">
        <v>10700000</v>
      </c>
      <c r="D30" s="444">
        <v>0</v>
      </c>
      <c r="E30" s="444">
        <v>10700000</v>
      </c>
      <c r="F30" s="444">
        <v>0</v>
      </c>
      <c r="G30" s="444">
        <v>10700000</v>
      </c>
      <c r="H30" s="444">
        <v>0</v>
      </c>
      <c r="I30" s="444">
        <v>0</v>
      </c>
      <c r="J30" s="444">
        <v>0</v>
      </c>
    </row>
    <row r="31" spans="1:10" x14ac:dyDescent="0.35">
      <c r="A31" s="442">
        <v>2390000</v>
      </c>
      <c r="B31" s="440" t="s">
        <v>193</v>
      </c>
      <c r="C31" s="444">
        <v>430518307</v>
      </c>
      <c r="D31" s="444">
        <v>430518307</v>
      </c>
      <c r="E31" s="444">
        <v>0</v>
      </c>
      <c r="F31" s="444">
        <v>0</v>
      </c>
      <c r="G31" s="444">
        <v>0</v>
      </c>
      <c r="H31" s="444">
        <v>0</v>
      </c>
      <c r="I31" s="444">
        <v>0</v>
      </c>
      <c r="J31" s="444">
        <v>0</v>
      </c>
    </row>
    <row r="32" spans="1:10" x14ac:dyDescent="0.35">
      <c r="A32" s="442">
        <v>2390001</v>
      </c>
      <c r="B32" s="440" t="s">
        <v>193</v>
      </c>
      <c r="C32" s="444">
        <v>526694199</v>
      </c>
      <c r="D32" s="444">
        <v>526694199</v>
      </c>
      <c r="E32" s="444">
        <v>0</v>
      </c>
      <c r="F32" s="444">
        <v>0</v>
      </c>
      <c r="G32" s="444">
        <v>0</v>
      </c>
      <c r="H32" s="444">
        <v>0</v>
      </c>
      <c r="I32" s="444">
        <v>0</v>
      </c>
      <c r="J32" s="444">
        <v>0</v>
      </c>
    </row>
    <row r="33" spans="1:10" x14ac:dyDescent="0.35">
      <c r="A33" s="442">
        <v>2401100</v>
      </c>
      <c r="B33" s="440" t="s">
        <v>414</v>
      </c>
      <c r="C33" s="444">
        <v>5570385198</v>
      </c>
      <c r="D33" s="444">
        <v>978884848</v>
      </c>
      <c r="E33" s="444">
        <v>4591500350</v>
      </c>
      <c r="F33" s="444">
        <v>0</v>
      </c>
      <c r="G33" s="444">
        <v>4591500350</v>
      </c>
      <c r="H33" s="444">
        <v>0</v>
      </c>
      <c r="I33" s="444">
        <v>0</v>
      </c>
      <c r="J33" s="444">
        <v>0</v>
      </c>
    </row>
    <row r="34" spans="1:10" x14ac:dyDescent="0.35">
      <c r="A34" s="442">
        <v>2602000</v>
      </c>
      <c r="B34" s="440" t="s">
        <v>686</v>
      </c>
      <c r="C34" s="444">
        <v>9484714</v>
      </c>
      <c r="D34" s="444">
        <v>5719492</v>
      </c>
      <c r="E34" s="444">
        <v>3765222</v>
      </c>
      <c r="F34" s="444">
        <v>0</v>
      </c>
      <c r="G34" s="444">
        <v>3765222</v>
      </c>
      <c r="H34" s="444">
        <v>0</v>
      </c>
      <c r="I34" s="444">
        <v>0</v>
      </c>
      <c r="J34" s="444">
        <v>0</v>
      </c>
    </row>
    <row r="35" spans="1:10" x14ac:dyDescent="0.35">
      <c r="A35" s="442">
        <v>2812002</v>
      </c>
      <c r="B35" s="440" t="s">
        <v>415</v>
      </c>
      <c r="C35" s="444">
        <v>0</v>
      </c>
      <c r="D35" s="444">
        <v>1219545</v>
      </c>
      <c r="E35" s="444">
        <v>0</v>
      </c>
      <c r="F35" s="444">
        <v>1219545</v>
      </c>
      <c r="G35" s="444">
        <v>0</v>
      </c>
      <c r="H35" s="444">
        <v>1219545</v>
      </c>
      <c r="I35" s="444">
        <v>0</v>
      </c>
      <c r="J35" s="444">
        <v>0</v>
      </c>
    </row>
    <row r="36" spans="1:10" x14ac:dyDescent="0.35">
      <c r="A36" s="442">
        <v>2815000</v>
      </c>
      <c r="B36" s="440" t="s">
        <v>195</v>
      </c>
      <c r="C36" s="444">
        <v>0</v>
      </c>
      <c r="D36" s="444">
        <v>47309861</v>
      </c>
      <c r="E36" s="444">
        <v>0</v>
      </c>
      <c r="F36" s="444">
        <v>47309861</v>
      </c>
      <c r="G36" s="444">
        <v>0</v>
      </c>
      <c r="H36" s="444">
        <v>47309861</v>
      </c>
      <c r="I36" s="444">
        <v>0</v>
      </c>
      <c r="J36" s="444">
        <v>0</v>
      </c>
    </row>
    <row r="37" spans="1:10" x14ac:dyDescent="0.35">
      <c r="A37" s="442">
        <v>2821600</v>
      </c>
      <c r="B37" s="440" t="s">
        <v>821</v>
      </c>
      <c r="C37" s="444">
        <v>4207472</v>
      </c>
      <c r="D37" s="444">
        <v>56560609</v>
      </c>
      <c r="E37" s="444">
        <v>0</v>
      </c>
      <c r="F37" s="444">
        <v>52353137</v>
      </c>
      <c r="G37" s="444">
        <v>0</v>
      </c>
      <c r="H37" s="444">
        <v>52353137</v>
      </c>
      <c r="I37" s="444">
        <v>0</v>
      </c>
      <c r="J37" s="444">
        <v>0</v>
      </c>
    </row>
    <row r="38" spans="1:10" x14ac:dyDescent="0.35">
      <c r="A38" s="442">
        <v>2823000</v>
      </c>
      <c r="B38" s="440" t="s">
        <v>196</v>
      </c>
      <c r="C38" s="444">
        <v>0</v>
      </c>
      <c r="D38" s="444">
        <v>65935646</v>
      </c>
      <c r="E38" s="444">
        <v>0</v>
      </c>
      <c r="F38" s="444">
        <v>65935646</v>
      </c>
      <c r="G38" s="444">
        <v>0</v>
      </c>
      <c r="H38" s="444">
        <v>65935646</v>
      </c>
      <c r="I38" s="444">
        <v>0</v>
      </c>
      <c r="J38" s="444">
        <v>0</v>
      </c>
    </row>
    <row r="39" spans="1:10" x14ac:dyDescent="0.35">
      <c r="A39" s="442">
        <v>2824000</v>
      </c>
      <c r="B39" s="440" t="s">
        <v>197</v>
      </c>
      <c r="C39" s="444">
        <v>0</v>
      </c>
      <c r="D39" s="444">
        <v>601563</v>
      </c>
      <c r="E39" s="444">
        <v>0</v>
      </c>
      <c r="F39" s="444">
        <v>601563</v>
      </c>
      <c r="G39" s="444">
        <v>0</v>
      </c>
      <c r="H39" s="444">
        <v>601563</v>
      </c>
      <c r="I39" s="444">
        <v>0</v>
      </c>
      <c r="J39" s="444">
        <v>0</v>
      </c>
    </row>
    <row r="40" spans="1:10" x14ac:dyDescent="0.35">
      <c r="A40" s="442">
        <v>2825000</v>
      </c>
      <c r="B40" s="440" t="s">
        <v>198</v>
      </c>
      <c r="C40" s="444">
        <v>0</v>
      </c>
      <c r="D40" s="444">
        <v>83546969</v>
      </c>
      <c r="E40" s="444">
        <v>0</v>
      </c>
      <c r="F40" s="444">
        <v>83546969</v>
      </c>
      <c r="G40" s="444">
        <v>0</v>
      </c>
      <c r="H40" s="444">
        <v>83546969</v>
      </c>
      <c r="I40" s="444">
        <v>0</v>
      </c>
      <c r="J40" s="444">
        <v>0</v>
      </c>
    </row>
    <row r="41" spans="1:10" x14ac:dyDescent="0.35">
      <c r="A41" s="442">
        <v>2825009</v>
      </c>
      <c r="B41" s="440" t="s">
        <v>73</v>
      </c>
      <c r="C41" s="444">
        <v>0</v>
      </c>
      <c r="D41" s="444">
        <v>85148015</v>
      </c>
      <c r="E41" s="444">
        <v>0</v>
      </c>
      <c r="F41" s="444">
        <v>85148015</v>
      </c>
      <c r="G41" s="444">
        <v>0</v>
      </c>
      <c r="H41" s="444">
        <v>85148015</v>
      </c>
      <c r="I41" s="444">
        <v>0</v>
      </c>
      <c r="J41" s="444">
        <v>0</v>
      </c>
    </row>
    <row r="42" spans="1:10" x14ac:dyDescent="0.35">
      <c r="A42" s="442">
        <v>2825010</v>
      </c>
      <c r="B42" s="440" t="s">
        <v>74</v>
      </c>
      <c r="C42" s="444">
        <v>0</v>
      </c>
      <c r="D42" s="444">
        <v>258527610</v>
      </c>
      <c r="E42" s="444">
        <v>0</v>
      </c>
      <c r="F42" s="444">
        <v>258527610</v>
      </c>
      <c r="G42" s="444">
        <v>0</v>
      </c>
      <c r="H42" s="444">
        <v>258527610</v>
      </c>
      <c r="I42" s="444">
        <v>0</v>
      </c>
      <c r="J42" s="444">
        <v>0</v>
      </c>
    </row>
    <row r="43" spans="1:10" x14ac:dyDescent="0.35">
      <c r="A43" s="442">
        <v>2826000</v>
      </c>
      <c r="B43" s="440" t="s">
        <v>199</v>
      </c>
      <c r="C43" s="444">
        <v>0</v>
      </c>
      <c r="D43" s="444">
        <v>40098543</v>
      </c>
      <c r="E43" s="444">
        <v>0</v>
      </c>
      <c r="F43" s="444">
        <v>40098543</v>
      </c>
      <c r="G43" s="444">
        <v>0</v>
      </c>
      <c r="H43" s="444">
        <v>40098543</v>
      </c>
      <c r="I43" s="444">
        <v>0</v>
      </c>
      <c r="J43" s="444">
        <v>0</v>
      </c>
    </row>
    <row r="44" spans="1:10" x14ac:dyDescent="0.35">
      <c r="A44" s="442">
        <v>2827000</v>
      </c>
      <c r="B44" s="440" t="s">
        <v>72</v>
      </c>
      <c r="C44" s="444">
        <v>0</v>
      </c>
      <c r="D44" s="444">
        <v>148708574</v>
      </c>
      <c r="E44" s="444">
        <v>0</v>
      </c>
      <c r="F44" s="444">
        <v>148708574</v>
      </c>
      <c r="G44" s="444">
        <v>0</v>
      </c>
      <c r="H44" s="444">
        <v>148708574</v>
      </c>
      <c r="I44" s="444">
        <v>0</v>
      </c>
      <c r="J44" s="444">
        <v>0</v>
      </c>
    </row>
    <row r="45" spans="1:10" x14ac:dyDescent="0.35">
      <c r="A45" s="442">
        <v>2828000</v>
      </c>
      <c r="B45" s="440" t="s">
        <v>200</v>
      </c>
      <c r="C45" s="444">
        <v>1267895</v>
      </c>
      <c r="D45" s="444">
        <v>8136228</v>
      </c>
      <c r="E45" s="444">
        <v>0</v>
      </c>
      <c r="F45" s="444">
        <v>6868333</v>
      </c>
      <c r="G45" s="444">
        <v>0</v>
      </c>
      <c r="H45" s="444">
        <v>6868333</v>
      </c>
      <c r="I45" s="444">
        <v>0</v>
      </c>
      <c r="J45" s="444">
        <v>0</v>
      </c>
    </row>
    <row r="46" spans="1:10" x14ac:dyDescent="0.35">
      <c r="A46" s="442">
        <v>2828002</v>
      </c>
      <c r="B46" s="440" t="s">
        <v>201</v>
      </c>
      <c r="C46" s="444">
        <v>3050</v>
      </c>
      <c r="D46" s="444">
        <v>60996210</v>
      </c>
      <c r="E46" s="444">
        <v>0</v>
      </c>
      <c r="F46" s="444">
        <v>60993160</v>
      </c>
      <c r="G46" s="444">
        <v>0</v>
      </c>
      <c r="H46" s="444">
        <v>60993160</v>
      </c>
      <c r="I46" s="444">
        <v>0</v>
      </c>
      <c r="J46" s="444">
        <v>0</v>
      </c>
    </row>
    <row r="47" spans="1:10" x14ac:dyDescent="0.35">
      <c r="A47" s="442">
        <v>2828600</v>
      </c>
      <c r="B47" s="440" t="s">
        <v>822</v>
      </c>
      <c r="C47" s="444">
        <v>0</v>
      </c>
      <c r="D47" s="444">
        <v>15492696</v>
      </c>
      <c r="E47" s="444">
        <v>0</v>
      </c>
      <c r="F47" s="444">
        <v>15492696</v>
      </c>
      <c r="G47" s="444">
        <v>0</v>
      </c>
      <c r="H47" s="444">
        <v>15492696</v>
      </c>
      <c r="I47" s="444">
        <v>0</v>
      </c>
      <c r="J47" s="444">
        <v>0</v>
      </c>
    </row>
    <row r="48" spans="1:10" x14ac:dyDescent="0.35">
      <c r="A48" s="442">
        <v>2829102</v>
      </c>
      <c r="B48" s="440" t="s">
        <v>202</v>
      </c>
      <c r="C48" s="444">
        <v>0</v>
      </c>
      <c r="D48" s="444">
        <v>11453821</v>
      </c>
      <c r="E48" s="444">
        <v>0</v>
      </c>
      <c r="F48" s="444">
        <v>11453821</v>
      </c>
      <c r="G48" s="444">
        <v>0</v>
      </c>
      <c r="H48" s="444">
        <v>11453821</v>
      </c>
      <c r="I48" s="444">
        <v>0</v>
      </c>
      <c r="J48" s="444">
        <v>0</v>
      </c>
    </row>
    <row r="49" spans="1:10" x14ac:dyDescent="0.35">
      <c r="A49" s="442">
        <v>2829200</v>
      </c>
      <c r="B49" s="440" t="s">
        <v>71</v>
      </c>
      <c r="C49" s="444">
        <v>0</v>
      </c>
      <c r="D49" s="444">
        <v>19873011</v>
      </c>
      <c r="E49" s="444">
        <v>0</v>
      </c>
      <c r="F49" s="444">
        <v>19873011</v>
      </c>
      <c r="G49" s="444">
        <v>0</v>
      </c>
      <c r="H49" s="444">
        <v>19873011</v>
      </c>
      <c r="I49" s="444">
        <v>0</v>
      </c>
      <c r="J49" s="444">
        <v>0</v>
      </c>
    </row>
    <row r="50" spans="1:10" x14ac:dyDescent="0.35">
      <c r="A50" s="442">
        <v>3000000</v>
      </c>
      <c r="B50" s="440" t="s">
        <v>203</v>
      </c>
      <c r="C50" s="444">
        <v>301376432</v>
      </c>
      <c r="D50" s="444">
        <v>212585488</v>
      </c>
      <c r="E50" s="444">
        <v>88790944</v>
      </c>
      <c r="F50" s="444">
        <v>0</v>
      </c>
      <c r="G50" s="444">
        <v>88790944</v>
      </c>
      <c r="H50" s="444">
        <v>0</v>
      </c>
      <c r="I50" s="444">
        <v>0</v>
      </c>
      <c r="J50" s="444">
        <v>0</v>
      </c>
    </row>
    <row r="51" spans="1:10" x14ac:dyDescent="0.35">
      <c r="A51" s="442">
        <v>3000001</v>
      </c>
      <c r="B51" s="440" t="s">
        <v>204</v>
      </c>
      <c r="C51" s="444">
        <v>201894218</v>
      </c>
      <c r="D51" s="444">
        <v>201894218</v>
      </c>
      <c r="E51" s="444">
        <v>0</v>
      </c>
      <c r="F51" s="444">
        <v>0</v>
      </c>
      <c r="G51" s="444">
        <v>0</v>
      </c>
      <c r="H51" s="444">
        <v>0</v>
      </c>
      <c r="I51" s="444">
        <v>0</v>
      </c>
      <c r="J51" s="444">
        <v>0</v>
      </c>
    </row>
    <row r="52" spans="1:10" x14ac:dyDescent="0.35">
      <c r="A52" s="442">
        <v>3900000</v>
      </c>
      <c r="B52" s="440" t="s">
        <v>823</v>
      </c>
      <c r="C52" s="444">
        <v>0</v>
      </c>
      <c r="D52" s="444">
        <v>18556236</v>
      </c>
      <c r="E52" s="444">
        <v>0</v>
      </c>
      <c r="F52" s="444">
        <v>18556236</v>
      </c>
      <c r="G52" s="444">
        <v>0</v>
      </c>
      <c r="H52" s="444">
        <v>18556236</v>
      </c>
      <c r="I52" s="444">
        <v>0</v>
      </c>
      <c r="J52" s="444">
        <v>0</v>
      </c>
    </row>
    <row r="53" spans="1:10" x14ac:dyDescent="0.35">
      <c r="A53" s="442">
        <v>4020100</v>
      </c>
      <c r="B53" s="440" t="s">
        <v>687</v>
      </c>
      <c r="C53" s="444">
        <v>6393341630</v>
      </c>
      <c r="D53" s="444">
        <v>7174737773</v>
      </c>
      <c r="E53" s="444">
        <v>0</v>
      </c>
      <c r="F53" s="444">
        <v>781396143</v>
      </c>
      <c r="G53" s="444">
        <v>0</v>
      </c>
      <c r="H53" s="444">
        <v>781396143</v>
      </c>
      <c r="I53" s="444">
        <v>0</v>
      </c>
      <c r="J53" s="444">
        <v>0</v>
      </c>
    </row>
    <row r="54" spans="1:10" x14ac:dyDescent="0.35">
      <c r="A54" s="442">
        <v>4023100</v>
      </c>
      <c r="B54" s="440" t="s">
        <v>688</v>
      </c>
      <c r="C54" s="444">
        <v>1539220600</v>
      </c>
      <c r="D54" s="444">
        <v>1851770158</v>
      </c>
      <c r="E54" s="444">
        <v>0</v>
      </c>
      <c r="F54" s="444">
        <v>312549558</v>
      </c>
      <c r="G54" s="444">
        <v>0</v>
      </c>
      <c r="H54" s="444">
        <v>312549558</v>
      </c>
      <c r="I54" s="444">
        <v>0</v>
      </c>
      <c r="J54" s="444">
        <v>0</v>
      </c>
    </row>
    <row r="55" spans="1:10" x14ac:dyDescent="0.35">
      <c r="A55" s="442">
        <v>4072000</v>
      </c>
      <c r="B55" s="440" t="s">
        <v>206</v>
      </c>
      <c r="C55" s="444">
        <v>1345155</v>
      </c>
      <c r="D55" s="444">
        <v>1345155</v>
      </c>
      <c r="E55" s="444">
        <v>0</v>
      </c>
      <c r="F55" s="444">
        <v>0</v>
      </c>
      <c r="G55" s="444">
        <v>0</v>
      </c>
      <c r="H55" s="444">
        <v>0</v>
      </c>
      <c r="I55" s="444">
        <v>0</v>
      </c>
      <c r="J55" s="444">
        <v>0</v>
      </c>
    </row>
    <row r="56" spans="1:10" x14ac:dyDescent="0.35">
      <c r="A56" s="442">
        <v>4072001</v>
      </c>
      <c r="B56" s="440" t="s">
        <v>207</v>
      </c>
      <c r="C56" s="444">
        <v>134842488</v>
      </c>
      <c r="D56" s="444">
        <v>126893601</v>
      </c>
      <c r="E56" s="444">
        <v>7948887</v>
      </c>
      <c r="F56" s="444">
        <v>0</v>
      </c>
      <c r="G56" s="444">
        <v>7948887</v>
      </c>
      <c r="H56" s="444">
        <v>0</v>
      </c>
      <c r="I56" s="444">
        <v>0</v>
      </c>
      <c r="J56" s="444">
        <v>0</v>
      </c>
    </row>
    <row r="57" spans="1:10" x14ac:dyDescent="0.35">
      <c r="A57" s="442">
        <v>4100000</v>
      </c>
      <c r="B57" s="440" t="s">
        <v>208</v>
      </c>
      <c r="C57" s="444">
        <v>22304477128</v>
      </c>
      <c r="D57" s="444">
        <v>22465607714</v>
      </c>
      <c r="E57" s="444">
        <v>0</v>
      </c>
      <c r="F57" s="444">
        <v>161130586</v>
      </c>
      <c r="G57" s="444">
        <v>0</v>
      </c>
      <c r="H57" s="444">
        <v>161130586</v>
      </c>
      <c r="I57" s="444">
        <v>0</v>
      </c>
      <c r="J57" s="444">
        <v>0</v>
      </c>
    </row>
    <row r="58" spans="1:10" x14ac:dyDescent="0.35">
      <c r="A58" s="442">
        <v>4100001</v>
      </c>
      <c r="B58" s="440" t="s">
        <v>209</v>
      </c>
      <c r="C58" s="444">
        <v>8037886</v>
      </c>
      <c r="D58" s="444">
        <v>8037886</v>
      </c>
      <c r="E58" s="444">
        <v>0</v>
      </c>
      <c r="F58" s="444">
        <v>0</v>
      </c>
      <c r="G58" s="444">
        <v>0</v>
      </c>
      <c r="H58" s="444">
        <v>0</v>
      </c>
      <c r="I58" s="444">
        <v>0</v>
      </c>
      <c r="J58" s="444">
        <v>0</v>
      </c>
    </row>
    <row r="59" spans="1:10" x14ac:dyDescent="0.35">
      <c r="A59" s="442">
        <v>4100004</v>
      </c>
      <c r="B59" s="440" t="s">
        <v>210</v>
      </c>
      <c r="C59" s="444">
        <v>443264</v>
      </c>
      <c r="D59" s="444">
        <v>443264</v>
      </c>
      <c r="E59" s="444">
        <v>0</v>
      </c>
      <c r="F59" s="444">
        <v>0</v>
      </c>
      <c r="G59" s="444">
        <v>0</v>
      </c>
      <c r="H59" s="444">
        <v>0</v>
      </c>
      <c r="I59" s="444">
        <v>0</v>
      </c>
      <c r="J59" s="444">
        <v>0</v>
      </c>
    </row>
    <row r="60" spans="1:10" x14ac:dyDescent="0.35">
      <c r="A60" s="442">
        <v>4100008</v>
      </c>
      <c r="B60" s="440" t="s">
        <v>689</v>
      </c>
      <c r="C60" s="444">
        <v>60398108</v>
      </c>
      <c r="D60" s="444">
        <v>60398108</v>
      </c>
      <c r="E60" s="444">
        <v>0</v>
      </c>
      <c r="F60" s="444">
        <v>0</v>
      </c>
      <c r="G60" s="444">
        <v>0</v>
      </c>
      <c r="H60" s="444">
        <v>0</v>
      </c>
      <c r="I60" s="444">
        <v>0</v>
      </c>
      <c r="J60" s="444">
        <v>0</v>
      </c>
    </row>
    <row r="61" spans="1:10" x14ac:dyDescent="0.35">
      <c r="A61" s="442">
        <v>4109000</v>
      </c>
      <c r="B61" s="440" t="s">
        <v>211</v>
      </c>
      <c r="C61" s="444">
        <v>213202803</v>
      </c>
      <c r="D61" s="444">
        <v>221079214</v>
      </c>
      <c r="E61" s="444">
        <v>0</v>
      </c>
      <c r="F61" s="444">
        <v>7876411</v>
      </c>
      <c r="G61" s="444">
        <v>0</v>
      </c>
      <c r="H61" s="444">
        <v>7876411</v>
      </c>
      <c r="I61" s="444">
        <v>0</v>
      </c>
      <c r="J61" s="444">
        <v>0</v>
      </c>
    </row>
    <row r="62" spans="1:10" x14ac:dyDescent="0.35">
      <c r="A62" s="442">
        <v>4300000</v>
      </c>
      <c r="B62" s="440" t="s">
        <v>212</v>
      </c>
      <c r="C62" s="444">
        <v>37736991599</v>
      </c>
      <c r="D62" s="444">
        <v>33465323266</v>
      </c>
      <c r="E62" s="444">
        <v>4271668333</v>
      </c>
      <c r="F62" s="444">
        <v>0</v>
      </c>
      <c r="G62" s="444">
        <v>4271668333</v>
      </c>
      <c r="H62" s="444">
        <v>0</v>
      </c>
      <c r="I62" s="444">
        <v>0</v>
      </c>
      <c r="J62" s="444">
        <v>0</v>
      </c>
    </row>
    <row r="63" spans="1:10" x14ac:dyDescent="0.35">
      <c r="A63" s="442">
        <v>4300002</v>
      </c>
      <c r="B63" s="440" t="s">
        <v>735</v>
      </c>
      <c r="C63" s="444">
        <v>42844187</v>
      </c>
      <c r="D63" s="444">
        <v>71436494</v>
      </c>
      <c r="E63" s="444">
        <v>0</v>
      </c>
      <c r="F63" s="444">
        <v>28592307</v>
      </c>
      <c r="G63" s="444">
        <v>0</v>
      </c>
      <c r="H63" s="444">
        <v>28592307</v>
      </c>
      <c r="I63" s="444">
        <v>0</v>
      </c>
      <c r="J63" s="444">
        <v>0</v>
      </c>
    </row>
    <row r="64" spans="1:10" x14ac:dyDescent="0.35">
      <c r="A64" s="442">
        <v>4300006</v>
      </c>
      <c r="B64" s="440" t="s">
        <v>213</v>
      </c>
      <c r="C64" s="444">
        <v>29603302009</v>
      </c>
      <c r="D64" s="444">
        <v>29668388364</v>
      </c>
      <c r="E64" s="444">
        <v>0</v>
      </c>
      <c r="F64" s="444">
        <v>65086355</v>
      </c>
      <c r="G64" s="444">
        <v>0</v>
      </c>
      <c r="H64" s="444">
        <v>65086355</v>
      </c>
      <c r="I64" s="444">
        <v>0</v>
      </c>
      <c r="J64" s="444">
        <v>0</v>
      </c>
    </row>
    <row r="65" spans="1:10" x14ac:dyDescent="0.35">
      <c r="A65" s="442">
        <v>4310000</v>
      </c>
      <c r="B65" s="440" t="s">
        <v>214</v>
      </c>
      <c r="C65" s="444">
        <v>18585346</v>
      </c>
      <c r="D65" s="444">
        <v>18585346</v>
      </c>
      <c r="E65" s="444">
        <v>0</v>
      </c>
      <c r="F65" s="444">
        <v>0</v>
      </c>
      <c r="G65" s="444">
        <v>0</v>
      </c>
      <c r="H65" s="444">
        <v>0</v>
      </c>
      <c r="I65" s="444">
        <v>0</v>
      </c>
      <c r="J65" s="444">
        <v>0</v>
      </c>
    </row>
    <row r="66" spans="1:10" x14ac:dyDescent="0.35">
      <c r="A66" s="442">
        <v>4310030</v>
      </c>
      <c r="B66" s="440" t="s">
        <v>417</v>
      </c>
      <c r="C66" s="444">
        <v>240529033</v>
      </c>
      <c r="D66" s="444">
        <v>240529033</v>
      </c>
      <c r="E66" s="444">
        <v>0</v>
      </c>
      <c r="F66" s="444">
        <v>0</v>
      </c>
      <c r="G66" s="444">
        <v>0</v>
      </c>
      <c r="H66" s="444">
        <v>0</v>
      </c>
      <c r="I66" s="444">
        <v>0</v>
      </c>
      <c r="J66" s="444">
        <v>0</v>
      </c>
    </row>
    <row r="67" spans="1:10" x14ac:dyDescent="0.35">
      <c r="A67" s="442">
        <v>4320100</v>
      </c>
      <c r="B67" s="440" t="s">
        <v>691</v>
      </c>
      <c r="C67" s="444">
        <v>473694926</v>
      </c>
      <c r="D67" s="444">
        <v>415702270</v>
      </c>
      <c r="E67" s="444">
        <v>57992656</v>
      </c>
      <c r="F67" s="444">
        <v>0</v>
      </c>
      <c r="G67" s="444">
        <v>57992656</v>
      </c>
      <c r="H67" s="444">
        <v>0</v>
      </c>
      <c r="I67" s="444">
        <v>0</v>
      </c>
      <c r="J67" s="444">
        <v>0</v>
      </c>
    </row>
    <row r="68" spans="1:10" x14ac:dyDescent="0.35">
      <c r="A68" s="442">
        <v>4323100</v>
      </c>
      <c r="B68" s="440" t="s">
        <v>692</v>
      </c>
      <c r="C68" s="444">
        <v>22824</v>
      </c>
      <c r="D68" s="444">
        <v>6647272</v>
      </c>
      <c r="E68" s="444">
        <v>0</v>
      </c>
      <c r="F68" s="444">
        <v>6624448</v>
      </c>
      <c r="G68" s="444">
        <v>0</v>
      </c>
      <c r="H68" s="444">
        <v>6624448</v>
      </c>
      <c r="I68" s="444">
        <v>0</v>
      </c>
      <c r="J68" s="444">
        <v>0</v>
      </c>
    </row>
    <row r="69" spans="1:10" x14ac:dyDescent="0.35">
      <c r="A69" s="442">
        <v>4350001</v>
      </c>
      <c r="B69" s="440" t="s">
        <v>736</v>
      </c>
      <c r="C69" s="444">
        <v>65615268</v>
      </c>
      <c r="D69" s="444">
        <v>37022961</v>
      </c>
      <c r="E69" s="444">
        <v>28592307</v>
      </c>
      <c r="F69" s="444">
        <v>0</v>
      </c>
      <c r="G69" s="444">
        <v>28592307</v>
      </c>
      <c r="H69" s="444">
        <v>0</v>
      </c>
      <c r="I69" s="444">
        <v>0</v>
      </c>
      <c r="J69" s="444">
        <v>0</v>
      </c>
    </row>
    <row r="70" spans="1:10" x14ac:dyDescent="0.35">
      <c r="A70" s="442">
        <v>4350002</v>
      </c>
      <c r="B70" s="440" t="s">
        <v>216</v>
      </c>
      <c r="C70" s="444">
        <v>35399265</v>
      </c>
      <c r="D70" s="444">
        <v>17627454</v>
      </c>
      <c r="E70" s="444">
        <v>17771811</v>
      </c>
      <c r="F70" s="444">
        <v>0</v>
      </c>
      <c r="G70" s="444">
        <v>17771811</v>
      </c>
      <c r="H70" s="444">
        <v>0</v>
      </c>
      <c r="I70" s="444">
        <v>0</v>
      </c>
      <c r="J70" s="444">
        <v>0</v>
      </c>
    </row>
    <row r="71" spans="1:10" x14ac:dyDescent="0.35">
      <c r="A71" s="442">
        <v>4600000</v>
      </c>
      <c r="B71" s="440" t="s">
        <v>218</v>
      </c>
      <c r="C71" s="444">
        <v>1362065647</v>
      </c>
      <c r="D71" s="444">
        <v>1357065647</v>
      </c>
      <c r="E71" s="444">
        <v>5000000</v>
      </c>
      <c r="F71" s="444">
        <v>0</v>
      </c>
      <c r="G71" s="444">
        <v>5000000</v>
      </c>
      <c r="H71" s="444">
        <v>0</v>
      </c>
      <c r="I71" s="444">
        <v>0</v>
      </c>
      <c r="J71" s="444">
        <v>0</v>
      </c>
    </row>
    <row r="72" spans="1:10" x14ac:dyDescent="0.35">
      <c r="A72" s="442">
        <v>4600020</v>
      </c>
      <c r="B72" s="440" t="s">
        <v>219</v>
      </c>
      <c r="C72" s="444">
        <v>21110778</v>
      </c>
      <c r="D72" s="444">
        <v>14635865</v>
      </c>
      <c r="E72" s="444">
        <v>6474913</v>
      </c>
      <c r="F72" s="444">
        <v>0</v>
      </c>
      <c r="G72" s="444">
        <v>6474913</v>
      </c>
      <c r="H72" s="444">
        <v>0</v>
      </c>
      <c r="I72" s="444">
        <v>0</v>
      </c>
      <c r="J72" s="444">
        <v>0</v>
      </c>
    </row>
    <row r="73" spans="1:10" x14ac:dyDescent="0.35">
      <c r="A73" s="442">
        <v>4610000</v>
      </c>
      <c r="B73" s="440" t="s">
        <v>220</v>
      </c>
      <c r="C73" s="444">
        <v>125259253</v>
      </c>
      <c r="D73" s="444">
        <v>109167773</v>
      </c>
      <c r="E73" s="444">
        <v>16091480</v>
      </c>
      <c r="F73" s="444">
        <v>0</v>
      </c>
      <c r="G73" s="444">
        <v>16091480</v>
      </c>
      <c r="H73" s="444">
        <v>0</v>
      </c>
      <c r="I73" s="444">
        <v>0</v>
      </c>
      <c r="J73" s="444">
        <v>0</v>
      </c>
    </row>
    <row r="74" spans="1:10" x14ac:dyDescent="0.35">
      <c r="A74" s="442">
        <v>4650000</v>
      </c>
      <c r="B74" s="440" t="s">
        <v>221</v>
      </c>
      <c r="C74" s="444">
        <v>10594684149</v>
      </c>
      <c r="D74" s="444">
        <v>10597881222</v>
      </c>
      <c r="E74" s="444">
        <v>0</v>
      </c>
      <c r="F74" s="444">
        <v>3197073</v>
      </c>
      <c r="G74" s="444">
        <v>0</v>
      </c>
      <c r="H74" s="444">
        <v>3197073</v>
      </c>
      <c r="I74" s="444">
        <v>0</v>
      </c>
      <c r="J74" s="444">
        <v>0</v>
      </c>
    </row>
    <row r="75" spans="1:10" x14ac:dyDescent="0.35">
      <c r="A75" s="442">
        <v>4650006</v>
      </c>
      <c r="B75" s="440" t="s">
        <v>222</v>
      </c>
      <c r="C75" s="444">
        <v>120681323</v>
      </c>
      <c r="D75" s="444">
        <v>192725688</v>
      </c>
      <c r="E75" s="444">
        <v>0</v>
      </c>
      <c r="F75" s="444">
        <v>72044365</v>
      </c>
      <c r="G75" s="444">
        <v>0</v>
      </c>
      <c r="H75" s="444">
        <v>72044365</v>
      </c>
      <c r="I75" s="444">
        <v>0</v>
      </c>
      <c r="J75" s="444">
        <v>0</v>
      </c>
    </row>
    <row r="76" spans="1:10" x14ac:dyDescent="0.35">
      <c r="A76" s="442">
        <v>4651003</v>
      </c>
      <c r="B76" s="440" t="s">
        <v>223</v>
      </c>
      <c r="C76" s="444">
        <v>108977409</v>
      </c>
      <c r="D76" s="444">
        <v>108977409</v>
      </c>
      <c r="E76" s="444">
        <v>0</v>
      </c>
      <c r="F76" s="444">
        <v>0</v>
      </c>
      <c r="G76" s="444">
        <v>0</v>
      </c>
      <c r="H76" s="444">
        <v>0</v>
      </c>
      <c r="I76" s="444">
        <v>0</v>
      </c>
      <c r="J76" s="444">
        <v>0</v>
      </c>
    </row>
    <row r="77" spans="1:10" x14ac:dyDescent="0.35">
      <c r="A77" s="442">
        <v>4652000</v>
      </c>
      <c r="B77" s="440" t="s">
        <v>224</v>
      </c>
      <c r="C77" s="444">
        <v>903975127</v>
      </c>
      <c r="D77" s="444">
        <v>1809778266</v>
      </c>
      <c r="E77" s="444">
        <v>0</v>
      </c>
      <c r="F77" s="444">
        <v>905803139</v>
      </c>
      <c r="G77" s="444">
        <v>0</v>
      </c>
      <c r="H77" s="444">
        <v>905803139</v>
      </c>
      <c r="I77" s="444">
        <v>0</v>
      </c>
      <c r="J77" s="444">
        <v>0</v>
      </c>
    </row>
    <row r="78" spans="1:10" x14ac:dyDescent="0.35">
      <c r="A78" s="442">
        <v>4653000</v>
      </c>
      <c r="B78" s="440" t="s">
        <v>225</v>
      </c>
      <c r="C78" s="444">
        <v>332178778</v>
      </c>
      <c r="D78" s="444">
        <v>510467229</v>
      </c>
      <c r="E78" s="444">
        <v>0</v>
      </c>
      <c r="F78" s="444">
        <v>178288451</v>
      </c>
      <c r="G78" s="444">
        <v>0</v>
      </c>
      <c r="H78" s="444">
        <v>178288451</v>
      </c>
      <c r="I78" s="444">
        <v>0</v>
      </c>
      <c r="J78" s="444">
        <v>0</v>
      </c>
    </row>
    <row r="79" spans="1:10" x14ac:dyDescent="0.35">
      <c r="A79" s="442">
        <v>4654000</v>
      </c>
      <c r="B79" s="440" t="s">
        <v>226</v>
      </c>
      <c r="C79" s="444">
        <v>702675</v>
      </c>
      <c r="D79" s="444">
        <v>702675</v>
      </c>
      <c r="E79" s="444">
        <v>0</v>
      </c>
      <c r="F79" s="444">
        <v>0</v>
      </c>
      <c r="G79" s="444">
        <v>0</v>
      </c>
      <c r="H79" s="444">
        <v>0</v>
      </c>
      <c r="I79" s="444">
        <v>0</v>
      </c>
      <c r="J79" s="444">
        <v>0</v>
      </c>
    </row>
    <row r="80" spans="1:10" x14ac:dyDescent="0.35">
      <c r="A80" s="442">
        <v>4656500</v>
      </c>
      <c r="B80" s="440" t="s">
        <v>63</v>
      </c>
      <c r="C80" s="444">
        <v>1283828937</v>
      </c>
      <c r="D80" s="444">
        <v>1377101931</v>
      </c>
      <c r="E80" s="444">
        <v>0</v>
      </c>
      <c r="F80" s="444">
        <v>93272994</v>
      </c>
      <c r="G80" s="444">
        <v>0</v>
      </c>
      <c r="H80" s="444">
        <v>93272994</v>
      </c>
      <c r="I80" s="444">
        <v>0</v>
      </c>
      <c r="J80" s="444">
        <v>0</v>
      </c>
    </row>
    <row r="81" spans="1:10" x14ac:dyDescent="0.35">
      <c r="A81" s="442">
        <v>4658001</v>
      </c>
      <c r="B81" s="440" t="s">
        <v>227</v>
      </c>
      <c r="C81" s="444">
        <v>13695441</v>
      </c>
      <c r="D81" s="444">
        <v>14875191</v>
      </c>
      <c r="E81" s="444">
        <v>0</v>
      </c>
      <c r="F81" s="444">
        <v>1179750</v>
      </c>
      <c r="G81" s="444">
        <v>0</v>
      </c>
      <c r="H81" s="444">
        <v>1179750</v>
      </c>
      <c r="I81" s="444">
        <v>0</v>
      </c>
      <c r="J81" s="444">
        <v>0</v>
      </c>
    </row>
    <row r="82" spans="1:10" x14ac:dyDescent="0.35">
      <c r="A82" s="442">
        <v>4659000</v>
      </c>
      <c r="B82" s="440" t="s">
        <v>693</v>
      </c>
      <c r="C82" s="444">
        <v>898801908</v>
      </c>
      <c r="D82" s="444">
        <v>1185210343</v>
      </c>
      <c r="E82" s="444">
        <v>0</v>
      </c>
      <c r="F82" s="444">
        <v>286408435</v>
      </c>
      <c r="G82" s="444">
        <v>0</v>
      </c>
      <c r="H82" s="444">
        <v>286408435</v>
      </c>
      <c r="I82" s="444">
        <v>0</v>
      </c>
      <c r="J82" s="444">
        <v>0</v>
      </c>
    </row>
    <row r="83" spans="1:10" x14ac:dyDescent="0.35">
      <c r="A83" s="442">
        <v>4700000</v>
      </c>
      <c r="B83" s="440" t="s">
        <v>228</v>
      </c>
      <c r="C83" s="444">
        <v>52516540</v>
      </c>
      <c r="D83" s="444">
        <v>40866881</v>
      </c>
      <c r="E83" s="444">
        <v>11649659</v>
      </c>
      <c r="F83" s="444">
        <v>0</v>
      </c>
      <c r="G83" s="444">
        <v>11649659</v>
      </c>
      <c r="H83" s="444">
        <v>0</v>
      </c>
      <c r="I83" s="444">
        <v>0</v>
      </c>
      <c r="J83" s="444">
        <v>0</v>
      </c>
    </row>
    <row r="84" spans="1:10" x14ac:dyDescent="0.35">
      <c r="A84" s="442">
        <v>4700003</v>
      </c>
      <c r="B84" s="440" t="s">
        <v>229</v>
      </c>
      <c r="C84" s="444">
        <v>1494519710</v>
      </c>
      <c r="D84" s="444">
        <v>1494321081</v>
      </c>
      <c r="E84" s="444">
        <v>198629</v>
      </c>
      <c r="F84" s="444">
        <v>0</v>
      </c>
      <c r="G84" s="444">
        <v>198629</v>
      </c>
      <c r="H84" s="444">
        <v>0</v>
      </c>
      <c r="I84" s="444">
        <v>0</v>
      </c>
      <c r="J84" s="444">
        <v>0</v>
      </c>
    </row>
    <row r="85" spans="1:10" x14ac:dyDescent="0.35">
      <c r="A85" s="442">
        <v>4708010</v>
      </c>
      <c r="B85" s="440" t="s">
        <v>737</v>
      </c>
      <c r="C85" s="444">
        <v>2616765</v>
      </c>
      <c r="D85" s="444">
        <v>2616765</v>
      </c>
      <c r="E85" s="444">
        <v>0</v>
      </c>
      <c r="F85" s="444">
        <v>0</v>
      </c>
      <c r="G85" s="444">
        <v>0</v>
      </c>
      <c r="H85" s="444">
        <v>0</v>
      </c>
      <c r="I85" s="444">
        <v>0</v>
      </c>
      <c r="J85" s="444">
        <v>0</v>
      </c>
    </row>
    <row r="86" spans="1:10" x14ac:dyDescent="0.35">
      <c r="A86" s="442">
        <v>4709018</v>
      </c>
      <c r="B86" s="440" t="s">
        <v>230</v>
      </c>
      <c r="C86" s="444">
        <v>234955436</v>
      </c>
      <c r="D86" s="444">
        <v>114315793</v>
      </c>
      <c r="E86" s="444">
        <v>120639643</v>
      </c>
      <c r="F86" s="444">
        <v>0</v>
      </c>
      <c r="G86" s="444">
        <v>120639643</v>
      </c>
      <c r="H86" s="444">
        <v>0</v>
      </c>
      <c r="I86" s="444">
        <v>0</v>
      </c>
      <c r="J86" s="444">
        <v>0</v>
      </c>
    </row>
    <row r="87" spans="1:10" x14ac:dyDescent="0.35">
      <c r="A87" s="442">
        <v>4730000</v>
      </c>
      <c r="B87" s="440" t="s">
        <v>232</v>
      </c>
      <c r="C87" s="444">
        <v>321116195</v>
      </c>
      <c r="D87" s="444">
        <v>259503367</v>
      </c>
      <c r="E87" s="444">
        <v>61612828</v>
      </c>
      <c r="F87" s="444">
        <v>0</v>
      </c>
      <c r="G87" s="444">
        <v>61612828</v>
      </c>
      <c r="H87" s="444">
        <v>0</v>
      </c>
      <c r="I87" s="444">
        <v>0</v>
      </c>
      <c r="J87" s="444">
        <v>0</v>
      </c>
    </row>
    <row r="88" spans="1:10" x14ac:dyDescent="0.35">
      <c r="A88" s="442">
        <v>4730002</v>
      </c>
      <c r="B88" s="440" t="s">
        <v>233</v>
      </c>
      <c r="C88" s="444">
        <v>354809471</v>
      </c>
      <c r="D88" s="444">
        <v>354809471</v>
      </c>
      <c r="E88" s="444">
        <v>0</v>
      </c>
      <c r="F88" s="444">
        <v>0</v>
      </c>
      <c r="G88" s="444">
        <v>0</v>
      </c>
      <c r="H88" s="444">
        <v>0</v>
      </c>
      <c r="I88" s="444">
        <v>0</v>
      </c>
      <c r="J88" s="444">
        <v>0</v>
      </c>
    </row>
    <row r="89" spans="1:10" x14ac:dyDescent="0.35">
      <c r="A89" s="442">
        <v>4740001</v>
      </c>
      <c r="B89" s="440" t="s">
        <v>234</v>
      </c>
      <c r="C89" s="444">
        <v>1335758049</v>
      </c>
      <c r="D89" s="444">
        <v>342578961</v>
      </c>
      <c r="E89" s="444">
        <v>993179088</v>
      </c>
      <c r="F89" s="444">
        <v>0</v>
      </c>
      <c r="G89" s="444">
        <v>993179088</v>
      </c>
      <c r="H89" s="444">
        <v>0</v>
      </c>
      <c r="I89" s="444">
        <v>0</v>
      </c>
      <c r="J89" s="444">
        <v>0</v>
      </c>
    </row>
    <row r="90" spans="1:10" x14ac:dyDescent="0.35">
      <c r="A90" s="442">
        <v>4750000</v>
      </c>
      <c r="B90" s="440" t="s">
        <v>739</v>
      </c>
      <c r="C90" s="444">
        <v>3090559718</v>
      </c>
      <c r="D90" s="444">
        <v>3362497628</v>
      </c>
      <c r="E90" s="444">
        <v>0</v>
      </c>
      <c r="F90" s="444">
        <v>271937910</v>
      </c>
      <c r="G90" s="444">
        <v>0</v>
      </c>
      <c r="H90" s="444">
        <v>271937910</v>
      </c>
      <c r="I90" s="444">
        <v>0</v>
      </c>
      <c r="J90" s="444">
        <v>0</v>
      </c>
    </row>
    <row r="91" spans="1:10" x14ac:dyDescent="0.35">
      <c r="A91" s="442">
        <v>4750006</v>
      </c>
      <c r="B91" s="440" t="s">
        <v>741</v>
      </c>
      <c r="C91" s="444">
        <v>63666731</v>
      </c>
      <c r="D91" s="444">
        <v>69402118</v>
      </c>
      <c r="E91" s="444">
        <v>0</v>
      </c>
      <c r="F91" s="444">
        <v>5735387</v>
      </c>
      <c r="G91" s="444">
        <v>0</v>
      </c>
      <c r="H91" s="444">
        <v>5735387</v>
      </c>
      <c r="I91" s="444">
        <v>0</v>
      </c>
      <c r="J91" s="444">
        <v>0</v>
      </c>
    </row>
    <row r="92" spans="1:10" x14ac:dyDescent="0.35">
      <c r="A92" s="442">
        <v>4751000</v>
      </c>
      <c r="B92" s="440" t="s">
        <v>236</v>
      </c>
      <c r="C92" s="444">
        <v>41461443</v>
      </c>
      <c r="D92" s="444">
        <v>45098347</v>
      </c>
      <c r="E92" s="444">
        <v>0</v>
      </c>
      <c r="F92" s="444">
        <v>3636904</v>
      </c>
      <c r="G92" s="444">
        <v>0</v>
      </c>
      <c r="H92" s="444">
        <v>3636904</v>
      </c>
      <c r="I92" s="444">
        <v>0</v>
      </c>
      <c r="J92" s="444">
        <v>0</v>
      </c>
    </row>
    <row r="93" spans="1:10" x14ac:dyDescent="0.35">
      <c r="A93" s="442">
        <v>4751004</v>
      </c>
      <c r="B93" s="440" t="s">
        <v>75</v>
      </c>
      <c r="C93" s="444">
        <v>6151952</v>
      </c>
      <c r="D93" s="444">
        <v>6158587</v>
      </c>
      <c r="E93" s="444">
        <v>0</v>
      </c>
      <c r="F93" s="444">
        <v>6635</v>
      </c>
      <c r="G93" s="444">
        <v>0</v>
      </c>
      <c r="H93" s="444">
        <v>6635</v>
      </c>
      <c r="I93" s="444">
        <v>0</v>
      </c>
      <c r="J93" s="444">
        <v>0</v>
      </c>
    </row>
    <row r="94" spans="1:10" x14ac:dyDescent="0.35">
      <c r="A94" s="442">
        <v>4752001</v>
      </c>
      <c r="B94" s="440" t="s">
        <v>237</v>
      </c>
      <c r="C94" s="444">
        <v>41629436</v>
      </c>
      <c r="D94" s="444">
        <v>48098946</v>
      </c>
      <c r="E94" s="444">
        <v>0</v>
      </c>
      <c r="F94" s="444">
        <v>6469510</v>
      </c>
      <c r="G94" s="444">
        <v>0</v>
      </c>
      <c r="H94" s="444">
        <v>6469510</v>
      </c>
      <c r="I94" s="444">
        <v>0</v>
      </c>
      <c r="J94" s="444">
        <v>0</v>
      </c>
    </row>
    <row r="95" spans="1:10" x14ac:dyDescent="0.35">
      <c r="A95" s="442">
        <v>4753009</v>
      </c>
      <c r="B95" s="440" t="s">
        <v>239</v>
      </c>
      <c r="C95" s="444">
        <v>79792289</v>
      </c>
      <c r="D95" s="444">
        <v>79792289</v>
      </c>
      <c r="E95" s="444">
        <v>0</v>
      </c>
      <c r="F95" s="444">
        <v>0</v>
      </c>
      <c r="G95" s="444">
        <v>0</v>
      </c>
      <c r="H95" s="444">
        <v>0</v>
      </c>
      <c r="I95" s="444">
        <v>0</v>
      </c>
      <c r="J95" s="444">
        <v>0</v>
      </c>
    </row>
    <row r="96" spans="1:10" x14ac:dyDescent="0.35">
      <c r="A96" s="442">
        <v>4760009</v>
      </c>
      <c r="B96" s="440" t="s">
        <v>240</v>
      </c>
      <c r="C96" s="444">
        <v>45824229</v>
      </c>
      <c r="D96" s="444">
        <v>47307061</v>
      </c>
      <c r="E96" s="444">
        <v>0</v>
      </c>
      <c r="F96" s="444">
        <v>1482832</v>
      </c>
      <c r="G96" s="444">
        <v>0</v>
      </c>
      <c r="H96" s="444">
        <v>1482832</v>
      </c>
      <c r="I96" s="444">
        <v>0</v>
      </c>
      <c r="J96" s="444">
        <v>0</v>
      </c>
    </row>
    <row r="97" spans="1:10" x14ac:dyDescent="0.35">
      <c r="A97" s="442">
        <v>4760024</v>
      </c>
      <c r="B97" s="440" t="s">
        <v>241</v>
      </c>
      <c r="C97" s="444">
        <v>186248336</v>
      </c>
      <c r="D97" s="444">
        <v>196182891</v>
      </c>
      <c r="E97" s="444">
        <v>0</v>
      </c>
      <c r="F97" s="444">
        <v>9934555</v>
      </c>
      <c r="G97" s="444">
        <v>0</v>
      </c>
      <c r="H97" s="444">
        <v>9934555</v>
      </c>
      <c r="I97" s="444">
        <v>0</v>
      </c>
      <c r="J97" s="444">
        <v>0</v>
      </c>
    </row>
    <row r="98" spans="1:10" x14ac:dyDescent="0.35">
      <c r="A98" s="442">
        <v>4765000</v>
      </c>
      <c r="B98" s="440" t="s">
        <v>243</v>
      </c>
      <c r="C98" s="444">
        <v>3340131697</v>
      </c>
      <c r="D98" s="444">
        <v>3608393807</v>
      </c>
      <c r="E98" s="444">
        <v>0</v>
      </c>
      <c r="F98" s="444">
        <v>268262110</v>
      </c>
      <c r="G98" s="444">
        <v>0</v>
      </c>
      <c r="H98" s="444">
        <v>268262110</v>
      </c>
      <c r="I98" s="444">
        <v>0</v>
      </c>
      <c r="J98" s="444">
        <v>0</v>
      </c>
    </row>
    <row r="99" spans="1:10" x14ac:dyDescent="0.35">
      <c r="A99" s="442">
        <v>4770000</v>
      </c>
      <c r="B99" s="440" t="s">
        <v>244</v>
      </c>
      <c r="C99" s="444">
        <v>4851651384</v>
      </c>
      <c r="D99" s="444">
        <v>4851651384</v>
      </c>
      <c r="E99" s="444">
        <v>0</v>
      </c>
      <c r="F99" s="444">
        <v>0</v>
      </c>
      <c r="G99" s="444">
        <v>0</v>
      </c>
      <c r="H99" s="444">
        <v>0</v>
      </c>
      <c r="I99" s="444">
        <v>0</v>
      </c>
      <c r="J99" s="444">
        <v>0</v>
      </c>
    </row>
    <row r="100" spans="1:10" x14ac:dyDescent="0.35">
      <c r="A100" s="442">
        <v>4790003</v>
      </c>
      <c r="B100" s="440" t="s">
        <v>245</v>
      </c>
      <c r="C100" s="444">
        <v>82622221</v>
      </c>
      <c r="D100" s="444">
        <v>153900018</v>
      </c>
      <c r="E100" s="444">
        <v>0</v>
      </c>
      <c r="F100" s="444">
        <v>71277797</v>
      </c>
      <c r="G100" s="444">
        <v>0</v>
      </c>
      <c r="H100" s="444">
        <v>71277797</v>
      </c>
      <c r="I100" s="444">
        <v>0</v>
      </c>
      <c r="J100" s="444">
        <v>0</v>
      </c>
    </row>
    <row r="101" spans="1:10" x14ac:dyDescent="0.35">
      <c r="A101" s="442">
        <v>4800000</v>
      </c>
      <c r="B101" s="440" t="s">
        <v>427</v>
      </c>
      <c r="C101" s="444">
        <v>7737621</v>
      </c>
      <c r="D101" s="444">
        <v>7737621</v>
      </c>
      <c r="E101" s="444">
        <v>0</v>
      </c>
      <c r="F101" s="444">
        <v>0</v>
      </c>
      <c r="G101" s="444">
        <v>0</v>
      </c>
      <c r="H101" s="444">
        <v>0</v>
      </c>
      <c r="I101" s="444">
        <v>0</v>
      </c>
      <c r="J101" s="444">
        <v>0</v>
      </c>
    </row>
    <row r="102" spans="1:10" x14ac:dyDescent="0.35">
      <c r="A102" s="442">
        <v>4800004</v>
      </c>
      <c r="B102" s="440" t="s">
        <v>246</v>
      </c>
      <c r="C102" s="444">
        <v>1135649022</v>
      </c>
      <c r="D102" s="444">
        <v>871657181</v>
      </c>
      <c r="E102" s="444">
        <v>263991841</v>
      </c>
      <c r="F102" s="444">
        <v>0</v>
      </c>
      <c r="G102" s="444">
        <v>263991841</v>
      </c>
      <c r="H102" s="444">
        <v>0</v>
      </c>
      <c r="I102" s="444">
        <v>0</v>
      </c>
      <c r="J102" s="444">
        <v>0</v>
      </c>
    </row>
    <row r="103" spans="1:10" x14ac:dyDescent="0.35">
      <c r="A103" s="442">
        <v>4800014</v>
      </c>
      <c r="B103" s="440" t="s">
        <v>247</v>
      </c>
      <c r="C103" s="444">
        <v>189295009</v>
      </c>
      <c r="D103" s="444">
        <v>189586913</v>
      </c>
      <c r="E103" s="444">
        <v>0</v>
      </c>
      <c r="F103" s="444">
        <v>291904</v>
      </c>
      <c r="G103" s="444">
        <v>0</v>
      </c>
      <c r="H103" s="444">
        <v>291904</v>
      </c>
      <c r="I103" s="444">
        <v>0</v>
      </c>
      <c r="J103" s="444">
        <v>0</v>
      </c>
    </row>
    <row r="104" spans="1:10" x14ac:dyDescent="0.35">
      <c r="A104" s="442">
        <v>4800016</v>
      </c>
      <c r="B104" s="440" t="s">
        <v>248</v>
      </c>
      <c r="C104" s="444">
        <v>6158431</v>
      </c>
      <c r="D104" s="444">
        <v>5742431</v>
      </c>
      <c r="E104" s="444">
        <v>416000</v>
      </c>
      <c r="F104" s="444">
        <v>0</v>
      </c>
      <c r="G104" s="444">
        <v>416000</v>
      </c>
      <c r="H104" s="444">
        <v>0</v>
      </c>
      <c r="I104" s="444">
        <v>0</v>
      </c>
      <c r="J104" s="444">
        <v>0</v>
      </c>
    </row>
    <row r="105" spans="1:10" x14ac:dyDescent="0.35">
      <c r="A105" s="442">
        <v>4801000</v>
      </c>
      <c r="B105" s="440" t="s">
        <v>249</v>
      </c>
      <c r="C105" s="444">
        <v>36691446</v>
      </c>
      <c r="D105" s="444">
        <v>36691446</v>
      </c>
      <c r="E105" s="444">
        <v>0</v>
      </c>
      <c r="F105" s="444">
        <v>0</v>
      </c>
      <c r="G105" s="444">
        <v>0</v>
      </c>
      <c r="H105" s="444">
        <v>0</v>
      </c>
      <c r="I105" s="444">
        <v>0</v>
      </c>
      <c r="J105" s="444">
        <v>0</v>
      </c>
    </row>
    <row r="106" spans="1:10" x14ac:dyDescent="0.35">
      <c r="A106" s="442">
        <v>4832000</v>
      </c>
      <c r="B106" s="440" t="s">
        <v>742</v>
      </c>
      <c r="C106" s="444">
        <v>1276642</v>
      </c>
      <c r="D106" s="444">
        <v>1276642</v>
      </c>
      <c r="E106" s="444">
        <v>0</v>
      </c>
      <c r="F106" s="444">
        <v>0</v>
      </c>
      <c r="G106" s="444">
        <v>0</v>
      </c>
      <c r="H106" s="444">
        <v>0</v>
      </c>
      <c r="I106" s="444">
        <v>0</v>
      </c>
      <c r="J106" s="444">
        <v>0</v>
      </c>
    </row>
    <row r="107" spans="1:10" x14ac:dyDescent="0.35">
      <c r="A107" s="442">
        <v>4832503</v>
      </c>
      <c r="B107" s="440" t="s">
        <v>250</v>
      </c>
      <c r="C107" s="444">
        <v>2460462</v>
      </c>
      <c r="D107" s="444">
        <v>2460462</v>
      </c>
      <c r="E107" s="444">
        <v>0</v>
      </c>
      <c r="F107" s="444">
        <v>0</v>
      </c>
      <c r="G107" s="444">
        <v>0</v>
      </c>
      <c r="H107" s="444">
        <v>0</v>
      </c>
      <c r="I107" s="444">
        <v>0</v>
      </c>
      <c r="J107" s="444">
        <v>0</v>
      </c>
    </row>
    <row r="108" spans="1:10" x14ac:dyDescent="0.35">
      <c r="A108" s="442">
        <v>4835000</v>
      </c>
      <c r="B108" s="440" t="s">
        <v>251</v>
      </c>
      <c r="C108" s="444">
        <v>3810383065</v>
      </c>
      <c r="D108" s="444">
        <v>4073936132</v>
      </c>
      <c r="E108" s="444">
        <v>0</v>
      </c>
      <c r="F108" s="444">
        <v>263553067</v>
      </c>
      <c r="G108" s="444">
        <v>0</v>
      </c>
      <c r="H108" s="444">
        <v>263553067</v>
      </c>
      <c r="I108" s="444">
        <v>0</v>
      </c>
      <c r="J108" s="444">
        <v>0</v>
      </c>
    </row>
    <row r="109" spans="1:10" x14ac:dyDescent="0.35">
      <c r="A109" s="442">
        <v>4835005</v>
      </c>
      <c r="B109" s="440" t="s">
        <v>252</v>
      </c>
      <c r="C109" s="444">
        <v>13502032</v>
      </c>
      <c r="D109" s="444">
        <v>25262920</v>
      </c>
      <c r="E109" s="444">
        <v>0</v>
      </c>
      <c r="F109" s="444">
        <v>11760888</v>
      </c>
      <c r="G109" s="444">
        <v>0</v>
      </c>
      <c r="H109" s="444">
        <v>11760888</v>
      </c>
      <c r="I109" s="444">
        <v>0</v>
      </c>
      <c r="J109" s="444">
        <v>0</v>
      </c>
    </row>
    <row r="110" spans="1:10" x14ac:dyDescent="0.35">
      <c r="A110" s="442">
        <v>4835033</v>
      </c>
      <c r="B110" s="440" t="s">
        <v>824</v>
      </c>
      <c r="C110" s="444">
        <v>4462592</v>
      </c>
      <c r="D110" s="444">
        <v>4462592</v>
      </c>
      <c r="E110" s="444">
        <v>0</v>
      </c>
      <c r="F110" s="444">
        <v>0</v>
      </c>
      <c r="G110" s="444">
        <v>0</v>
      </c>
      <c r="H110" s="444">
        <v>0</v>
      </c>
      <c r="I110" s="444">
        <v>0</v>
      </c>
      <c r="J110" s="444">
        <v>0</v>
      </c>
    </row>
    <row r="111" spans="1:10" x14ac:dyDescent="0.35">
      <c r="A111" s="442">
        <v>4835041</v>
      </c>
      <c r="B111" s="440" t="s">
        <v>253</v>
      </c>
      <c r="C111" s="444">
        <v>9233816</v>
      </c>
      <c r="D111" s="444">
        <v>9706467</v>
      </c>
      <c r="E111" s="444">
        <v>0</v>
      </c>
      <c r="F111" s="444">
        <v>472651</v>
      </c>
      <c r="G111" s="444">
        <v>0</v>
      </c>
      <c r="H111" s="444">
        <v>472651</v>
      </c>
      <c r="I111" s="444">
        <v>0</v>
      </c>
      <c r="J111" s="444">
        <v>0</v>
      </c>
    </row>
    <row r="112" spans="1:10" x14ac:dyDescent="0.35">
      <c r="A112" s="442">
        <v>4840100</v>
      </c>
      <c r="B112" s="440" t="s">
        <v>694</v>
      </c>
      <c r="C112" s="444">
        <v>803078624</v>
      </c>
      <c r="D112" s="444">
        <v>748551066</v>
      </c>
      <c r="E112" s="444">
        <v>54527558</v>
      </c>
      <c r="F112" s="444">
        <v>0</v>
      </c>
      <c r="G112" s="444">
        <v>54527558</v>
      </c>
      <c r="H112" s="444">
        <v>0</v>
      </c>
      <c r="I112" s="444">
        <v>0</v>
      </c>
      <c r="J112" s="444">
        <v>0</v>
      </c>
    </row>
    <row r="113" spans="1:10" x14ac:dyDescent="0.35">
      <c r="A113" s="442">
        <v>4842100</v>
      </c>
      <c r="B113" s="440" t="s">
        <v>695</v>
      </c>
      <c r="C113" s="444">
        <v>5777458526</v>
      </c>
      <c r="D113" s="444">
        <v>6362104234</v>
      </c>
      <c r="E113" s="444">
        <v>0</v>
      </c>
      <c r="F113" s="444">
        <v>584645708</v>
      </c>
      <c r="G113" s="444">
        <v>0</v>
      </c>
      <c r="H113" s="444">
        <v>584645708</v>
      </c>
      <c r="I113" s="444">
        <v>0</v>
      </c>
      <c r="J113" s="444">
        <v>0</v>
      </c>
    </row>
    <row r="114" spans="1:10" x14ac:dyDescent="0.35">
      <c r="A114" s="442">
        <v>4880000</v>
      </c>
      <c r="B114" s="440" t="s">
        <v>255</v>
      </c>
      <c r="C114" s="444">
        <v>17474501114</v>
      </c>
      <c r="D114" s="444">
        <v>17209211866</v>
      </c>
      <c r="E114" s="444">
        <v>265289248</v>
      </c>
      <c r="F114" s="444">
        <v>0</v>
      </c>
      <c r="G114" s="444">
        <v>265289248</v>
      </c>
      <c r="H114" s="444">
        <v>0</v>
      </c>
      <c r="I114" s="444">
        <v>0</v>
      </c>
      <c r="J114" s="444">
        <v>0</v>
      </c>
    </row>
    <row r="115" spans="1:10" x14ac:dyDescent="0.35">
      <c r="A115" s="442">
        <v>4880003</v>
      </c>
      <c r="B115" s="440" t="s">
        <v>697</v>
      </c>
      <c r="C115" s="444">
        <v>237919669</v>
      </c>
      <c r="D115" s="444">
        <v>247096425</v>
      </c>
      <c r="E115" s="444">
        <v>0</v>
      </c>
      <c r="F115" s="444">
        <v>9176756</v>
      </c>
      <c r="G115" s="444">
        <v>0</v>
      </c>
      <c r="H115" s="444">
        <v>9176756</v>
      </c>
      <c r="I115" s="444">
        <v>0</v>
      </c>
      <c r="J115" s="444">
        <v>0</v>
      </c>
    </row>
    <row r="116" spans="1:10" x14ac:dyDescent="0.35">
      <c r="A116" s="442">
        <v>4900001</v>
      </c>
      <c r="B116" s="440" t="s">
        <v>256</v>
      </c>
      <c r="C116" s="444">
        <v>30551048</v>
      </c>
      <c r="D116" s="444">
        <v>36847608</v>
      </c>
      <c r="E116" s="444">
        <v>0</v>
      </c>
      <c r="F116" s="444">
        <v>6296560</v>
      </c>
      <c r="G116" s="444">
        <v>0</v>
      </c>
      <c r="H116" s="444">
        <v>6296560</v>
      </c>
      <c r="I116" s="444">
        <v>0</v>
      </c>
      <c r="J116" s="444">
        <v>0</v>
      </c>
    </row>
    <row r="117" spans="1:10" x14ac:dyDescent="0.35">
      <c r="A117" s="442">
        <v>4900002</v>
      </c>
      <c r="B117" s="440" t="s">
        <v>257</v>
      </c>
      <c r="C117" s="444">
        <v>0</v>
      </c>
      <c r="D117" s="444">
        <v>17771811</v>
      </c>
      <c r="E117" s="444">
        <v>0</v>
      </c>
      <c r="F117" s="444">
        <v>17771811</v>
      </c>
      <c r="G117" s="444">
        <v>0</v>
      </c>
      <c r="H117" s="444">
        <v>17771811</v>
      </c>
      <c r="I117" s="444">
        <v>0</v>
      </c>
      <c r="J117" s="444">
        <v>0</v>
      </c>
    </row>
    <row r="118" spans="1:10" x14ac:dyDescent="0.35">
      <c r="A118" s="442">
        <v>4901000</v>
      </c>
      <c r="B118" s="440" t="s">
        <v>743</v>
      </c>
      <c r="C118" s="444">
        <v>5821226</v>
      </c>
      <c r="D118" s="444">
        <v>28116973</v>
      </c>
      <c r="E118" s="444">
        <v>0</v>
      </c>
      <c r="F118" s="444">
        <v>22295747</v>
      </c>
      <c r="G118" s="444">
        <v>0</v>
      </c>
      <c r="H118" s="444">
        <v>22295747</v>
      </c>
      <c r="I118" s="444">
        <v>0</v>
      </c>
      <c r="J118" s="444">
        <v>0</v>
      </c>
    </row>
    <row r="119" spans="1:10" x14ac:dyDescent="0.35">
      <c r="A119" s="442">
        <v>5100100</v>
      </c>
      <c r="B119" s="440" t="s">
        <v>698</v>
      </c>
      <c r="C119" s="444">
        <v>5615557759</v>
      </c>
      <c r="D119" s="444">
        <v>5745523675</v>
      </c>
      <c r="E119" s="444">
        <v>0</v>
      </c>
      <c r="F119" s="444">
        <v>129965916</v>
      </c>
      <c r="G119" s="444">
        <v>0</v>
      </c>
      <c r="H119" s="444">
        <v>129965916</v>
      </c>
      <c r="I119" s="444">
        <v>0</v>
      </c>
      <c r="J119" s="444">
        <v>0</v>
      </c>
    </row>
    <row r="120" spans="1:10" x14ac:dyDescent="0.35">
      <c r="A120" s="442">
        <v>5201000</v>
      </c>
      <c r="B120" s="440" t="s">
        <v>259</v>
      </c>
      <c r="C120" s="444">
        <v>306188646</v>
      </c>
      <c r="D120" s="444">
        <v>306188646</v>
      </c>
      <c r="E120" s="444">
        <v>0</v>
      </c>
      <c r="F120" s="444">
        <v>0</v>
      </c>
      <c r="G120" s="444">
        <v>0</v>
      </c>
      <c r="H120" s="444">
        <v>0</v>
      </c>
      <c r="I120" s="444">
        <v>0</v>
      </c>
      <c r="J120" s="444">
        <v>0</v>
      </c>
    </row>
    <row r="121" spans="1:10" x14ac:dyDescent="0.35">
      <c r="A121" s="442">
        <v>5211600</v>
      </c>
      <c r="B121" s="440" t="s">
        <v>825</v>
      </c>
      <c r="C121" s="444">
        <v>92018783</v>
      </c>
      <c r="D121" s="444">
        <v>157029524</v>
      </c>
      <c r="E121" s="444">
        <v>0</v>
      </c>
      <c r="F121" s="444">
        <v>65010741</v>
      </c>
      <c r="G121" s="444">
        <v>0</v>
      </c>
      <c r="H121" s="444">
        <v>65010741</v>
      </c>
      <c r="I121" s="444">
        <v>0</v>
      </c>
      <c r="J121" s="444">
        <v>0</v>
      </c>
    </row>
    <row r="122" spans="1:10" x14ac:dyDescent="0.35">
      <c r="A122" s="442">
        <v>5419000</v>
      </c>
      <c r="B122" s="440" t="s">
        <v>744</v>
      </c>
      <c r="C122" s="444">
        <v>200000000</v>
      </c>
      <c r="D122" s="444">
        <v>200000000</v>
      </c>
      <c r="E122" s="444">
        <v>0</v>
      </c>
      <c r="F122" s="444">
        <v>0</v>
      </c>
      <c r="G122" s="444">
        <v>0</v>
      </c>
      <c r="H122" s="444">
        <v>0</v>
      </c>
      <c r="I122" s="444">
        <v>0</v>
      </c>
      <c r="J122" s="444">
        <v>0</v>
      </c>
    </row>
    <row r="123" spans="1:10" x14ac:dyDescent="0.35">
      <c r="A123" s="442">
        <v>5510100</v>
      </c>
      <c r="B123" s="440" t="s">
        <v>700</v>
      </c>
      <c r="C123" s="444">
        <v>5145822445</v>
      </c>
      <c r="D123" s="444">
        <v>3910538158</v>
      </c>
      <c r="E123" s="444">
        <v>1235284287</v>
      </c>
      <c r="F123" s="444">
        <v>0</v>
      </c>
      <c r="G123" s="444">
        <v>1235284287</v>
      </c>
      <c r="H123" s="444">
        <v>0</v>
      </c>
      <c r="I123" s="444">
        <v>0</v>
      </c>
      <c r="J123" s="444">
        <v>0</v>
      </c>
    </row>
    <row r="124" spans="1:10" x14ac:dyDescent="0.35">
      <c r="A124" s="442">
        <v>5511000</v>
      </c>
      <c r="B124" s="440" t="s">
        <v>262</v>
      </c>
      <c r="C124" s="444">
        <v>27652616</v>
      </c>
      <c r="D124" s="444">
        <v>32553502</v>
      </c>
      <c r="E124" s="444">
        <v>0</v>
      </c>
      <c r="F124" s="444">
        <v>4900886</v>
      </c>
      <c r="G124" s="444">
        <v>0</v>
      </c>
      <c r="H124" s="444">
        <v>4900886</v>
      </c>
      <c r="I124" s="444">
        <v>0</v>
      </c>
      <c r="J124" s="444">
        <v>0</v>
      </c>
    </row>
    <row r="125" spans="1:10" x14ac:dyDescent="0.35">
      <c r="A125" s="442">
        <v>5511100</v>
      </c>
      <c r="B125" s="440" t="s">
        <v>701</v>
      </c>
      <c r="C125" s="444">
        <v>5073757365</v>
      </c>
      <c r="D125" s="444">
        <v>6348183209</v>
      </c>
      <c r="E125" s="444">
        <v>0</v>
      </c>
      <c r="F125" s="444">
        <v>1274425844</v>
      </c>
      <c r="G125" s="444">
        <v>0</v>
      </c>
      <c r="H125" s="444">
        <v>1274425844</v>
      </c>
      <c r="I125" s="444">
        <v>0</v>
      </c>
      <c r="J125" s="444">
        <v>0</v>
      </c>
    </row>
    <row r="126" spans="1:10" x14ac:dyDescent="0.35">
      <c r="A126" s="442">
        <v>5550000</v>
      </c>
      <c r="B126" s="440" t="s">
        <v>263</v>
      </c>
      <c r="C126" s="444">
        <v>208158063</v>
      </c>
      <c r="D126" s="444">
        <v>208158063</v>
      </c>
      <c r="E126" s="444">
        <v>0</v>
      </c>
      <c r="F126" s="444">
        <v>0</v>
      </c>
      <c r="G126" s="444">
        <v>0</v>
      </c>
      <c r="H126" s="444">
        <v>0</v>
      </c>
      <c r="I126" s="444">
        <v>0</v>
      </c>
      <c r="J126" s="444">
        <v>0</v>
      </c>
    </row>
    <row r="127" spans="1:10" x14ac:dyDescent="0.35">
      <c r="A127" s="442">
        <v>5550004</v>
      </c>
      <c r="B127" s="440" t="s">
        <v>745</v>
      </c>
      <c r="C127" s="444">
        <v>42851260</v>
      </c>
      <c r="D127" s="444">
        <v>42851260</v>
      </c>
      <c r="E127" s="444">
        <v>0</v>
      </c>
      <c r="F127" s="444">
        <v>0</v>
      </c>
      <c r="G127" s="444">
        <v>0</v>
      </c>
      <c r="H127" s="444">
        <v>0</v>
      </c>
      <c r="I127" s="444">
        <v>0</v>
      </c>
      <c r="J127" s="444">
        <v>0</v>
      </c>
    </row>
    <row r="128" spans="1:10" x14ac:dyDescent="0.35">
      <c r="A128" s="442">
        <v>5700001</v>
      </c>
      <c r="B128" s="440" t="s">
        <v>264</v>
      </c>
      <c r="C128" s="444">
        <v>32557061</v>
      </c>
      <c r="D128" s="444">
        <v>5237601</v>
      </c>
      <c r="E128" s="444">
        <v>27319460</v>
      </c>
      <c r="F128" s="444">
        <v>0</v>
      </c>
      <c r="G128" s="444">
        <v>27319460</v>
      </c>
      <c r="H128" s="444">
        <v>0</v>
      </c>
      <c r="I128" s="444">
        <v>0</v>
      </c>
      <c r="J128" s="444">
        <v>0</v>
      </c>
    </row>
    <row r="129" spans="1:10" x14ac:dyDescent="0.35">
      <c r="A129" s="442">
        <v>5720000</v>
      </c>
      <c r="B129" s="440" t="s">
        <v>265</v>
      </c>
      <c r="C129" s="444">
        <v>42611212972</v>
      </c>
      <c r="D129" s="444">
        <v>42253547945</v>
      </c>
      <c r="E129" s="444">
        <v>357665027</v>
      </c>
      <c r="F129" s="444">
        <v>0</v>
      </c>
      <c r="G129" s="444">
        <v>357665027</v>
      </c>
      <c r="H129" s="444">
        <v>0</v>
      </c>
      <c r="I129" s="444">
        <v>0</v>
      </c>
      <c r="J129" s="444">
        <v>0</v>
      </c>
    </row>
    <row r="130" spans="1:10" x14ac:dyDescent="0.35">
      <c r="A130" s="442">
        <v>5720002</v>
      </c>
      <c r="B130" s="440" t="s">
        <v>428</v>
      </c>
      <c r="C130" s="444">
        <v>39399484</v>
      </c>
      <c r="D130" s="444">
        <v>85849378</v>
      </c>
      <c r="E130" s="444">
        <v>0</v>
      </c>
      <c r="F130" s="444">
        <v>46449894</v>
      </c>
      <c r="G130" s="444">
        <v>0</v>
      </c>
      <c r="H130" s="444">
        <v>46449894</v>
      </c>
      <c r="I130" s="444">
        <v>0</v>
      </c>
      <c r="J130" s="444">
        <v>0</v>
      </c>
    </row>
    <row r="131" spans="1:10" x14ac:dyDescent="0.35">
      <c r="A131" s="442">
        <v>5832000</v>
      </c>
      <c r="B131" s="440" t="s">
        <v>266</v>
      </c>
      <c r="C131" s="444">
        <v>1041602</v>
      </c>
      <c r="D131" s="444">
        <v>1041602</v>
      </c>
      <c r="E131" s="444">
        <v>0</v>
      </c>
      <c r="F131" s="444">
        <v>0</v>
      </c>
      <c r="G131" s="444">
        <v>0</v>
      </c>
      <c r="H131" s="444">
        <v>0</v>
      </c>
      <c r="I131" s="444">
        <v>0</v>
      </c>
      <c r="J131" s="444">
        <v>0</v>
      </c>
    </row>
    <row r="132" spans="1:10" x14ac:dyDescent="0.35">
      <c r="A132" s="442">
        <v>6010000</v>
      </c>
      <c r="B132" s="440" t="s">
        <v>267</v>
      </c>
      <c r="C132" s="444">
        <v>149600</v>
      </c>
      <c r="D132" s="444">
        <v>149600</v>
      </c>
      <c r="E132" s="444">
        <v>0</v>
      </c>
      <c r="F132" s="444">
        <v>0</v>
      </c>
      <c r="G132" s="444">
        <v>0</v>
      </c>
      <c r="H132" s="444">
        <v>0</v>
      </c>
      <c r="I132" s="444">
        <v>0</v>
      </c>
      <c r="J132" s="444">
        <v>0</v>
      </c>
    </row>
    <row r="133" spans="1:10" x14ac:dyDescent="0.35">
      <c r="A133" s="442">
        <v>6140002</v>
      </c>
      <c r="B133" s="440" t="s">
        <v>746</v>
      </c>
      <c r="C133" s="444">
        <v>30128799</v>
      </c>
      <c r="D133" s="444">
        <v>0</v>
      </c>
      <c r="E133" s="444">
        <v>30128799</v>
      </c>
      <c r="F133" s="444">
        <v>0</v>
      </c>
      <c r="G133" s="444">
        <v>0</v>
      </c>
      <c r="H133" s="444">
        <v>0</v>
      </c>
      <c r="I133" s="444">
        <v>30128799</v>
      </c>
      <c r="J133" s="444">
        <v>0</v>
      </c>
    </row>
    <row r="134" spans="1:10" x14ac:dyDescent="0.35">
      <c r="A134" s="442">
        <v>6181000</v>
      </c>
      <c r="B134" s="440" t="s">
        <v>268</v>
      </c>
      <c r="C134" s="444">
        <v>114336007</v>
      </c>
      <c r="D134" s="444">
        <v>37996591</v>
      </c>
      <c r="E134" s="444">
        <v>76339416</v>
      </c>
      <c r="F134" s="444">
        <v>0</v>
      </c>
      <c r="G134" s="444">
        <v>0</v>
      </c>
      <c r="H134" s="444">
        <v>0</v>
      </c>
      <c r="I134" s="444">
        <v>76339416</v>
      </c>
      <c r="J134" s="444">
        <v>0</v>
      </c>
    </row>
    <row r="135" spans="1:10" x14ac:dyDescent="0.35">
      <c r="A135" s="442">
        <v>6181001</v>
      </c>
      <c r="B135" s="440" t="s">
        <v>826</v>
      </c>
      <c r="C135" s="444">
        <v>4023794</v>
      </c>
      <c r="D135" s="444">
        <v>4023794</v>
      </c>
      <c r="E135" s="444">
        <v>0</v>
      </c>
      <c r="F135" s="444">
        <v>0</v>
      </c>
      <c r="G135" s="444">
        <v>0</v>
      </c>
      <c r="H135" s="444">
        <v>0</v>
      </c>
      <c r="I135" s="444">
        <v>0</v>
      </c>
      <c r="J135" s="444">
        <v>0</v>
      </c>
    </row>
    <row r="136" spans="1:10" x14ac:dyDescent="0.35">
      <c r="A136" s="442">
        <v>6210000</v>
      </c>
      <c r="B136" s="440" t="s">
        <v>269</v>
      </c>
      <c r="C136" s="444">
        <v>156797849</v>
      </c>
      <c r="D136" s="444">
        <v>63468071</v>
      </c>
      <c r="E136" s="444">
        <v>93329778</v>
      </c>
      <c r="F136" s="444">
        <v>0</v>
      </c>
      <c r="G136" s="444">
        <v>0</v>
      </c>
      <c r="H136" s="444">
        <v>0</v>
      </c>
      <c r="I136" s="444">
        <v>93329778</v>
      </c>
      <c r="J136" s="444">
        <v>0</v>
      </c>
    </row>
    <row r="137" spans="1:10" x14ac:dyDescent="0.35">
      <c r="A137" s="442">
        <v>6211000</v>
      </c>
      <c r="B137" s="440" t="s">
        <v>270</v>
      </c>
      <c r="C137" s="444">
        <v>57702872</v>
      </c>
      <c r="D137" s="444">
        <v>35688409</v>
      </c>
      <c r="E137" s="444">
        <v>22014463</v>
      </c>
      <c r="F137" s="444">
        <v>0</v>
      </c>
      <c r="G137" s="444">
        <v>0</v>
      </c>
      <c r="H137" s="444">
        <v>0</v>
      </c>
      <c r="I137" s="444">
        <v>22014463</v>
      </c>
      <c r="J137" s="444">
        <v>0</v>
      </c>
    </row>
    <row r="138" spans="1:10" x14ac:dyDescent="0.35">
      <c r="A138" s="442">
        <v>6211001</v>
      </c>
      <c r="B138" s="440" t="s">
        <v>704</v>
      </c>
      <c r="C138" s="444">
        <v>351195912</v>
      </c>
      <c r="D138" s="444">
        <v>248716828</v>
      </c>
      <c r="E138" s="444">
        <v>102479084</v>
      </c>
      <c r="F138" s="444">
        <v>0</v>
      </c>
      <c r="G138" s="444">
        <v>0</v>
      </c>
      <c r="H138" s="444">
        <v>0</v>
      </c>
      <c r="I138" s="444">
        <v>102479084</v>
      </c>
      <c r="J138" s="444">
        <v>0</v>
      </c>
    </row>
    <row r="139" spans="1:10" x14ac:dyDescent="0.35">
      <c r="A139" s="442">
        <v>6213000</v>
      </c>
      <c r="B139" s="440" t="s">
        <v>827</v>
      </c>
      <c r="C139" s="444">
        <v>50532100</v>
      </c>
      <c r="D139" s="444">
        <v>106026434</v>
      </c>
      <c r="E139" s="444">
        <v>0</v>
      </c>
      <c r="F139" s="444">
        <v>55494334</v>
      </c>
      <c r="G139" s="444">
        <v>0</v>
      </c>
      <c r="H139" s="444">
        <v>0</v>
      </c>
      <c r="I139" s="444">
        <v>0</v>
      </c>
      <c r="J139" s="444">
        <v>55494334</v>
      </c>
    </row>
    <row r="140" spans="1:10" x14ac:dyDescent="0.35">
      <c r="A140" s="442">
        <v>6214000</v>
      </c>
      <c r="B140" s="440" t="s">
        <v>828</v>
      </c>
      <c r="C140" s="444">
        <v>0</v>
      </c>
      <c r="D140" s="444">
        <v>13737044</v>
      </c>
      <c r="E140" s="444">
        <v>0</v>
      </c>
      <c r="F140" s="444">
        <v>13737044</v>
      </c>
      <c r="G140" s="444">
        <v>0</v>
      </c>
      <c r="H140" s="444">
        <v>0</v>
      </c>
      <c r="I140" s="444">
        <v>0</v>
      </c>
      <c r="J140" s="444">
        <v>13737044</v>
      </c>
    </row>
    <row r="141" spans="1:10" x14ac:dyDescent="0.35">
      <c r="A141" s="442">
        <v>6219000</v>
      </c>
      <c r="B141" s="440" t="s">
        <v>271</v>
      </c>
      <c r="C141" s="444">
        <v>21949296</v>
      </c>
      <c r="D141" s="444">
        <v>5134038</v>
      </c>
      <c r="E141" s="444">
        <v>16815258</v>
      </c>
      <c r="F141" s="444">
        <v>0</v>
      </c>
      <c r="G141" s="444">
        <v>0</v>
      </c>
      <c r="H141" s="444">
        <v>0</v>
      </c>
      <c r="I141" s="444">
        <v>16815258</v>
      </c>
      <c r="J141" s="444">
        <v>0</v>
      </c>
    </row>
    <row r="142" spans="1:10" x14ac:dyDescent="0.35">
      <c r="A142" s="442">
        <v>6219002</v>
      </c>
      <c r="B142" s="440" t="s">
        <v>273</v>
      </c>
      <c r="C142" s="444">
        <v>489824949</v>
      </c>
      <c r="D142" s="444">
        <v>260909248</v>
      </c>
      <c r="E142" s="444">
        <v>228915701</v>
      </c>
      <c r="F142" s="444">
        <v>0</v>
      </c>
      <c r="G142" s="444">
        <v>0</v>
      </c>
      <c r="H142" s="444">
        <v>0</v>
      </c>
      <c r="I142" s="444">
        <v>228915701</v>
      </c>
      <c r="J142" s="444">
        <v>0</v>
      </c>
    </row>
    <row r="143" spans="1:10" x14ac:dyDescent="0.35">
      <c r="A143" s="442">
        <v>6220000</v>
      </c>
      <c r="B143" s="440" t="s">
        <v>274</v>
      </c>
      <c r="C143" s="444">
        <v>5656951</v>
      </c>
      <c r="D143" s="444">
        <v>1527239</v>
      </c>
      <c r="E143" s="444">
        <v>4129712</v>
      </c>
      <c r="F143" s="444">
        <v>0</v>
      </c>
      <c r="G143" s="444">
        <v>0</v>
      </c>
      <c r="H143" s="444">
        <v>0</v>
      </c>
      <c r="I143" s="444">
        <v>4129712</v>
      </c>
      <c r="J143" s="444">
        <v>0</v>
      </c>
    </row>
    <row r="144" spans="1:10" x14ac:dyDescent="0.35">
      <c r="A144" s="442">
        <v>6222000</v>
      </c>
      <c r="B144" s="440" t="s">
        <v>275</v>
      </c>
      <c r="C144" s="444">
        <v>1530802</v>
      </c>
      <c r="D144" s="444">
        <v>0</v>
      </c>
      <c r="E144" s="444">
        <v>1530802</v>
      </c>
      <c r="F144" s="444">
        <v>0</v>
      </c>
      <c r="G144" s="444">
        <v>0</v>
      </c>
      <c r="H144" s="444">
        <v>0</v>
      </c>
      <c r="I144" s="444">
        <v>1530802</v>
      </c>
      <c r="J144" s="444">
        <v>0</v>
      </c>
    </row>
    <row r="145" spans="1:10" x14ac:dyDescent="0.35">
      <c r="A145" s="442">
        <v>6222002</v>
      </c>
      <c r="B145" s="440" t="s">
        <v>829</v>
      </c>
      <c r="C145" s="444">
        <v>182439930</v>
      </c>
      <c r="D145" s="444">
        <v>151062765</v>
      </c>
      <c r="E145" s="444">
        <v>31377165</v>
      </c>
      <c r="F145" s="444">
        <v>0</v>
      </c>
      <c r="G145" s="444">
        <v>0</v>
      </c>
      <c r="H145" s="444">
        <v>0</v>
      </c>
      <c r="I145" s="444">
        <v>31377165</v>
      </c>
      <c r="J145" s="444">
        <v>0</v>
      </c>
    </row>
    <row r="146" spans="1:10" x14ac:dyDescent="0.35">
      <c r="A146" s="442">
        <v>6224000</v>
      </c>
      <c r="B146" s="440" t="s">
        <v>276</v>
      </c>
      <c r="C146" s="444">
        <v>106001399</v>
      </c>
      <c r="D146" s="444">
        <v>84717890</v>
      </c>
      <c r="E146" s="444">
        <v>21283509</v>
      </c>
      <c r="F146" s="444">
        <v>0</v>
      </c>
      <c r="G146" s="444">
        <v>0</v>
      </c>
      <c r="H146" s="444">
        <v>0</v>
      </c>
      <c r="I146" s="444">
        <v>21283509</v>
      </c>
      <c r="J146" s="444">
        <v>0</v>
      </c>
    </row>
    <row r="147" spans="1:10" x14ac:dyDescent="0.35">
      <c r="A147" s="442">
        <v>6225001</v>
      </c>
      <c r="B147" s="440" t="s">
        <v>431</v>
      </c>
      <c r="C147" s="444">
        <v>4944300</v>
      </c>
      <c r="D147" s="444">
        <v>604300</v>
      </c>
      <c r="E147" s="444">
        <v>4340000</v>
      </c>
      <c r="F147" s="444">
        <v>0</v>
      </c>
      <c r="G147" s="444">
        <v>0</v>
      </c>
      <c r="H147" s="444">
        <v>0</v>
      </c>
      <c r="I147" s="444">
        <v>4340000</v>
      </c>
      <c r="J147" s="444">
        <v>0</v>
      </c>
    </row>
    <row r="148" spans="1:10" x14ac:dyDescent="0.35">
      <c r="A148" s="442">
        <v>6226500</v>
      </c>
      <c r="B148" s="440" t="s">
        <v>432</v>
      </c>
      <c r="C148" s="444">
        <v>547439</v>
      </c>
      <c r="D148" s="444">
        <v>0</v>
      </c>
      <c r="E148" s="444">
        <v>547439</v>
      </c>
      <c r="F148" s="444">
        <v>0</v>
      </c>
      <c r="G148" s="444">
        <v>0</v>
      </c>
      <c r="H148" s="444">
        <v>0</v>
      </c>
      <c r="I148" s="444">
        <v>547439</v>
      </c>
      <c r="J148" s="444">
        <v>0</v>
      </c>
    </row>
    <row r="149" spans="1:10" x14ac:dyDescent="0.35">
      <c r="A149" s="442">
        <v>6229003</v>
      </c>
      <c r="B149" s="440" t="s">
        <v>592</v>
      </c>
      <c r="C149" s="444">
        <v>1049838</v>
      </c>
      <c r="D149" s="444">
        <v>141980</v>
      </c>
      <c r="E149" s="444">
        <v>907858</v>
      </c>
      <c r="F149" s="444">
        <v>0</v>
      </c>
      <c r="G149" s="444">
        <v>0</v>
      </c>
      <c r="H149" s="444">
        <v>0</v>
      </c>
      <c r="I149" s="444">
        <v>907858</v>
      </c>
      <c r="J149" s="444">
        <v>0</v>
      </c>
    </row>
    <row r="150" spans="1:10" x14ac:dyDescent="0.35">
      <c r="A150" s="442">
        <v>6229004</v>
      </c>
      <c r="B150" s="440" t="s">
        <v>279</v>
      </c>
      <c r="C150" s="444">
        <v>12280</v>
      </c>
      <c r="D150" s="444">
        <v>0</v>
      </c>
      <c r="E150" s="444">
        <v>12280</v>
      </c>
      <c r="F150" s="444">
        <v>0</v>
      </c>
      <c r="G150" s="444">
        <v>0</v>
      </c>
      <c r="H150" s="444">
        <v>0</v>
      </c>
      <c r="I150" s="444">
        <v>12280</v>
      </c>
      <c r="J150" s="444">
        <v>0</v>
      </c>
    </row>
    <row r="151" spans="1:10" x14ac:dyDescent="0.35">
      <c r="A151" s="442">
        <v>6229100</v>
      </c>
      <c r="B151" s="440" t="s">
        <v>705</v>
      </c>
      <c r="C151" s="444">
        <v>764885</v>
      </c>
      <c r="D151" s="444">
        <v>0</v>
      </c>
      <c r="E151" s="444">
        <v>764885</v>
      </c>
      <c r="F151" s="444">
        <v>0</v>
      </c>
      <c r="G151" s="444">
        <v>0</v>
      </c>
      <c r="H151" s="444">
        <v>0</v>
      </c>
      <c r="I151" s="444">
        <v>764885</v>
      </c>
      <c r="J151" s="444">
        <v>0</v>
      </c>
    </row>
    <row r="152" spans="1:10" x14ac:dyDescent="0.35">
      <c r="A152" s="442">
        <v>6230000</v>
      </c>
      <c r="B152" s="440" t="s">
        <v>280</v>
      </c>
      <c r="C152" s="444">
        <v>25262920</v>
      </c>
      <c r="D152" s="444">
        <v>13502032</v>
      </c>
      <c r="E152" s="444">
        <v>11760888</v>
      </c>
      <c r="F152" s="444">
        <v>0</v>
      </c>
      <c r="G152" s="444">
        <v>0</v>
      </c>
      <c r="H152" s="444">
        <v>0</v>
      </c>
      <c r="I152" s="444">
        <v>11760888</v>
      </c>
      <c r="J152" s="444">
        <v>0</v>
      </c>
    </row>
    <row r="153" spans="1:10" x14ac:dyDescent="0.35">
      <c r="A153" s="442">
        <v>6230001</v>
      </c>
      <c r="B153" s="440" t="s">
        <v>281</v>
      </c>
      <c r="C153" s="444">
        <v>212042</v>
      </c>
      <c r="D153" s="444">
        <v>212042</v>
      </c>
      <c r="E153" s="444">
        <v>0</v>
      </c>
      <c r="F153" s="444">
        <v>0</v>
      </c>
      <c r="G153" s="444">
        <v>0</v>
      </c>
      <c r="H153" s="444">
        <v>0</v>
      </c>
      <c r="I153" s="444">
        <v>0</v>
      </c>
      <c r="J153" s="444">
        <v>0</v>
      </c>
    </row>
    <row r="154" spans="1:10" x14ac:dyDescent="0.35">
      <c r="A154" s="442">
        <v>6231000</v>
      </c>
      <c r="B154" s="440" t="s">
        <v>282</v>
      </c>
      <c r="C154" s="444">
        <v>444220626</v>
      </c>
      <c r="D154" s="444">
        <v>363528307</v>
      </c>
      <c r="E154" s="444">
        <v>80692319</v>
      </c>
      <c r="F154" s="444">
        <v>0</v>
      </c>
      <c r="G154" s="444">
        <v>0</v>
      </c>
      <c r="H154" s="444">
        <v>0</v>
      </c>
      <c r="I154" s="444">
        <v>80692319</v>
      </c>
      <c r="J154" s="444">
        <v>0</v>
      </c>
    </row>
    <row r="155" spans="1:10" x14ac:dyDescent="0.35">
      <c r="A155" s="442">
        <v>6234000</v>
      </c>
      <c r="B155" s="440" t="s">
        <v>283</v>
      </c>
      <c r="C155" s="444">
        <v>2649607</v>
      </c>
      <c r="D155" s="444">
        <v>130490</v>
      </c>
      <c r="E155" s="444">
        <v>2519117</v>
      </c>
      <c r="F155" s="444">
        <v>0</v>
      </c>
      <c r="G155" s="444">
        <v>0</v>
      </c>
      <c r="H155" s="444">
        <v>0</v>
      </c>
      <c r="I155" s="444">
        <v>2519117</v>
      </c>
      <c r="J155" s="444">
        <v>0</v>
      </c>
    </row>
    <row r="156" spans="1:10" x14ac:dyDescent="0.35">
      <c r="A156" s="442">
        <v>6235000</v>
      </c>
      <c r="B156" s="440" t="s">
        <v>284</v>
      </c>
      <c r="C156" s="444">
        <v>5546256500207</v>
      </c>
      <c r="D156" s="444">
        <v>5546231642353</v>
      </c>
      <c r="E156" s="444">
        <v>24857854</v>
      </c>
      <c r="F156" s="444">
        <v>0</v>
      </c>
      <c r="G156" s="444">
        <v>0</v>
      </c>
      <c r="H156" s="444">
        <v>0</v>
      </c>
      <c r="I156" s="444">
        <v>24857854</v>
      </c>
      <c r="J156" s="444">
        <v>0</v>
      </c>
    </row>
    <row r="157" spans="1:10" x14ac:dyDescent="0.35">
      <c r="A157" s="442">
        <v>6238000</v>
      </c>
      <c r="B157" s="440" t="s">
        <v>285</v>
      </c>
      <c r="C157" s="444">
        <v>177257605</v>
      </c>
      <c r="D157" s="444">
        <v>119713032</v>
      </c>
      <c r="E157" s="444">
        <v>57544573</v>
      </c>
      <c r="F157" s="444">
        <v>0</v>
      </c>
      <c r="G157" s="444">
        <v>0</v>
      </c>
      <c r="H157" s="444">
        <v>0</v>
      </c>
      <c r="I157" s="444">
        <v>57544573</v>
      </c>
      <c r="J157" s="444">
        <v>0</v>
      </c>
    </row>
    <row r="158" spans="1:10" x14ac:dyDescent="0.35">
      <c r="A158" s="442">
        <v>6238500</v>
      </c>
      <c r="B158" s="440" t="s">
        <v>830</v>
      </c>
      <c r="C158" s="444">
        <v>922273</v>
      </c>
      <c r="D158" s="444">
        <v>0</v>
      </c>
      <c r="E158" s="444">
        <v>922273</v>
      </c>
      <c r="F158" s="444">
        <v>0</v>
      </c>
      <c r="G158" s="444">
        <v>0</v>
      </c>
      <c r="H158" s="444">
        <v>0</v>
      </c>
      <c r="I158" s="444">
        <v>922273</v>
      </c>
      <c r="J158" s="444">
        <v>0</v>
      </c>
    </row>
    <row r="159" spans="1:10" x14ac:dyDescent="0.35">
      <c r="A159" s="442">
        <v>6238600</v>
      </c>
      <c r="B159" s="440" t="s">
        <v>286</v>
      </c>
      <c r="C159" s="444">
        <v>735844</v>
      </c>
      <c r="D159" s="444">
        <v>429429</v>
      </c>
      <c r="E159" s="444">
        <v>306415</v>
      </c>
      <c r="F159" s="444">
        <v>0</v>
      </c>
      <c r="G159" s="444">
        <v>0</v>
      </c>
      <c r="H159" s="444">
        <v>0</v>
      </c>
      <c r="I159" s="444">
        <v>306415</v>
      </c>
      <c r="J159" s="444">
        <v>0</v>
      </c>
    </row>
    <row r="160" spans="1:10" x14ac:dyDescent="0.35">
      <c r="A160" s="442">
        <v>6241000</v>
      </c>
      <c r="B160" s="440" t="s">
        <v>594</v>
      </c>
      <c r="C160" s="444">
        <v>1330334</v>
      </c>
      <c r="D160" s="444">
        <v>427667</v>
      </c>
      <c r="E160" s="444">
        <v>902667</v>
      </c>
      <c r="F160" s="444">
        <v>0</v>
      </c>
      <c r="G160" s="444">
        <v>0</v>
      </c>
      <c r="H160" s="444">
        <v>0</v>
      </c>
      <c r="I160" s="444">
        <v>902667</v>
      </c>
      <c r="J160" s="444">
        <v>0</v>
      </c>
    </row>
    <row r="161" spans="1:10" x14ac:dyDescent="0.35">
      <c r="A161" s="442">
        <v>6241001</v>
      </c>
      <c r="B161" s="440" t="s">
        <v>287</v>
      </c>
      <c r="C161" s="444">
        <v>9987969</v>
      </c>
      <c r="D161" s="444">
        <v>1354406</v>
      </c>
      <c r="E161" s="444">
        <v>8633563</v>
      </c>
      <c r="F161" s="444">
        <v>0</v>
      </c>
      <c r="G161" s="444">
        <v>0</v>
      </c>
      <c r="H161" s="444">
        <v>0</v>
      </c>
      <c r="I161" s="444">
        <v>8633563</v>
      </c>
      <c r="J161" s="444">
        <v>0</v>
      </c>
    </row>
    <row r="162" spans="1:10" x14ac:dyDescent="0.35">
      <c r="A162" s="442">
        <v>6242000</v>
      </c>
      <c r="B162" s="440" t="s">
        <v>288</v>
      </c>
      <c r="C162" s="444">
        <v>626728406</v>
      </c>
      <c r="D162" s="444">
        <v>567075524</v>
      </c>
      <c r="E162" s="444">
        <v>59652882</v>
      </c>
      <c r="F162" s="444">
        <v>0</v>
      </c>
      <c r="G162" s="444">
        <v>0</v>
      </c>
      <c r="H162" s="444">
        <v>0</v>
      </c>
      <c r="I162" s="444">
        <v>59652882</v>
      </c>
      <c r="J162" s="444">
        <v>0</v>
      </c>
    </row>
    <row r="163" spans="1:10" x14ac:dyDescent="0.35">
      <c r="A163" s="442">
        <v>6250000</v>
      </c>
      <c r="B163" s="440" t="s">
        <v>289</v>
      </c>
      <c r="C163" s="444">
        <v>5364251</v>
      </c>
      <c r="D163" s="444">
        <v>5364251</v>
      </c>
      <c r="E163" s="444">
        <v>0</v>
      </c>
      <c r="F163" s="444">
        <v>0</v>
      </c>
      <c r="G163" s="444">
        <v>0</v>
      </c>
      <c r="H163" s="444">
        <v>0</v>
      </c>
      <c r="I163" s="444">
        <v>0</v>
      </c>
      <c r="J163" s="444">
        <v>0</v>
      </c>
    </row>
    <row r="164" spans="1:10" x14ac:dyDescent="0.35">
      <c r="A164" s="442">
        <v>6251000</v>
      </c>
      <c r="B164" s="440" t="s">
        <v>290</v>
      </c>
      <c r="C164" s="444">
        <v>122735064</v>
      </c>
      <c r="D164" s="444">
        <v>72848306</v>
      </c>
      <c r="E164" s="444">
        <v>49886758</v>
      </c>
      <c r="F164" s="444">
        <v>0</v>
      </c>
      <c r="G164" s="444">
        <v>0</v>
      </c>
      <c r="H164" s="444">
        <v>0</v>
      </c>
      <c r="I164" s="444">
        <v>49886758</v>
      </c>
      <c r="J164" s="444">
        <v>0</v>
      </c>
    </row>
    <row r="165" spans="1:10" x14ac:dyDescent="0.35">
      <c r="A165" s="442">
        <v>6254000</v>
      </c>
      <c r="B165" s="440" t="s">
        <v>707</v>
      </c>
      <c r="C165" s="444">
        <v>31039068</v>
      </c>
      <c r="D165" s="444">
        <v>4782222</v>
      </c>
      <c r="E165" s="444">
        <v>26256846</v>
      </c>
      <c r="F165" s="444">
        <v>0</v>
      </c>
      <c r="G165" s="444">
        <v>0</v>
      </c>
      <c r="H165" s="444">
        <v>0</v>
      </c>
      <c r="I165" s="444">
        <v>26256846</v>
      </c>
      <c r="J165" s="444">
        <v>0</v>
      </c>
    </row>
    <row r="166" spans="1:10" x14ac:dyDescent="0.35">
      <c r="A166" s="442">
        <v>6259000</v>
      </c>
      <c r="B166" s="440" t="s">
        <v>291</v>
      </c>
      <c r="C166" s="444">
        <v>204404</v>
      </c>
      <c r="D166" s="444">
        <v>1815442</v>
      </c>
      <c r="E166" s="444">
        <v>0</v>
      </c>
      <c r="F166" s="444">
        <v>1611038</v>
      </c>
      <c r="G166" s="444">
        <v>0</v>
      </c>
      <c r="H166" s="444">
        <v>0</v>
      </c>
      <c r="I166" s="444">
        <v>0</v>
      </c>
      <c r="J166" s="444">
        <v>1611038</v>
      </c>
    </row>
    <row r="167" spans="1:10" x14ac:dyDescent="0.35">
      <c r="A167" s="442">
        <v>6259003</v>
      </c>
      <c r="B167" s="440" t="s">
        <v>595</v>
      </c>
      <c r="C167" s="444">
        <v>5172909</v>
      </c>
      <c r="D167" s="444">
        <v>3361447</v>
      </c>
      <c r="E167" s="444">
        <v>1811462</v>
      </c>
      <c r="F167" s="444">
        <v>0</v>
      </c>
      <c r="G167" s="444">
        <v>0</v>
      </c>
      <c r="H167" s="444">
        <v>0</v>
      </c>
      <c r="I167" s="444">
        <v>1811462</v>
      </c>
      <c r="J167" s="444">
        <v>0</v>
      </c>
    </row>
    <row r="168" spans="1:10" x14ac:dyDescent="0.35">
      <c r="A168" s="442">
        <v>6261000</v>
      </c>
      <c r="B168" s="440" t="s">
        <v>292</v>
      </c>
      <c r="C168" s="444">
        <v>73589998</v>
      </c>
      <c r="D168" s="444">
        <v>43449128</v>
      </c>
      <c r="E168" s="444">
        <v>30140870</v>
      </c>
      <c r="F168" s="444">
        <v>0</v>
      </c>
      <c r="G168" s="444">
        <v>0</v>
      </c>
      <c r="H168" s="444">
        <v>0</v>
      </c>
      <c r="I168" s="444">
        <v>30140870</v>
      </c>
      <c r="J168" s="444">
        <v>0</v>
      </c>
    </row>
    <row r="169" spans="1:10" x14ac:dyDescent="0.35">
      <c r="A169" s="442">
        <v>6270000</v>
      </c>
      <c r="B169" s="440" t="s">
        <v>293</v>
      </c>
      <c r="C169" s="444">
        <v>6743607</v>
      </c>
      <c r="D169" s="444">
        <v>612170</v>
      </c>
      <c r="E169" s="444">
        <v>6131437</v>
      </c>
      <c r="F169" s="444">
        <v>0</v>
      </c>
      <c r="G169" s="444">
        <v>0</v>
      </c>
      <c r="H169" s="444">
        <v>0</v>
      </c>
      <c r="I169" s="444">
        <v>6131437</v>
      </c>
      <c r="J169" s="444">
        <v>0</v>
      </c>
    </row>
    <row r="170" spans="1:10" x14ac:dyDescent="0.35">
      <c r="A170" s="442">
        <v>6270700</v>
      </c>
      <c r="B170" s="440" t="s">
        <v>748</v>
      </c>
      <c r="C170" s="444">
        <v>8199785</v>
      </c>
      <c r="D170" s="444">
        <v>8327762</v>
      </c>
      <c r="E170" s="444">
        <v>0</v>
      </c>
      <c r="F170" s="444">
        <v>127977</v>
      </c>
      <c r="G170" s="444">
        <v>0</v>
      </c>
      <c r="H170" s="444">
        <v>0</v>
      </c>
      <c r="I170" s="444">
        <v>0</v>
      </c>
      <c r="J170" s="444">
        <v>127977</v>
      </c>
    </row>
    <row r="171" spans="1:10" x14ac:dyDescent="0.35">
      <c r="A171" s="442">
        <v>6280000</v>
      </c>
      <c r="B171" s="440" t="s">
        <v>294</v>
      </c>
      <c r="C171" s="444">
        <v>10536027</v>
      </c>
      <c r="D171" s="444">
        <v>4329665</v>
      </c>
      <c r="E171" s="444">
        <v>6206362</v>
      </c>
      <c r="F171" s="444">
        <v>0</v>
      </c>
      <c r="G171" s="444">
        <v>0</v>
      </c>
      <c r="H171" s="444">
        <v>0</v>
      </c>
      <c r="I171" s="444">
        <v>6206362</v>
      </c>
      <c r="J171" s="444">
        <v>0</v>
      </c>
    </row>
    <row r="172" spans="1:10" x14ac:dyDescent="0.35">
      <c r="A172" s="442">
        <v>6281000</v>
      </c>
      <c r="B172" s="440" t="s">
        <v>295</v>
      </c>
      <c r="C172" s="444">
        <v>1703361</v>
      </c>
      <c r="D172" s="444">
        <v>0</v>
      </c>
      <c r="E172" s="444">
        <v>1703361</v>
      </c>
      <c r="F172" s="444">
        <v>0</v>
      </c>
      <c r="G172" s="444">
        <v>0</v>
      </c>
      <c r="H172" s="444">
        <v>0</v>
      </c>
      <c r="I172" s="444">
        <v>1703361</v>
      </c>
      <c r="J172" s="444">
        <v>0</v>
      </c>
    </row>
    <row r="173" spans="1:10" x14ac:dyDescent="0.35">
      <c r="A173" s="442">
        <v>6282000</v>
      </c>
      <c r="B173" s="440" t="s">
        <v>296</v>
      </c>
      <c r="C173" s="444">
        <v>24682816</v>
      </c>
      <c r="D173" s="444">
        <v>2682604</v>
      </c>
      <c r="E173" s="444">
        <v>22000212</v>
      </c>
      <c r="F173" s="444">
        <v>0</v>
      </c>
      <c r="G173" s="444">
        <v>0</v>
      </c>
      <c r="H173" s="444">
        <v>0</v>
      </c>
      <c r="I173" s="444">
        <v>22000212</v>
      </c>
      <c r="J173" s="444">
        <v>0</v>
      </c>
    </row>
    <row r="174" spans="1:10" x14ac:dyDescent="0.35">
      <c r="A174" s="442">
        <v>6282001</v>
      </c>
      <c r="B174" s="440" t="s">
        <v>297</v>
      </c>
      <c r="C174" s="444">
        <v>182502000</v>
      </c>
      <c r="D174" s="444">
        <v>118298949</v>
      </c>
      <c r="E174" s="444">
        <v>64203051</v>
      </c>
      <c r="F174" s="444">
        <v>0</v>
      </c>
      <c r="G174" s="444">
        <v>0</v>
      </c>
      <c r="H174" s="444">
        <v>0</v>
      </c>
      <c r="I174" s="444">
        <v>64203051</v>
      </c>
      <c r="J174" s="444">
        <v>0</v>
      </c>
    </row>
    <row r="175" spans="1:10" x14ac:dyDescent="0.35">
      <c r="A175" s="442">
        <v>6282200</v>
      </c>
      <c r="B175" s="440" t="s">
        <v>298</v>
      </c>
      <c r="C175" s="444">
        <v>26494907</v>
      </c>
      <c r="D175" s="444">
        <v>5701586</v>
      </c>
      <c r="E175" s="444">
        <v>20793321</v>
      </c>
      <c r="F175" s="444">
        <v>0</v>
      </c>
      <c r="G175" s="444">
        <v>0</v>
      </c>
      <c r="H175" s="444">
        <v>0</v>
      </c>
      <c r="I175" s="444">
        <v>20793321</v>
      </c>
      <c r="J175" s="444">
        <v>0</v>
      </c>
    </row>
    <row r="176" spans="1:10" x14ac:dyDescent="0.35">
      <c r="A176" s="442">
        <v>6290100</v>
      </c>
      <c r="B176" s="440" t="s">
        <v>708</v>
      </c>
      <c r="C176" s="444">
        <v>13457422461</v>
      </c>
      <c r="D176" s="444">
        <v>7856040322</v>
      </c>
      <c r="E176" s="444">
        <v>5601382139</v>
      </c>
      <c r="F176" s="444">
        <v>0</v>
      </c>
      <c r="G176" s="444">
        <v>0</v>
      </c>
      <c r="H176" s="444">
        <v>0</v>
      </c>
      <c r="I176" s="444">
        <v>5601382139</v>
      </c>
      <c r="J176" s="444">
        <v>0</v>
      </c>
    </row>
    <row r="177" spans="1:10" x14ac:dyDescent="0.35">
      <c r="A177" s="442">
        <v>6293100</v>
      </c>
      <c r="B177" s="440" t="s">
        <v>710</v>
      </c>
      <c r="C177" s="444">
        <v>1710030648</v>
      </c>
      <c r="D177" s="444">
        <v>429966022</v>
      </c>
      <c r="E177" s="444">
        <v>1280064626</v>
      </c>
      <c r="F177" s="444">
        <v>0</v>
      </c>
      <c r="G177" s="444">
        <v>0</v>
      </c>
      <c r="H177" s="444">
        <v>0</v>
      </c>
      <c r="I177" s="444">
        <v>1280064626</v>
      </c>
      <c r="J177" s="444">
        <v>0</v>
      </c>
    </row>
    <row r="178" spans="1:10" x14ac:dyDescent="0.35">
      <c r="A178" s="446">
        <v>6297000</v>
      </c>
      <c r="B178" s="447" t="s">
        <v>302</v>
      </c>
      <c r="C178" s="444">
        <v>31062782</v>
      </c>
      <c r="D178" s="444">
        <v>9905527</v>
      </c>
      <c r="E178" s="444">
        <v>21157255</v>
      </c>
      <c r="F178" s="444">
        <v>0</v>
      </c>
      <c r="G178" s="444">
        <v>0</v>
      </c>
      <c r="H178" s="444">
        <v>0</v>
      </c>
      <c r="I178" s="444">
        <v>21157255</v>
      </c>
      <c r="J178" s="444">
        <v>0</v>
      </c>
    </row>
    <row r="179" spans="1:10" x14ac:dyDescent="0.35">
      <c r="A179" s="442">
        <v>6300000</v>
      </c>
      <c r="B179" s="440" t="s">
        <v>303</v>
      </c>
      <c r="C179" s="444">
        <v>302840399</v>
      </c>
      <c r="D179" s="444">
        <v>519399033</v>
      </c>
      <c r="E179" s="444">
        <v>0</v>
      </c>
      <c r="F179" s="444">
        <v>216558634</v>
      </c>
      <c r="G179" s="444">
        <v>0</v>
      </c>
      <c r="H179" s="444">
        <v>0</v>
      </c>
      <c r="I179" s="444">
        <v>0</v>
      </c>
      <c r="J179" s="444">
        <v>216558634</v>
      </c>
    </row>
    <row r="180" spans="1:10" x14ac:dyDescent="0.35">
      <c r="A180" s="442">
        <v>6300001</v>
      </c>
      <c r="B180" s="440" t="s">
        <v>304</v>
      </c>
      <c r="C180" s="444">
        <v>16655</v>
      </c>
      <c r="D180" s="444">
        <v>22636402</v>
      </c>
      <c r="E180" s="444">
        <v>0</v>
      </c>
      <c r="F180" s="444">
        <v>22619747</v>
      </c>
      <c r="G180" s="444">
        <v>0</v>
      </c>
      <c r="H180" s="444">
        <v>0</v>
      </c>
      <c r="I180" s="444">
        <v>0</v>
      </c>
      <c r="J180" s="444">
        <v>22619747</v>
      </c>
    </row>
    <row r="181" spans="1:10" x14ac:dyDescent="0.35">
      <c r="A181" s="442">
        <v>6310000</v>
      </c>
      <c r="B181" s="440" t="s">
        <v>305</v>
      </c>
      <c r="C181" s="444">
        <v>316680</v>
      </c>
      <c r="D181" s="444">
        <v>0</v>
      </c>
      <c r="E181" s="444">
        <v>316680</v>
      </c>
      <c r="F181" s="444">
        <v>0</v>
      </c>
      <c r="G181" s="444">
        <v>0</v>
      </c>
      <c r="H181" s="444">
        <v>0</v>
      </c>
      <c r="I181" s="444">
        <v>316680</v>
      </c>
      <c r="J181" s="444">
        <v>0</v>
      </c>
    </row>
    <row r="182" spans="1:10" x14ac:dyDescent="0.35">
      <c r="A182" s="442">
        <v>6310024</v>
      </c>
      <c r="B182" s="440" t="s">
        <v>306</v>
      </c>
      <c r="C182" s="444">
        <v>17492324</v>
      </c>
      <c r="D182" s="444">
        <v>0</v>
      </c>
      <c r="E182" s="444">
        <v>17492324</v>
      </c>
      <c r="F182" s="444">
        <v>0</v>
      </c>
      <c r="G182" s="444">
        <v>0</v>
      </c>
      <c r="H182" s="444">
        <v>0</v>
      </c>
      <c r="I182" s="444">
        <v>17492324</v>
      </c>
      <c r="J182" s="444">
        <v>0</v>
      </c>
    </row>
    <row r="183" spans="1:10" x14ac:dyDescent="0.35">
      <c r="A183" s="442">
        <v>6400000</v>
      </c>
      <c r="B183" s="440" t="s">
        <v>307</v>
      </c>
      <c r="C183" s="444">
        <v>8592446881</v>
      </c>
      <c r="D183" s="444">
        <v>396357530</v>
      </c>
      <c r="E183" s="444">
        <v>8196089351</v>
      </c>
      <c r="F183" s="444">
        <v>0</v>
      </c>
      <c r="G183" s="444">
        <v>0</v>
      </c>
      <c r="H183" s="444">
        <v>0</v>
      </c>
      <c r="I183" s="444">
        <v>8196089351</v>
      </c>
      <c r="J183" s="444">
        <v>0</v>
      </c>
    </row>
    <row r="184" spans="1:10" x14ac:dyDescent="0.35">
      <c r="A184" s="442">
        <v>6401000</v>
      </c>
      <c r="B184" s="440" t="s">
        <v>62</v>
      </c>
      <c r="C184" s="444">
        <v>1388661486</v>
      </c>
      <c r="D184" s="444">
        <v>774335328</v>
      </c>
      <c r="E184" s="444">
        <v>614326158</v>
      </c>
      <c r="F184" s="444">
        <v>0</v>
      </c>
      <c r="G184" s="444">
        <v>0</v>
      </c>
      <c r="H184" s="444">
        <v>0</v>
      </c>
      <c r="I184" s="444">
        <v>614326158</v>
      </c>
      <c r="J184" s="444">
        <v>0</v>
      </c>
    </row>
    <row r="185" spans="1:10" x14ac:dyDescent="0.35">
      <c r="A185" s="442">
        <v>6403000</v>
      </c>
      <c r="B185" s="440" t="s">
        <v>308</v>
      </c>
      <c r="C185" s="444">
        <v>135803777</v>
      </c>
      <c r="D185" s="444">
        <v>8643652</v>
      </c>
      <c r="E185" s="444">
        <v>127160125</v>
      </c>
      <c r="F185" s="444">
        <v>0</v>
      </c>
      <c r="G185" s="444">
        <v>0</v>
      </c>
      <c r="H185" s="444">
        <v>0</v>
      </c>
      <c r="I185" s="444">
        <v>127160125</v>
      </c>
      <c r="J185" s="444">
        <v>0</v>
      </c>
    </row>
    <row r="186" spans="1:10" x14ac:dyDescent="0.35">
      <c r="A186" s="442">
        <v>6404070</v>
      </c>
      <c r="B186" s="440" t="s">
        <v>309</v>
      </c>
      <c r="C186" s="444">
        <v>29774439</v>
      </c>
      <c r="D186" s="444">
        <v>0</v>
      </c>
      <c r="E186" s="444">
        <v>29774439</v>
      </c>
      <c r="F186" s="444">
        <v>0</v>
      </c>
      <c r="G186" s="444">
        <v>0</v>
      </c>
      <c r="H186" s="444">
        <v>0</v>
      </c>
      <c r="I186" s="444">
        <v>29774439</v>
      </c>
      <c r="J186" s="444">
        <v>0</v>
      </c>
    </row>
    <row r="187" spans="1:10" x14ac:dyDescent="0.35">
      <c r="A187" s="442">
        <v>6405000</v>
      </c>
      <c r="B187" s="440" t="s">
        <v>310</v>
      </c>
      <c r="C187" s="444">
        <v>2229952376</v>
      </c>
      <c r="D187" s="444">
        <v>0</v>
      </c>
      <c r="E187" s="444">
        <v>2229952376</v>
      </c>
      <c r="F187" s="444">
        <v>0</v>
      </c>
      <c r="G187" s="444">
        <v>0</v>
      </c>
      <c r="H187" s="444">
        <v>0</v>
      </c>
      <c r="I187" s="444">
        <v>2229952376</v>
      </c>
      <c r="J187" s="444">
        <v>0</v>
      </c>
    </row>
    <row r="188" spans="1:10" x14ac:dyDescent="0.35">
      <c r="A188" s="442">
        <v>6405007</v>
      </c>
      <c r="B188" s="440" t="s">
        <v>311</v>
      </c>
      <c r="C188" s="444">
        <v>1231596343</v>
      </c>
      <c r="D188" s="444">
        <v>1236906173</v>
      </c>
      <c r="E188" s="444">
        <v>0</v>
      </c>
      <c r="F188" s="444">
        <v>5309830</v>
      </c>
      <c r="G188" s="444">
        <v>0</v>
      </c>
      <c r="H188" s="444">
        <v>0</v>
      </c>
      <c r="I188" s="444">
        <v>0</v>
      </c>
      <c r="J188" s="444">
        <v>5309830</v>
      </c>
    </row>
    <row r="189" spans="1:10" x14ac:dyDescent="0.35">
      <c r="A189" s="442">
        <v>6407000</v>
      </c>
      <c r="B189" s="440" t="s">
        <v>312</v>
      </c>
      <c r="C189" s="444">
        <v>106876325</v>
      </c>
      <c r="D189" s="444">
        <v>91108165</v>
      </c>
      <c r="E189" s="444">
        <v>15768160</v>
      </c>
      <c r="F189" s="444">
        <v>0</v>
      </c>
      <c r="G189" s="444">
        <v>0</v>
      </c>
      <c r="H189" s="444">
        <v>0</v>
      </c>
      <c r="I189" s="444">
        <v>15768160</v>
      </c>
      <c r="J189" s="444">
        <v>0</v>
      </c>
    </row>
    <row r="190" spans="1:10" x14ac:dyDescent="0.35">
      <c r="A190" s="442">
        <v>6407010</v>
      </c>
      <c r="B190" s="440" t="s">
        <v>313</v>
      </c>
      <c r="C190" s="444">
        <v>589926323</v>
      </c>
      <c r="D190" s="444">
        <v>0</v>
      </c>
      <c r="E190" s="444">
        <v>589926323</v>
      </c>
      <c r="F190" s="444">
        <v>0</v>
      </c>
      <c r="G190" s="444">
        <v>0</v>
      </c>
      <c r="H190" s="444">
        <v>0</v>
      </c>
      <c r="I190" s="444">
        <v>589926323</v>
      </c>
      <c r="J190" s="444">
        <v>0</v>
      </c>
    </row>
    <row r="191" spans="1:10" x14ac:dyDescent="0.35">
      <c r="A191" s="442">
        <v>6419000</v>
      </c>
      <c r="B191" s="440" t="s">
        <v>713</v>
      </c>
      <c r="C191" s="444">
        <v>4537645293</v>
      </c>
      <c r="D191" s="444">
        <v>3751689718</v>
      </c>
      <c r="E191" s="444">
        <v>785955575</v>
      </c>
      <c r="F191" s="444">
        <v>0</v>
      </c>
      <c r="G191" s="444">
        <v>0</v>
      </c>
      <c r="H191" s="444">
        <v>0</v>
      </c>
      <c r="I191" s="444">
        <v>785955575</v>
      </c>
      <c r="J191" s="444">
        <v>0</v>
      </c>
    </row>
    <row r="192" spans="1:10" x14ac:dyDescent="0.35">
      <c r="A192" s="442">
        <v>6419001</v>
      </c>
      <c r="B192" s="440" t="s">
        <v>752</v>
      </c>
      <c r="C192" s="444">
        <v>0</v>
      </c>
      <c r="D192" s="444">
        <v>10983404</v>
      </c>
      <c r="E192" s="444">
        <v>0</v>
      </c>
      <c r="F192" s="444">
        <v>10983404</v>
      </c>
      <c r="G192" s="444">
        <v>0</v>
      </c>
      <c r="H192" s="444">
        <v>0</v>
      </c>
      <c r="I192" s="444">
        <v>0</v>
      </c>
      <c r="J192" s="444">
        <v>10983404</v>
      </c>
    </row>
    <row r="193" spans="1:10" x14ac:dyDescent="0.35">
      <c r="A193" s="442">
        <v>6419300</v>
      </c>
      <c r="B193" s="440" t="s">
        <v>714</v>
      </c>
      <c r="C193" s="444">
        <v>32496994</v>
      </c>
      <c r="D193" s="444">
        <v>4296947</v>
      </c>
      <c r="E193" s="444">
        <v>28200047</v>
      </c>
      <c r="F193" s="444">
        <v>0</v>
      </c>
      <c r="G193" s="444">
        <v>0</v>
      </c>
      <c r="H193" s="444">
        <v>0</v>
      </c>
      <c r="I193" s="444">
        <v>28200047</v>
      </c>
      <c r="J193" s="444">
        <v>0</v>
      </c>
    </row>
    <row r="194" spans="1:10" x14ac:dyDescent="0.35">
      <c r="A194" s="442">
        <v>6420000</v>
      </c>
      <c r="B194" s="440" t="s">
        <v>315</v>
      </c>
      <c r="C194" s="444">
        <v>707916942</v>
      </c>
      <c r="D194" s="444">
        <v>107749123</v>
      </c>
      <c r="E194" s="444">
        <v>600167819</v>
      </c>
      <c r="F194" s="444">
        <v>0</v>
      </c>
      <c r="G194" s="444">
        <v>0</v>
      </c>
      <c r="H194" s="444">
        <v>0</v>
      </c>
      <c r="I194" s="444">
        <v>600167819</v>
      </c>
      <c r="J194" s="444">
        <v>0</v>
      </c>
    </row>
    <row r="195" spans="1:10" x14ac:dyDescent="0.35">
      <c r="A195" s="442">
        <v>6420066</v>
      </c>
      <c r="B195" s="440" t="s">
        <v>317</v>
      </c>
      <c r="C195" s="444">
        <v>46637031</v>
      </c>
      <c r="D195" s="444">
        <v>46922793</v>
      </c>
      <c r="E195" s="444">
        <v>0</v>
      </c>
      <c r="F195" s="444">
        <v>285762</v>
      </c>
      <c r="G195" s="444">
        <v>0</v>
      </c>
      <c r="H195" s="444">
        <v>0</v>
      </c>
      <c r="I195" s="444">
        <v>0</v>
      </c>
      <c r="J195" s="444">
        <v>285762</v>
      </c>
    </row>
    <row r="196" spans="1:10" x14ac:dyDescent="0.35">
      <c r="A196" s="442">
        <v>6491000</v>
      </c>
      <c r="B196" s="440" t="s">
        <v>318</v>
      </c>
      <c r="C196" s="444">
        <v>283526982</v>
      </c>
      <c r="D196" s="444">
        <v>131194093</v>
      </c>
      <c r="E196" s="444">
        <v>152332889</v>
      </c>
      <c r="F196" s="444">
        <v>0</v>
      </c>
      <c r="G196" s="444">
        <v>0</v>
      </c>
      <c r="H196" s="444">
        <v>0</v>
      </c>
      <c r="I196" s="444">
        <v>152332889</v>
      </c>
      <c r="J196" s="444">
        <v>0</v>
      </c>
    </row>
    <row r="197" spans="1:10" x14ac:dyDescent="0.35">
      <c r="A197" s="442">
        <v>6491501</v>
      </c>
      <c r="B197" s="440" t="s">
        <v>319</v>
      </c>
      <c r="C197" s="444">
        <v>48186608</v>
      </c>
      <c r="D197" s="444">
        <v>20194791</v>
      </c>
      <c r="E197" s="444">
        <v>27991817</v>
      </c>
      <c r="F197" s="444">
        <v>0</v>
      </c>
      <c r="G197" s="444">
        <v>0</v>
      </c>
      <c r="H197" s="444">
        <v>0</v>
      </c>
      <c r="I197" s="444">
        <v>27991817</v>
      </c>
      <c r="J197" s="444">
        <v>0</v>
      </c>
    </row>
    <row r="198" spans="1:10" x14ac:dyDescent="0.35">
      <c r="A198" s="442">
        <v>6491502</v>
      </c>
      <c r="B198" s="440" t="s">
        <v>320</v>
      </c>
      <c r="C198" s="444">
        <v>28620213</v>
      </c>
      <c r="D198" s="444">
        <v>2864360</v>
      </c>
      <c r="E198" s="444">
        <v>25755853</v>
      </c>
      <c r="F198" s="444">
        <v>0</v>
      </c>
      <c r="G198" s="444">
        <v>0</v>
      </c>
      <c r="H198" s="444">
        <v>0</v>
      </c>
      <c r="I198" s="444">
        <v>25755853</v>
      </c>
      <c r="J198" s="444">
        <v>0</v>
      </c>
    </row>
    <row r="199" spans="1:10" x14ac:dyDescent="0.35">
      <c r="A199" s="442">
        <v>6491503</v>
      </c>
      <c r="B199" s="440" t="s">
        <v>321</v>
      </c>
      <c r="C199" s="444">
        <v>134967200</v>
      </c>
      <c r="D199" s="444">
        <v>41548315</v>
      </c>
      <c r="E199" s="444">
        <v>93418885</v>
      </c>
      <c r="F199" s="444">
        <v>0</v>
      </c>
      <c r="G199" s="444">
        <v>0</v>
      </c>
      <c r="H199" s="444">
        <v>0</v>
      </c>
      <c r="I199" s="444">
        <v>93418885</v>
      </c>
      <c r="J199" s="444">
        <v>0</v>
      </c>
    </row>
    <row r="200" spans="1:10" x14ac:dyDescent="0.35">
      <c r="A200" s="442">
        <v>6493000</v>
      </c>
      <c r="B200" s="440" t="s">
        <v>322</v>
      </c>
      <c r="C200" s="444">
        <v>1609293555</v>
      </c>
      <c r="D200" s="444">
        <v>4989</v>
      </c>
      <c r="E200" s="444">
        <v>1609288566</v>
      </c>
      <c r="F200" s="444">
        <v>0</v>
      </c>
      <c r="G200" s="444">
        <v>0</v>
      </c>
      <c r="H200" s="444">
        <v>0</v>
      </c>
      <c r="I200" s="444">
        <v>1609288566</v>
      </c>
      <c r="J200" s="444">
        <v>0</v>
      </c>
    </row>
    <row r="201" spans="1:10" x14ac:dyDescent="0.35">
      <c r="A201" s="442">
        <v>6493002</v>
      </c>
      <c r="B201" s="440" t="s">
        <v>323</v>
      </c>
      <c r="C201" s="444">
        <v>491977630</v>
      </c>
      <c r="D201" s="444">
        <v>230931104</v>
      </c>
      <c r="E201" s="444">
        <v>261046526</v>
      </c>
      <c r="F201" s="444">
        <v>0</v>
      </c>
      <c r="G201" s="444">
        <v>0</v>
      </c>
      <c r="H201" s="444">
        <v>0</v>
      </c>
      <c r="I201" s="444">
        <v>261046526</v>
      </c>
      <c r="J201" s="444">
        <v>0</v>
      </c>
    </row>
    <row r="202" spans="1:10" x14ac:dyDescent="0.35">
      <c r="A202" s="442">
        <v>6494000</v>
      </c>
      <c r="B202" s="440" t="s">
        <v>325</v>
      </c>
      <c r="C202" s="444">
        <v>8205926</v>
      </c>
      <c r="D202" s="444">
        <v>4016925</v>
      </c>
      <c r="E202" s="444">
        <v>4189001</v>
      </c>
      <c r="F202" s="444">
        <v>0</v>
      </c>
      <c r="G202" s="444">
        <v>0</v>
      </c>
      <c r="H202" s="444">
        <v>0</v>
      </c>
      <c r="I202" s="444">
        <v>4189001</v>
      </c>
      <c r="J202" s="444">
        <v>0</v>
      </c>
    </row>
    <row r="203" spans="1:10" x14ac:dyDescent="0.35">
      <c r="A203" s="442">
        <v>6495000</v>
      </c>
      <c r="B203" s="440" t="s">
        <v>326</v>
      </c>
      <c r="C203" s="444">
        <v>96535771</v>
      </c>
      <c r="D203" s="444">
        <v>84147345</v>
      </c>
      <c r="E203" s="444">
        <v>12388426</v>
      </c>
      <c r="F203" s="444">
        <v>0</v>
      </c>
      <c r="G203" s="444">
        <v>0</v>
      </c>
      <c r="H203" s="444">
        <v>0</v>
      </c>
      <c r="I203" s="444">
        <v>12388426</v>
      </c>
      <c r="J203" s="444">
        <v>0</v>
      </c>
    </row>
    <row r="204" spans="1:10" x14ac:dyDescent="0.35">
      <c r="A204" s="442">
        <v>6495500</v>
      </c>
      <c r="B204" s="440" t="s">
        <v>327</v>
      </c>
      <c r="C204" s="444">
        <v>427359908</v>
      </c>
      <c r="D204" s="444">
        <v>381070359</v>
      </c>
      <c r="E204" s="444">
        <v>46289549</v>
      </c>
      <c r="F204" s="444">
        <v>0</v>
      </c>
      <c r="G204" s="444">
        <v>0</v>
      </c>
      <c r="H204" s="444">
        <v>0</v>
      </c>
      <c r="I204" s="444">
        <v>46289549</v>
      </c>
      <c r="J204" s="444">
        <v>0</v>
      </c>
    </row>
    <row r="205" spans="1:10" x14ac:dyDescent="0.35">
      <c r="A205" s="442">
        <v>6496001</v>
      </c>
      <c r="B205" s="440" t="s">
        <v>328</v>
      </c>
      <c r="C205" s="444">
        <v>14488329</v>
      </c>
      <c r="D205" s="444">
        <v>5220205</v>
      </c>
      <c r="E205" s="444">
        <v>9268124</v>
      </c>
      <c r="F205" s="444">
        <v>0</v>
      </c>
      <c r="G205" s="444">
        <v>0</v>
      </c>
      <c r="H205" s="444">
        <v>0</v>
      </c>
      <c r="I205" s="444">
        <v>9268124</v>
      </c>
      <c r="J205" s="444">
        <v>0</v>
      </c>
    </row>
    <row r="206" spans="1:10" x14ac:dyDescent="0.35">
      <c r="A206" s="442">
        <v>6500000</v>
      </c>
      <c r="B206" s="440" t="s">
        <v>331</v>
      </c>
      <c r="C206" s="444">
        <v>56364774</v>
      </c>
      <c r="D206" s="444">
        <v>94860693</v>
      </c>
      <c r="E206" s="444">
        <v>0</v>
      </c>
      <c r="F206" s="444">
        <v>38495919</v>
      </c>
      <c r="G206" s="444">
        <v>0</v>
      </c>
      <c r="H206" s="444">
        <v>0</v>
      </c>
      <c r="I206" s="444">
        <v>0</v>
      </c>
      <c r="J206" s="444">
        <v>38495919</v>
      </c>
    </row>
    <row r="207" spans="1:10" x14ac:dyDescent="0.35">
      <c r="A207" s="442">
        <v>6500001</v>
      </c>
      <c r="B207" s="440" t="s">
        <v>753</v>
      </c>
      <c r="C207" s="444">
        <v>23205199</v>
      </c>
      <c r="D207" s="444">
        <v>47828186</v>
      </c>
      <c r="E207" s="444">
        <v>0</v>
      </c>
      <c r="F207" s="444">
        <v>24622987</v>
      </c>
      <c r="G207" s="444">
        <v>0</v>
      </c>
      <c r="H207" s="444">
        <v>0</v>
      </c>
      <c r="I207" s="444">
        <v>0</v>
      </c>
      <c r="J207" s="444">
        <v>24622987</v>
      </c>
    </row>
    <row r="208" spans="1:10" x14ac:dyDescent="0.35">
      <c r="A208" s="442">
        <v>6590000</v>
      </c>
      <c r="B208" s="440" t="s">
        <v>440</v>
      </c>
      <c r="C208" s="444">
        <v>4109078</v>
      </c>
      <c r="D208" s="444">
        <v>1006552</v>
      </c>
      <c r="E208" s="444">
        <v>3102526</v>
      </c>
      <c r="F208" s="444">
        <v>0</v>
      </c>
      <c r="G208" s="444">
        <v>0</v>
      </c>
      <c r="H208" s="444">
        <v>0</v>
      </c>
      <c r="I208" s="444">
        <v>3102526</v>
      </c>
      <c r="J208" s="444">
        <v>0</v>
      </c>
    </row>
    <row r="209" spans="1:10" x14ac:dyDescent="0.35">
      <c r="A209" s="442">
        <v>6593000</v>
      </c>
      <c r="B209" s="440" t="s">
        <v>332</v>
      </c>
      <c r="C209" s="444">
        <v>100344333</v>
      </c>
      <c r="D209" s="444">
        <v>11652421</v>
      </c>
      <c r="E209" s="444">
        <v>88691912</v>
      </c>
      <c r="F209" s="444">
        <v>0</v>
      </c>
      <c r="G209" s="444">
        <v>0</v>
      </c>
      <c r="H209" s="444">
        <v>0</v>
      </c>
      <c r="I209" s="444">
        <v>88691912</v>
      </c>
      <c r="J209" s="444">
        <v>0</v>
      </c>
    </row>
    <row r="210" spans="1:10" x14ac:dyDescent="0.35">
      <c r="A210" s="442">
        <v>6593001</v>
      </c>
      <c r="B210" s="440" t="s">
        <v>441</v>
      </c>
      <c r="C210" s="444">
        <v>5608485</v>
      </c>
      <c r="D210" s="444">
        <v>5608485</v>
      </c>
      <c r="E210" s="444">
        <v>0</v>
      </c>
      <c r="F210" s="444">
        <v>0</v>
      </c>
      <c r="G210" s="444">
        <v>0</v>
      </c>
      <c r="H210" s="444">
        <v>0</v>
      </c>
      <c r="I210" s="444">
        <v>0</v>
      </c>
      <c r="J210" s="444">
        <v>0</v>
      </c>
    </row>
    <row r="211" spans="1:10" x14ac:dyDescent="0.35">
      <c r="A211" s="442">
        <v>6598001</v>
      </c>
      <c r="B211" s="440" t="s">
        <v>333</v>
      </c>
      <c r="C211" s="444">
        <v>14309551</v>
      </c>
      <c r="D211" s="444">
        <v>343393</v>
      </c>
      <c r="E211" s="444">
        <v>13966158</v>
      </c>
      <c r="F211" s="444">
        <v>0</v>
      </c>
      <c r="G211" s="444">
        <v>0</v>
      </c>
      <c r="H211" s="444">
        <v>0</v>
      </c>
      <c r="I211" s="444">
        <v>13966158</v>
      </c>
      <c r="J211" s="444">
        <v>0</v>
      </c>
    </row>
    <row r="212" spans="1:10" x14ac:dyDescent="0.35">
      <c r="A212" s="442">
        <v>6598500</v>
      </c>
      <c r="B212" s="440" t="s">
        <v>717</v>
      </c>
      <c r="C212" s="444">
        <v>250824658</v>
      </c>
      <c r="D212" s="444">
        <v>45952402</v>
      </c>
      <c r="E212" s="444">
        <v>204872256</v>
      </c>
      <c r="F212" s="444">
        <v>0</v>
      </c>
      <c r="G212" s="444">
        <v>0</v>
      </c>
      <c r="H212" s="444">
        <v>0</v>
      </c>
      <c r="I212" s="444">
        <v>204872256</v>
      </c>
      <c r="J212" s="444">
        <v>0</v>
      </c>
    </row>
    <row r="213" spans="1:10" x14ac:dyDescent="0.35">
      <c r="A213" s="442">
        <v>6598501</v>
      </c>
      <c r="B213" s="440" t="s">
        <v>334</v>
      </c>
      <c r="C213" s="444">
        <v>78825327</v>
      </c>
      <c r="D213" s="444">
        <v>71015141</v>
      </c>
      <c r="E213" s="444">
        <v>7810186</v>
      </c>
      <c r="F213" s="444">
        <v>0</v>
      </c>
      <c r="G213" s="444">
        <v>0</v>
      </c>
      <c r="H213" s="444">
        <v>0</v>
      </c>
      <c r="I213" s="444">
        <v>7810186</v>
      </c>
      <c r="J213" s="444">
        <v>0</v>
      </c>
    </row>
    <row r="214" spans="1:10" x14ac:dyDescent="0.35">
      <c r="A214" s="442">
        <v>6598503</v>
      </c>
      <c r="B214" s="440" t="s">
        <v>754</v>
      </c>
      <c r="C214" s="444">
        <v>15991</v>
      </c>
      <c r="D214" s="444">
        <v>0</v>
      </c>
      <c r="E214" s="444">
        <v>15991</v>
      </c>
      <c r="F214" s="444">
        <v>0</v>
      </c>
      <c r="G214" s="444">
        <v>0</v>
      </c>
      <c r="H214" s="444">
        <v>0</v>
      </c>
      <c r="I214" s="444">
        <v>15991</v>
      </c>
      <c r="J214" s="444">
        <v>0</v>
      </c>
    </row>
    <row r="215" spans="1:10" x14ac:dyDescent="0.35">
      <c r="A215" s="442">
        <v>6598600</v>
      </c>
      <c r="B215" s="440" t="s">
        <v>718</v>
      </c>
      <c r="C215" s="444">
        <v>199491367</v>
      </c>
      <c r="D215" s="444">
        <v>19488501</v>
      </c>
      <c r="E215" s="444">
        <v>180002866</v>
      </c>
      <c r="F215" s="444">
        <v>0</v>
      </c>
      <c r="G215" s="444">
        <v>0</v>
      </c>
      <c r="H215" s="444">
        <v>0</v>
      </c>
      <c r="I215" s="444">
        <v>180002866</v>
      </c>
      <c r="J215" s="444">
        <v>0</v>
      </c>
    </row>
    <row r="216" spans="1:10" x14ac:dyDescent="0.35">
      <c r="A216" s="442">
        <v>6599000</v>
      </c>
      <c r="B216" s="440" t="s">
        <v>335</v>
      </c>
      <c r="C216" s="444">
        <v>442194936</v>
      </c>
      <c r="D216" s="444">
        <v>350090698</v>
      </c>
      <c r="E216" s="444">
        <v>92104238</v>
      </c>
      <c r="F216" s="444">
        <v>0</v>
      </c>
      <c r="G216" s="444">
        <v>0</v>
      </c>
      <c r="H216" s="444">
        <v>0</v>
      </c>
      <c r="I216" s="444">
        <v>92104238</v>
      </c>
      <c r="J216" s="444">
        <v>0</v>
      </c>
    </row>
    <row r="217" spans="1:10" x14ac:dyDescent="0.35">
      <c r="A217" s="442">
        <v>6599006</v>
      </c>
      <c r="B217" s="440" t="s">
        <v>336</v>
      </c>
      <c r="C217" s="444">
        <v>19135429</v>
      </c>
      <c r="D217" s="444">
        <v>5786249</v>
      </c>
      <c r="E217" s="444">
        <v>13349180</v>
      </c>
      <c r="F217" s="444">
        <v>0</v>
      </c>
      <c r="G217" s="444">
        <v>0</v>
      </c>
      <c r="H217" s="444">
        <v>0</v>
      </c>
      <c r="I217" s="444">
        <v>13349180</v>
      </c>
      <c r="J217" s="444">
        <v>0</v>
      </c>
    </row>
    <row r="218" spans="1:10" x14ac:dyDescent="0.35">
      <c r="A218" s="442">
        <v>6599008</v>
      </c>
      <c r="B218" s="440" t="s">
        <v>337</v>
      </c>
      <c r="C218" s="444">
        <v>572694</v>
      </c>
      <c r="D218" s="444">
        <v>11075</v>
      </c>
      <c r="E218" s="444">
        <v>561619</v>
      </c>
      <c r="F218" s="444">
        <v>0</v>
      </c>
      <c r="G218" s="444">
        <v>0</v>
      </c>
      <c r="H218" s="444">
        <v>0</v>
      </c>
      <c r="I218" s="444">
        <v>561619</v>
      </c>
      <c r="J218" s="444">
        <v>0</v>
      </c>
    </row>
    <row r="219" spans="1:10" x14ac:dyDescent="0.35">
      <c r="A219" s="442">
        <v>6599010</v>
      </c>
      <c r="B219" s="440" t="s">
        <v>338</v>
      </c>
      <c r="C219" s="444">
        <v>328000</v>
      </c>
      <c r="D219" s="444">
        <v>0</v>
      </c>
      <c r="E219" s="444">
        <v>328000</v>
      </c>
      <c r="F219" s="444">
        <v>0</v>
      </c>
      <c r="G219" s="444">
        <v>0</v>
      </c>
      <c r="H219" s="444">
        <v>0</v>
      </c>
      <c r="I219" s="444">
        <v>328000</v>
      </c>
      <c r="J219" s="444">
        <v>0</v>
      </c>
    </row>
    <row r="220" spans="1:10" x14ac:dyDescent="0.35">
      <c r="A220" s="442">
        <v>6599012</v>
      </c>
      <c r="B220" s="440" t="s">
        <v>339</v>
      </c>
      <c r="C220" s="444">
        <v>57101409</v>
      </c>
      <c r="D220" s="444">
        <v>26197360</v>
      </c>
      <c r="E220" s="444">
        <v>30904049</v>
      </c>
      <c r="F220" s="444">
        <v>0</v>
      </c>
      <c r="G220" s="444">
        <v>0</v>
      </c>
      <c r="H220" s="444">
        <v>0</v>
      </c>
      <c r="I220" s="444">
        <v>30904049</v>
      </c>
      <c r="J220" s="444">
        <v>0</v>
      </c>
    </row>
    <row r="221" spans="1:10" x14ac:dyDescent="0.35">
      <c r="A221" s="442">
        <v>6599021</v>
      </c>
      <c r="B221" s="440" t="s">
        <v>442</v>
      </c>
      <c r="C221" s="444">
        <v>2515200</v>
      </c>
      <c r="D221" s="444">
        <v>2515200</v>
      </c>
      <c r="E221" s="444">
        <v>0</v>
      </c>
      <c r="F221" s="444">
        <v>0</v>
      </c>
      <c r="G221" s="444">
        <v>0</v>
      </c>
      <c r="H221" s="444">
        <v>0</v>
      </c>
      <c r="I221" s="444">
        <v>0</v>
      </c>
      <c r="J221" s="444">
        <v>0</v>
      </c>
    </row>
    <row r="222" spans="1:10" x14ac:dyDescent="0.35">
      <c r="A222" s="442">
        <v>6599032</v>
      </c>
      <c r="B222" s="440" t="s">
        <v>720</v>
      </c>
      <c r="C222" s="444">
        <v>69586702</v>
      </c>
      <c r="D222" s="444">
        <v>42166861</v>
      </c>
      <c r="E222" s="444">
        <v>27419841</v>
      </c>
      <c r="F222" s="444">
        <v>0</v>
      </c>
      <c r="G222" s="444">
        <v>0</v>
      </c>
      <c r="H222" s="444">
        <v>0</v>
      </c>
      <c r="I222" s="444">
        <v>27419841</v>
      </c>
      <c r="J222" s="444">
        <v>0</v>
      </c>
    </row>
    <row r="223" spans="1:10" x14ac:dyDescent="0.35">
      <c r="A223" s="442">
        <v>6599041</v>
      </c>
      <c r="B223" s="440" t="s">
        <v>340</v>
      </c>
      <c r="C223" s="444">
        <v>539590</v>
      </c>
      <c r="D223" s="444">
        <v>0</v>
      </c>
      <c r="E223" s="444">
        <v>539590</v>
      </c>
      <c r="F223" s="444">
        <v>0</v>
      </c>
      <c r="G223" s="444">
        <v>0</v>
      </c>
      <c r="H223" s="444">
        <v>0</v>
      </c>
      <c r="I223" s="444">
        <v>539590</v>
      </c>
      <c r="J223" s="444">
        <v>0</v>
      </c>
    </row>
    <row r="224" spans="1:10" x14ac:dyDescent="0.35">
      <c r="A224" s="442">
        <v>6620600</v>
      </c>
      <c r="B224" s="440" t="s">
        <v>831</v>
      </c>
      <c r="C224" s="444">
        <v>10298392</v>
      </c>
      <c r="D224" s="444">
        <v>0</v>
      </c>
      <c r="E224" s="444">
        <v>10298392</v>
      </c>
      <c r="F224" s="444">
        <v>0</v>
      </c>
      <c r="G224" s="444">
        <v>0</v>
      </c>
      <c r="H224" s="444">
        <v>0</v>
      </c>
      <c r="I224" s="444">
        <v>10298392</v>
      </c>
      <c r="J224" s="444">
        <v>0</v>
      </c>
    </row>
    <row r="225" spans="1:10" x14ac:dyDescent="0.35">
      <c r="A225" s="442">
        <v>6632000</v>
      </c>
      <c r="B225" s="440" t="s">
        <v>342</v>
      </c>
      <c r="C225" s="444">
        <v>7179681</v>
      </c>
      <c r="D225" s="444">
        <v>0</v>
      </c>
      <c r="E225" s="444">
        <v>7179681</v>
      </c>
      <c r="F225" s="444">
        <v>0</v>
      </c>
      <c r="G225" s="444">
        <v>0</v>
      </c>
      <c r="H225" s="444">
        <v>0</v>
      </c>
      <c r="I225" s="444">
        <v>7179681</v>
      </c>
      <c r="J225" s="444">
        <v>0</v>
      </c>
    </row>
    <row r="226" spans="1:10" x14ac:dyDescent="0.35">
      <c r="A226" s="442">
        <v>6680000</v>
      </c>
      <c r="B226" s="440" t="s">
        <v>343</v>
      </c>
      <c r="C226" s="444">
        <v>288831209</v>
      </c>
      <c r="D226" s="444">
        <v>213783018</v>
      </c>
      <c r="E226" s="444">
        <v>75048191</v>
      </c>
      <c r="F226" s="444">
        <v>0</v>
      </c>
      <c r="G226" s="444">
        <v>0</v>
      </c>
      <c r="H226" s="444">
        <v>0</v>
      </c>
      <c r="I226" s="444">
        <v>75048191</v>
      </c>
      <c r="J226" s="444">
        <v>0</v>
      </c>
    </row>
    <row r="227" spans="1:10" x14ac:dyDescent="0.35">
      <c r="A227" s="442">
        <v>6711600</v>
      </c>
      <c r="B227" s="440" t="s">
        <v>832</v>
      </c>
      <c r="C227" s="444">
        <v>0</v>
      </c>
      <c r="D227" s="444">
        <v>22836626</v>
      </c>
      <c r="E227" s="444">
        <v>0</v>
      </c>
      <c r="F227" s="444">
        <v>22836626</v>
      </c>
      <c r="G227" s="444">
        <v>0</v>
      </c>
      <c r="H227" s="444">
        <v>0</v>
      </c>
      <c r="I227" s="444">
        <v>0</v>
      </c>
      <c r="J227" s="444">
        <v>22836626</v>
      </c>
    </row>
    <row r="228" spans="1:10" x14ac:dyDescent="0.35">
      <c r="A228" s="442">
        <v>6812000</v>
      </c>
      <c r="B228" s="440" t="s">
        <v>345</v>
      </c>
      <c r="C228" s="444">
        <v>88632</v>
      </c>
      <c r="D228" s="444">
        <v>0</v>
      </c>
      <c r="E228" s="444">
        <v>88632</v>
      </c>
      <c r="F228" s="444">
        <v>0</v>
      </c>
      <c r="G228" s="444">
        <v>0</v>
      </c>
      <c r="H228" s="444">
        <v>0</v>
      </c>
      <c r="I228" s="444">
        <v>88632</v>
      </c>
      <c r="J228" s="444">
        <v>0</v>
      </c>
    </row>
    <row r="229" spans="1:10" x14ac:dyDescent="0.35">
      <c r="A229" s="442">
        <v>6820501</v>
      </c>
      <c r="B229" s="440" t="s">
        <v>346</v>
      </c>
      <c r="C229" s="444">
        <v>1447693</v>
      </c>
      <c r="D229" s="444">
        <v>0</v>
      </c>
      <c r="E229" s="444">
        <v>1447693</v>
      </c>
      <c r="F229" s="444">
        <v>0</v>
      </c>
      <c r="G229" s="444">
        <v>0</v>
      </c>
      <c r="H229" s="444">
        <v>0</v>
      </c>
      <c r="I229" s="444">
        <v>1447693</v>
      </c>
      <c r="J229" s="444">
        <v>0</v>
      </c>
    </row>
    <row r="230" spans="1:10" x14ac:dyDescent="0.35">
      <c r="A230" s="442">
        <v>6821000</v>
      </c>
      <c r="B230" s="440" t="s">
        <v>347</v>
      </c>
      <c r="C230" s="444">
        <v>15555746</v>
      </c>
      <c r="D230" s="444">
        <v>0</v>
      </c>
      <c r="E230" s="444">
        <v>15555746</v>
      </c>
      <c r="F230" s="444">
        <v>0</v>
      </c>
      <c r="G230" s="444">
        <v>0</v>
      </c>
      <c r="H230" s="444">
        <v>0</v>
      </c>
      <c r="I230" s="444">
        <v>15555746</v>
      </c>
      <c r="J230" s="444">
        <v>0</v>
      </c>
    </row>
    <row r="231" spans="1:10" x14ac:dyDescent="0.35">
      <c r="A231" s="442">
        <v>6821002</v>
      </c>
      <c r="B231" s="440" t="s">
        <v>348</v>
      </c>
      <c r="C231" s="444">
        <v>360639</v>
      </c>
      <c r="D231" s="444">
        <v>0</v>
      </c>
      <c r="E231" s="444">
        <v>360639</v>
      </c>
      <c r="F231" s="444">
        <v>0</v>
      </c>
      <c r="G231" s="444">
        <v>0</v>
      </c>
      <c r="H231" s="444">
        <v>0</v>
      </c>
      <c r="I231" s="444">
        <v>360639</v>
      </c>
      <c r="J231" s="444">
        <v>0</v>
      </c>
    </row>
    <row r="232" spans="1:10" x14ac:dyDescent="0.35">
      <c r="A232" s="442">
        <v>6821004</v>
      </c>
      <c r="B232" s="440" t="s">
        <v>349</v>
      </c>
      <c r="C232" s="444">
        <v>5856080</v>
      </c>
      <c r="D232" s="444">
        <v>0</v>
      </c>
      <c r="E232" s="444">
        <v>5856080</v>
      </c>
      <c r="F232" s="444">
        <v>0</v>
      </c>
      <c r="G232" s="444">
        <v>0</v>
      </c>
      <c r="H232" s="444">
        <v>0</v>
      </c>
      <c r="I232" s="444">
        <v>5856080</v>
      </c>
      <c r="J232" s="444">
        <v>0</v>
      </c>
    </row>
    <row r="233" spans="1:10" x14ac:dyDescent="0.35">
      <c r="A233" s="442">
        <v>6821500</v>
      </c>
      <c r="B233" s="440" t="s">
        <v>444</v>
      </c>
      <c r="C233" s="444">
        <v>25000</v>
      </c>
      <c r="D233" s="444">
        <v>0</v>
      </c>
      <c r="E233" s="444">
        <v>25000</v>
      </c>
      <c r="F233" s="444">
        <v>0</v>
      </c>
      <c r="G233" s="444">
        <v>0</v>
      </c>
      <c r="H233" s="444">
        <v>0</v>
      </c>
      <c r="I233" s="444">
        <v>25000</v>
      </c>
      <c r="J233" s="444">
        <v>0</v>
      </c>
    </row>
    <row r="234" spans="1:10" x14ac:dyDescent="0.35">
      <c r="A234" s="442">
        <v>6822000</v>
      </c>
      <c r="B234" s="440" t="s">
        <v>200</v>
      </c>
      <c r="C234" s="444">
        <v>7336284</v>
      </c>
      <c r="D234" s="444">
        <v>0</v>
      </c>
      <c r="E234" s="444">
        <v>7336284</v>
      </c>
      <c r="F234" s="444">
        <v>0</v>
      </c>
      <c r="G234" s="444">
        <v>0</v>
      </c>
      <c r="H234" s="444">
        <v>0</v>
      </c>
      <c r="I234" s="444">
        <v>7336284</v>
      </c>
      <c r="J234" s="444">
        <v>0</v>
      </c>
    </row>
    <row r="235" spans="1:10" x14ac:dyDescent="0.35">
      <c r="A235" s="442">
        <v>6822500</v>
      </c>
      <c r="B235" s="440" t="s">
        <v>350</v>
      </c>
      <c r="C235" s="444">
        <v>3473711</v>
      </c>
      <c r="D235" s="444">
        <v>0</v>
      </c>
      <c r="E235" s="444">
        <v>3473711</v>
      </c>
      <c r="F235" s="444">
        <v>0</v>
      </c>
      <c r="G235" s="444">
        <v>0</v>
      </c>
      <c r="H235" s="444">
        <v>0</v>
      </c>
      <c r="I235" s="444">
        <v>3473711</v>
      </c>
      <c r="J235" s="444">
        <v>0</v>
      </c>
    </row>
    <row r="236" spans="1:10" x14ac:dyDescent="0.35">
      <c r="A236" s="442">
        <v>6822600</v>
      </c>
      <c r="B236" s="440" t="s">
        <v>833</v>
      </c>
      <c r="C236" s="444">
        <v>15492696</v>
      </c>
      <c r="D236" s="444">
        <v>0</v>
      </c>
      <c r="E236" s="444">
        <v>15492696</v>
      </c>
      <c r="F236" s="444">
        <v>0</v>
      </c>
      <c r="G236" s="444">
        <v>0</v>
      </c>
      <c r="H236" s="444">
        <v>0</v>
      </c>
      <c r="I236" s="444">
        <v>15492696</v>
      </c>
      <c r="J236" s="444">
        <v>0</v>
      </c>
    </row>
    <row r="237" spans="1:10" x14ac:dyDescent="0.35">
      <c r="A237" s="442">
        <v>6823500</v>
      </c>
      <c r="B237" s="440" t="s">
        <v>351</v>
      </c>
      <c r="C237" s="444">
        <v>12954716</v>
      </c>
      <c r="D237" s="444">
        <v>0</v>
      </c>
      <c r="E237" s="444">
        <v>12954716</v>
      </c>
      <c r="F237" s="444">
        <v>0</v>
      </c>
      <c r="G237" s="444">
        <v>0</v>
      </c>
      <c r="H237" s="444">
        <v>0</v>
      </c>
      <c r="I237" s="444">
        <v>12954716</v>
      </c>
      <c r="J237" s="444">
        <v>0</v>
      </c>
    </row>
    <row r="238" spans="1:10" x14ac:dyDescent="0.35">
      <c r="A238" s="442">
        <v>6825000</v>
      </c>
      <c r="B238" s="440" t="s">
        <v>352</v>
      </c>
      <c r="C238" s="444">
        <v>88580</v>
      </c>
      <c r="D238" s="444">
        <v>0</v>
      </c>
      <c r="E238" s="444">
        <v>88580</v>
      </c>
      <c r="F238" s="444">
        <v>0</v>
      </c>
      <c r="G238" s="444">
        <v>0</v>
      </c>
      <c r="H238" s="444">
        <v>0</v>
      </c>
      <c r="I238" s="444">
        <v>88580</v>
      </c>
      <c r="J238" s="444">
        <v>0</v>
      </c>
    </row>
    <row r="239" spans="1:10" x14ac:dyDescent="0.35">
      <c r="A239" s="442">
        <v>6826600</v>
      </c>
      <c r="B239" s="440" t="s">
        <v>834</v>
      </c>
      <c r="C239" s="444">
        <v>109307763</v>
      </c>
      <c r="D239" s="444">
        <v>52747154</v>
      </c>
      <c r="E239" s="444">
        <v>56560609</v>
      </c>
      <c r="F239" s="444">
        <v>0</v>
      </c>
      <c r="G239" s="444">
        <v>0</v>
      </c>
      <c r="H239" s="444">
        <v>0</v>
      </c>
      <c r="I239" s="444">
        <v>56560609</v>
      </c>
      <c r="J239" s="444">
        <v>0</v>
      </c>
    </row>
    <row r="240" spans="1:10" x14ac:dyDescent="0.35">
      <c r="A240" s="442">
        <v>6930000</v>
      </c>
      <c r="B240" s="440" t="s">
        <v>835</v>
      </c>
      <c r="C240" s="444">
        <v>18556236</v>
      </c>
      <c r="D240" s="444">
        <v>0</v>
      </c>
      <c r="E240" s="444">
        <v>18556236</v>
      </c>
      <c r="F240" s="444">
        <v>0</v>
      </c>
      <c r="G240" s="444">
        <v>0</v>
      </c>
      <c r="H240" s="444">
        <v>0</v>
      </c>
      <c r="I240" s="444">
        <v>18556236</v>
      </c>
      <c r="J240" s="444">
        <v>0</v>
      </c>
    </row>
    <row r="241" spans="1:10" x14ac:dyDescent="0.35">
      <c r="A241" s="442">
        <v>6940000</v>
      </c>
      <c r="B241" s="440" t="s">
        <v>755</v>
      </c>
      <c r="C241" s="444">
        <v>25922886</v>
      </c>
      <c r="D241" s="444">
        <v>0</v>
      </c>
      <c r="E241" s="444">
        <v>25922886</v>
      </c>
      <c r="F241" s="444">
        <v>0</v>
      </c>
      <c r="G241" s="444">
        <v>0</v>
      </c>
      <c r="H241" s="444">
        <v>0</v>
      </c>
      <c r="I241" s="444">
        <v>25922886</v>
      </c>
      <c r="J241" s="444">
        <v>0</v>
      </c>
    </row>
    <row r="242" spans="1:10" x14ac:dyDescent="0.35">
      <c r="A242" s="442">
        <v>6941000</v>
      </c>
      <c r="B242" s="440" t="s">
        <v>756</v>
      </c>
      <c r="C242" s="444">
        <v>17722889</v>
      </c>
      <c r="D242" s="444">
        <v>0</v>
      </c>
      <c r="E242" s="444">
        <v>17722889</v>
      </c>
      <c r="F242" s="444">
        <v>0</v>
      </c>
      <c r="G242" s="444">
        <v>0</v>
      </c>
      <c r="H242" s="444">
        <v>0</v>
      </c>
      <c r="I242" s="444">
        <v>17722889</v>
      </c>
      <c r="J242" s="444">
        <v>0</v>
      </c>
    </row>
    <row r="243" spans="1:10" x14ac:dyDescent="0.35">
      <c r="A243" s="442">
        <v>7050000</v>
      </c>
      <c r="B243" s="440" t="s">
        <v>353</v>
      </c>
      <c r="C243" s="444">
        <v>2736306813</v>
      </c>
      <c r="D243" s="444">
        <v>26036598805</v>
      </c>
      <c r="E243" s="444">
        <v>0</v>
      </c>
      <c r="F243" s="444">
        <v>23300291992</v>
      </c>
      <c r="G243" s="444">
        <v>0</v>
      </c>
      <c r="H243" s="444">
        <v>0</v>
      </c>
      <c r="I243" s="444">
        <v>0</v>
      </c>
      <c r="J243" s="444">
        <v>23300291992</v>
      </c>
    </row>
    <row r="244" spans="1:10" x14ac:dyDescent="0.35">
      <c r="A244" s="442">
        <v>7050900</v>
      </c>
      <c r="B244" s="440" t="s">
        <v>354</v>
      </c>
      <c r="C244" s="444">
        <v>9105436630</v>
      </c>
      <c r="D244" s="444">
        <v>8867308788</v>
      </c>
      <c r="E244" s="444">
        <v>238127842</v>
      </c>
      <c r="F244" s="444">
        <v>0</v>
      </c>
      <c r="G244" s="444">
        <v>0</v>
      </c>
      <c r="H244" s="444">
        <v>0</v>
      </c>
      <c r="I244" s="444">
        <v>238127842</v>
      </c>
      <c r="J244" s="444">
        <v>0</v>
      </c>
    </row>
    <row r="245" spans="1:10" x14ac:dyDescent="0.35">
      <c r="A245" s="442">
        <v>7051100</v>
      </c>
      <c r="B245" s="440" t="s">
        <v>721</v>
      </c>
      <c r="C245" s="444">
        <v>12467442</v>
      </c>
      <c r="D245" s="444">
        <v>137114776</v>
      </c>
      <c r="E245" s="444">
        <v>0</v>
      </c>
      <c r="F245" s="444">
        <v>124647334</v>
      </c>
      <c r="G245" s="444">
        <v>0</v>
      </c>
      <c r="H245" s="444">
        <v>0</v>
      </c>
      <c r="I245" s="444">
        <v>0</v>
      </c>
      <c r="J245" s="444">
        <v>124647334</v>
      </c>
    </row>
    <row r="246" spans="1:10" x14ac:dyDescent="0.35">
      <c r="A246" s="442">
        <v>7506100</v>
      </c>
      <c r="B246" s="440" t="s">
        <v>725</v>
      </c>
      <c r="C246" s="444">
        <v>4429272</v>
      </c>
      <c r="D246" s="444">
        <v>8130108</v>
      </c>
      <c r="E246" s="444">
        <v>0</v>
      </c>
      <c r="F246" s="444">
        <v>3700836</v>
      </c>
      <c r="G246" s="444">
        <v>0</v>
      </c>
      <c r="H246" s="444">
        <v>0</v>
      </c>
      <c r="I246" s="444">
        <v>0</v>
      </c>
      <c r="J246" s="444">
        <v>3700836</v>
      </c>
    </row>
    <row r="247" spans="1:10" x14ac:dyDescent="0.35">
      <c r="A247" s="442">
        <v>7680000</v>
      </c>
      <c r="B247" s="440" t="s">
        <v>356</v>
      </c>
      <c r="C247" s="444">
        <v>15559015</v>
      </c>
      <c r="D247" s="444">
        <v>56826316</v>
      </c>
      <c r="E247" s="444">
        <v>0</v>
      </c>
      <c r="F247" s="444">
        <v>41267301</v>
      </c>
      <c r="G247" s="444">
        <v>0</v>
      </c>
      <c r="H247" s="444">
        <v>0</v>
      </c>
      <c r="I247" s="444">
        <v>0</v>
      </c>
      <c r="J247" s="444">
        <v>41267301</v>
      </c>
    </row>
    <row r="248" spans="1:10" x14ac:dyDescent="0.35">
      <c r="A248" s="442">
        <v>7690006</v>
      </c>
      <c r="B248" s="440" t="s">
        <v>757</v>
      </c>
      <c r="C248" s="444">
        <v>202</v>
      </c>
      <c r="D248" s="444">
        <v>311000</v>
      </c>
      <c r="E248" s="444">
        <v>0</v>
      </c>
      <c r="F248" s="444">
        <v>310798</v>
      </c>
      <c r="G248" s="444">
        <v>0</v>
      </c>
      <c r="H248" s="444">
        <v>0</v>
      </c>
      <c r="I248" s="444">
        <v>0</v>
      </c>
      <c r="J248" s="444">
        <v>310798</v>
      </c>
    </row>
    <row r="249" spans="1:10" s="315" customFormat="1" x14ac:dyDescent="0.35">
      <c r="A249" s="446">
        <v>7690400</v>
      </c>
      <c r="B249" s="447" t="s">
        <v>357</v>
      </c>
      <c r="C249" s="444">
        <v>410787</v>
      </c>
      <c r="D249" s="444">
        <v>8526040</v>
      </c>
      <c r="E249" s="444">
        <v>0</v>
      </c>
      <c r="F249" s="444">
        <v>8115253</v>
      </c>
      <c r="G249" s="444">
        <v>0</v>
      </c>
      <c r="H249" s="444">
        <v>0</v>
      </c>
      <c r="I249" s="444">
        <v>0</v>
      </c>
      <c r="J249" s="444">
        <v>8115253</v>
      </c>
    </row>
    <row r="250" spans="1:10" x14ac:dyDescent="0.35">
      <c r="A250" s="442">
        <v>7710002</v>
      </c>
      <c r="B250" s="440" t="s">
        <v>758</v>
      </c>
      <c r="C250" s="444">
        <v>24324519</v>
      </c>
      <c r="D250" s="444">
        <v>1103247</v>
      </c>
      <c r="E250" s="444">
        <v>23221272</v>
      </c>
      <c r="F250" s="444">
        <v>0</v>
      </c>
      <c r="G250" s="444">
        <v>0</v>
      </c>
      <c r="H250" s="444">
        <v>0</v>
      </c>
      <c r="I250" s="444">
        <v>23221272</v>
      </c>
      <c r="J250" s="444">
        <v>0</v>
      </c>
    </row>
    <row r="251" spans="1:10" x14ac:dyDescent="0.35">
      <c r="A251" s="442">
        <v>7720100</v>
      </c>
      <c r="B251" s="440" t="s">
        <v>836</v>
      </c>
      <c r="C251" s="444">
        <v>971689693</v>
      </c>
      <c r="D251" s="444">
        <v>0</v>
      </c>
      <c r="E251" s="444">
        <v>971689693</v>
      </c>
      <c r="F251" s="444">
        <v>0</v>
      </c>
      <c r="G251" s="444">
        <v>0</v>
      </c>
      <c r="H251" s="444">
        <v>0</v>
      </c>
      <c r="I251" s="444">
        <v>971689693</v>
      </c>
      <c r="J251" s="444">
        <v>0</v>
      </c>
    </row>
    <row r="252" spans="1:10" x14ac:dyDescent="0.35">
      <c r="A252" s="442">
        <v>7761000</v>
      </c>
      <c r="B252" s="440" t="s">
        <v>728</v>
      </c>
      <c r="C252" s="444">
        <v>0</v>
      </c>
      <c r="D252" s="444">
        <v>105482028</v>
      </c>
      <c r="E252" s="444">
        <v>0</v>
      </c>
      <c r="F252" s="444">
        <v>105482028</v>
      </c>
      <c r="G252" s="444">
        <v>0</v>
      </c>
      <c r="H252" s="444">
        <v>0</v>
      </c>
      <c r="I252" s="444">
        <v>0</v>
      </c>
      <c r="J252" s="444">
        <v>105482028</v>
      </c>
    </row>
    <row r="253" spans="1:10" x14ac:dyDescent="0.35">
      <c r="A253" s="442">
        <v>7763000</v>
      </c>
      <c r="B253" s="440" t="s">
        <v>729</v>
      </c>
      <c r="C253" s="444">
        <v>3232662</v>
      </c>
      <c r="D253" s="444">
        <v>11639948</v>
      </c>
      <c r="E253" s="444">
        <v>0</v>
      </c>
      <c r="F253" s="444">
        <v>8407286</v>
      </c>
      <c r="G253" s="444">
        <v>0</v>
      </c>
      <c r="H253" s="444">
        <v>0</v>
      </c>
      <c r="I253" s="444">
        <v>0</v>
      </c>
      <c r="J253" s="444">
        <v>8407286</v>
      </c>
    </row>
    <row r="254" spans="1:10" x14ac:dyDescent="0.35">
      <c r="A254" s="442">
        <v>7940000</v>
      </c>
      <c r="B254" s="440" t="s">
        <v>759</v>
      </c>
      <c r="C254" s="444">
        <v>4580</v>
      </c>
      <c r="D254" s="444">
        <v>30370280</v>
      </c>
      <c r="E254" s="444">
        <v>0</v>
      </c>
      <c r="F254" s="444">
        <v>30365700</v>
      </c>
      <c r="G254" s="444">
        <v>0</v>
      </c>
      <c r="H254" s="444">
        <v>0</v>
      </c>
      <c r="I254" s="444">
        <v>0</v>
      </c>
      <c r="J254" s="444">
        <v>30365700</v>
      </c>
    </row>
    <row r="255" spans="1:10" x14ac:dyDescent="0.35">
      <c r="B255" s="313" t="s">
        <v>730</v>
      </c>
      <c r="C255" s="449">
        <v>5868345170237</v>
      </c>
      <c r="D255" s="449">
        <v>5868345170237</v>
      </c>
      <c r="E255" s="449">
        <v>39401795373</v>
      </c>
      <c r="F255" s="449">
        <v>39401795373</v>
      </c>
      <c r="G255" s="449">
        <v>13739574080</v>
      </c>
      <c r="H255" s="449">
        <v>15366523543</v>
      </c>
      <c r="I255" s="449">
        <v>25662221293</v>
      </c>
      <c r="J255" s="449">
        <v>24035271830</v>
      </c>
    </row>
    <row r="256" spans="1:10" x14ac:dyDescent="0.35">
      <c r="B256" s="313" t="s">
        <v>731</v>
      </c>
      <c r="C256" s="450"/>
      <c r="D256" s="450"/>
      <c r="E256" s="450"/>
      <c r="F256" s="450"/>
      <c r="G256" s="451">
        <v>1626949463</v>
      </c>
      <c r="H256" s="451"/>
      <c r="I256" s="451"/>
      <c r="J256" s="451">
        <v>1626949463</v>
      </c>
    </row>
    <row r="257" spans="2:10" ht="16" thickBot="1" x14ac:dyDescent="0.4">
      <c r="B257" s="313" t="s">
        <v>732</v>
      </c>
      <c r="C257" s="452">
        <v>5868345170237</v>
      </c>
      <c r="D257" s="452">
        <v>5868345170237</v>
      </c>
      <c r="E257" s="452">
        <v>39401795373</v>
      </c>
      <c r="F257" s="452">
        <v>39401795373</v>
      </c>
      <c r="G257" s="452">
        <v>15366523543</v>
      </c>
      <c r="H257" s="452">
        <v>15366523543</v>
      </c>
      <c r="I257" s="452">
        <v>25662221293</v>
      </c>
      <c r="J257" s="452">
        <v>25662221293</v>
      </c>
    </row>
    <row r="258" spans="2:10" ht="16" thickTop="1" x14ac:dyDescent="0.35"/>
  </sheetData>
  <mergeCells count="3">
    <mergeCell ref="A1:J1"/>
    <mergeCell ref="A2:J2"/>
    <mergeCell ref="A3:J3"/>
  </mergeCells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72"/>
  <sheetViews>
    <sheetView topLeftCell="A54" workbookViewId="0">
      <selection activeCell="L184" sqref="L184"/>
    </sheetView>
  </sheetViews>
  <sheetFormatPr baseColWidth="10" defaultColWidth="9.1796875" defaultRowHeight="14" x14ac:dyDescent="0.3"/>
  <cols>
    <col min="1" max="1" width="80.81640625" style="548" customWidth="1"/>
    <col min="2" max="2" width="6.26953125" style="548" bestFit="1" customWidth="1"/>
    <col min="3" max="3" width="20.54296875" style="553" bestFit="1" customWidth="1"/>
    <col min="4" max="4" width="1.7265625" style="553" customWidth="1"/>
    <col min="5" max="16384" width="9.1796875" style="553"/>
  </cols>
  <sheetData>
    <row r="1" spans="1:3" s="548" customFormat="1" x14ac:dyDescent="0.3">
      <c r="A1" s="547" t="s">
        <v>837</v>
      </c>
      <c r="B1" s="547"/>
    </row>
    <row r="2" spans="1:3" s="548" customFormat="1" x14ac:dyDescent="0.3">
      <c r="A2" s="457"/>
      <c r="B2" s="457"/>
    </row>
    <row r="3" spans="1:3" s="548" customFormat="1" x14ac:dyDescent="0.3">
      <c r="A3" s="458" t="s">
        <v>838</v>
      </c>
      <c r="B3" s="458"/>
      <c r="C3" s="549"/>
    </row>
    <row r="4" spans="1:3" s="548" customFormat="1" x14ac:dyDescent="0.3">
      <c r="A4" s="460"/>
      <c r="B4" s="460"/>
    </row>
    <row r="5" spans="1:3" s="548" customFormat="1" x14ac:dyDescent="0.3">
      <c r="A5" s="550"/>
      <c r="B5" s="550"/>
      <c r="C5" s="551" t="s">
        <v>485</v>
      </c>
    </row>
    <row r="6" spans="1:3" x14ac:dyDescent="0.3">
      <c r="A6" s="463" t="s">
        <v>491</v>
      </c>
      <c r="B6" s="463"/>
      <c r="C6" s="552">
        <v>-1626949463</v>
      </c>
    </row>
    <row r="7" spans="1:3" s="548" customFormat="1" x14ac:dyDescent="0.3">
      <c r="A7" s="466"/>
      <c r="B7" s="466"/>
      <c r="C7" s="554"/>
    </row>
    <row r="8" spans="1:3" x14ac:dyDescent="0.3">
      <c r="A8" s="463" t="s">
        <v>617</v>
      </c>
      <c r="B8" s="463"/>
      <c r="C8" s="552">
        <f>ROUND(SUM(C10:C36),0)</f>
        <v>3117737763</v>
      </c>
    </row>
    <row r="9" spans="1:3" x14ac:dyDescent="0.3">
      <c r="A9" s="463"/>
      <c r="B9" s="463"/>
      <c r="C9" s="552"/>
    </row>
    <row r="10" spans="1:3" x14ac:dyDescent="0.3">
      <c r="A10" s="460" t="s">
        <v>839</v>
      </c>
      <c r="B10" s="460"/>
      <c r="C10" s="553">
        <v>6469510</v>
      </c>
    </row>
    <row r="11" spans="1:3" x14ac:dyDescent="0.3">
      <c r="A11" s="469" t="s">
        <v>840</v>
      </c>
      <c r="B11" s="469"/>
      <c r="C11" s="553">
        <v>16655</v>
      </c>
    </row>
    <row r="12" spans="1:3" x14ac:dyDescent="0.3">
      <c r="A12" s="469" t="s">
        <v>841</v>
      </c>
      <c r="B12" s="469"/>
      <c r="C12" s="553">
        <v>1650898</v>
      </c>
    </row>
    <row r="13" spans="1:3" x14ac:dyDescent="0.3">
      <c r="A13" s="469" t="s">
        <v>493</v>
      </c>
      <c r="B13" s="469"/>
      <c r="C13" s="553">
        <v>905803139</v>
      </c>
    </row>
    <row r="14" spans="1:3" x14ac:dyDescent="0.3">
      <c r="A14" s="469" t="s">
        <v>842</v>
      </c>
      <c r="B14" s="469"/>
      <c r="C14" s="555">
        <v>178288451</v>
      </c>
    </row>
    <row r="15" spans="1:3" x14ac:dyDescent="0.3">
      <c r="A15" s="469" t="s">
        <v>770</v>
      </c>
      <c r="B15" s="469"/>
      <c r="C15" s="555">
        <v>13280075</v>
      </c>
    </row>
    <row r="16" spans="1:3" x14ac:dyDescent="0.3">
      <c r="A16" s="469" t="s">
        <v>627</v>
      </c>
      <c r="B16" s="469"/>
      <c r="C16" s="555">
        <v>472651</v>
      </c>
    </row>
    <row r="17" spans="1:3" x14ac:dyDescent="0.3">
      <c r="A17" s="469" t="s">
        <v>843</v>
      </c>
      <c r="B17" s="469"/>
      <c r="C17" s="555">
        <v>18556236</v>
      </c>
    </row>
    <row r="18" spans="1:3" x14ac:dyDescent="0.3">
      <c r="A18" s="469" t="s">
        <v>844</v>
      </c>
      <c r="B18" s="469"/>
      <c r="C18" s="556">
        <v>21793954</v>
      </c>
    </row>
    <row r="19" spans="1:3" x14ac:dyDescent="0.3">
      <c r="A19" s="469" t="s">
        <v>624</v>
      </c>
      <c r="B19" s="469"/>
      <c r="C19" s="553">
        <v>286408435</v>
      </c>
    </row>
    <row r="20" spans="1:3" x14ac:dyDescent="0.3">
      <c r="A20" s="469" t="s">
        <v>845</v>
      </c>
      <c r="B20" s="469"/>
      <c r="C20" s="553">
        <v>145967805</v>
      </c>
    </row>
    <row r="21" spans="1:3" x14ac:dyDescent="0.3">
      <c r="A21" s="469" t="s">
        <v>628</v>
      </c>
      <c r="B21" s="469"/>
      <c r="C21" s="555">
        <v>166296759</v>
      </c>
    </row>
    <row r="22" spans="1:3" x14ac:dyDescent="0.3">
      <c r="A22" s="469" t="s">
        <v>553</v>
      </c>
      <c r="B22" s="469"/>
      <c r="C22" s="555">
        <v>20507120</v>
      </c>
    </row>
    <row r="23" spans="1:3" x14ac:dyDescent="0.3">
      <c r="A23" s="469" t="s">
        <v>846</v>
      </c>
      <c r="B23" s="469"/>
      <c r="C23" s="555">
        <v>18663097</v>
      </c>
    </row>
    <row r="24" spans="1:3" x14ac:dyDescent="0.3">
      <c r="A24" s="469" t="s">
        <v>500</v>
      </c>
      <c r="B24" s="469"/>
      <c r="C24" s="555">
        <v>47098449</v>
      </c>
    </row>
    <row r="25" spans="1:3" x14ac:dyDescent="0.3">
      <c r="A25" s="469" t="s">
        <v>775</v>
      </c>
      <c r="B25" s="469"/>
      <c r="C25" s="555">
        <v>88632</v>
      </c>
    </row>
    <row r="26" spans="1:3" x14ac:dyDescent="0.3">
      <c r="A26" s="469" t="s">
        <v>776</v>
      </c>
      <c r="B26" s="469"/>
      <c r="C26" s="555">
        <v>10283935</v>
      </c>
    </row>
    <row r="27" spans="1:3" x14ac:dyDescent="0.3">
      <c r="A27" s="469" t="s">
        <v>847</v>
      </c>
      <c r="B27" s="469"/>
      <c r="C27" s="555">
        <v>214928</v>
      </c>
    </row>
    <row r="28" spans="1:3" x14ac:dyDescent="0.3">
      <c r="A28" s="469" t="s">
        <v>848</v>
      </c>
      <c r="B28" s="469"/>
      <c r="C28" s="555">
        <v>971689693</v>
      </c>
    </row>
    <row r="29" spans="1:3" x14ac:dyDescent="0.3">
      <c r="A29" s="469" t="s">
        <v>849</v>
      </c>
      <c r="B29" s="469"/>
      <c r="C29" s="553">
        <v>10298393</v>
      </c>
    </row>
    <row r="30" spans="1:3" x14ac:dyDescent="0.3">
      <c r="A30" s="469" t="s">
        <v>850</v>
      </c>
      <c r="B30" s="469"/>
      <c r="C30" s="553">
        <v>72053305</v>
      </c>
    </row>
    <row r="31" spans="1:3" x14ac:dyDescent="0.3">
      <c r="A31" s="469" t="s">
        <v>851</v>
      </c>
      <c r="B31" s="469"/>
      <c r="C31" s="553">
        <v>384646</v>
      </c>
    </row>
    <row r="32" spans="1:3" x14ac:dyDescent="0.3">
      <c r="A32" s="469" t="s">
        <v>852</v>
      </c>
      <c r="B32" s="469"/>
      <c r="C32" s="553">
        <f>180801246+16135</f>
        <v>180817381</v>
      </c>
    </row>
    <row r="33" spans="1:3" x14ac:dyDescent="0.3">
      <c r="A33" s="469" t="s">
        <v>853</v>
      </c>
      <c r="B33" s="469"/>
      <c r="C33" s="553">
        <v>24119504</v>
      </c>
    </row>
    <row r="34" spans="1:3" x14ac:dyDescent="0.3">
      <c r="A34" s="469" t="s">
        <v>854</v>
      </c>
      <c r="B34" s="469"/>
      <c r="C34" s="553">
        <f>2156244+351291</f>
        <v>2507535</v>
      </c>
    </row>
    <row r="35" spans="1:3" x14ac:dyDescent="0.3">
      <c r="A35" s="469" t="s">
        <v>855</v>
      </c>
      <c r="B35" s="469"/>
      <c r="C35" s="553">
        <v>438500</v>
      </c>
    </row>
    <row r="36" spans="1:3" x14ac:dyDescent="0.3">
      <c r="A36" s="469" t="s">
        <v>786</v>
      </c>
      <c r="B36" s="469"/>
      <c r="C36" s="557">
        <v>13568077</v>
      </c>
    </row>
    <row r="37" spans="1:3" x14ac:dyDescent="0.3">
      <c r="A37" s="466"/>
      <c r="B37" s="466"/>
    </row>
    <row r="38" spans="1:3" x14ac:dyDescent="0.3">
      <c r="A38" s="479" t="s">
        <v>639</v>
      </c>
      <c r="B38" s="479"/>
      <c r="C38" s="552">
        <f>ROUND(SUM(C40:C58),0)</f>
        <v>-3449502774</v>
      </c>
    </row>
    <row r="39" spans="1:3" x14ac:dyDescent="0.3">
      <c r="A39" s="479"/>
      <c r="B39" s="479"/>
      <c r="C39" s="552"/>
    </row>
    <row r="40" spans="1:3" x14ac:dyDescent="0.3">
      <c r="A40" s="481" t="s">
        <v>520</v>
      </c>
      <c r="B40" s="481"/>
      <c r="C40" s="555">
        <v>-85841464</v>
      </c>
    </row>
    <row r="41" spans="1:3" x14ac:dyDescent="0.3">
      <c r="A41" s="460" t="s">
        <v>856</v>
      </c>
      <c r="B41" s="460"/>
      <c r="C41" s="553">
        <v>-223028144</v>
      </c>
    </row>
    <row r="42" spans="1:3" x14ac:dyDescent="0.3">
      <c r="A42" s="469" t="s">
        <v>857</v>
      </c>
      <c r="B42" s="469"/>
      <c r="C42" s="553">
        <v>-22636402</v>
      </c>
    </row>
    <row r="43" spans="1:3" x14ac:dyDescent="0.3">
      <c r="A43" s="469" t="s">
        <v>511</v>
      </c>
      <c r="B43" s="469"/>
      <c r="C43" s="555">
        <v>-840421710</v>
      </c>
    </row>
    <row r="44" spans="1:3" x14ac:dyDescent="0.3">
      <c r="A44" s="469" t="s">
        <v>643</v>
      </c>
      <c r="B44" s="469"/>
      <c r="C44" s="555">
        <v>-118446537</v>
      </c>
    </row>
    <row r="45" spans="1:3" x14ac:dyDescent="0.3">
      <c r="A45" s="469" t="s">
        <v>769</v>
      </c>
      <c r="B45" s="469"/>
      <c r="C45" s="555">
        <v>-702675</v>
      </c>
    </row>
    <row r="46" spans="1:3" x14ac:dyDescent="0.3">
      <c r="A46" s="469" t="s">
        <v>515</v>
      </c>
      <c r="B46" s="469"/>
      <c r="C46" s="555">
        <v>-263991841</v>
      </c>
    </row>
    <row r="47" spans="1:3" x14ac:dyDescent="0.3">
      <c r="A47" s="469" t="s">
        <v>790</v>
      </c>
      <c r="B47" s="469"/>
      <c r="C47" s="555">
        <v>-68131486</v>
      </c>
    </row>
    <row r="48" spans="1:3" x14ac:dyDescent="0.3">
      <c r="A48" s="469" t="s">
        <v>858</v>
      </c>
      <c r="B48" s="469"/>
      <c r="C48" s="555">
        <v>-15285125</v>
      </c>
    </row>
    <row r="49" spans="1:3" x14ac:dyDescent="0.3">
      <c r="A49" s="469" t="s">
        <v>859</v>
      </c>
      <c r="B49" s="469"/>
      <c r="C49" s="555">
        <v>-7708428</v>
      </c>
    </row>
    <row r="50" spans="1:3" x14ac:dyDescent="0.3">
      <c r="A50" s="469" t="s">
        <v>860</v>
      </c>
      <c r="B50" s="469"/>
      <c r="C50" s="555">
        <v>-10983404</v>
      </c>
    </row>
    <row r="51" spans="1:3" x14ac:dyDescent="0.3">
      <c r="A51" s="469" t="s">
        <v>861</v>
      </c>
      <c r="B51" s="469"/>
      <c r="C51" s="555">
        <v>-15247630</v>
      </c>
    </row>
    <row r="52" spans="1:3" x14ac:dyDescent="0.3">
      <c r="A52" s="469" t="s">
        <v>519</v>
      </c>
      <c r="B52" s="469"/>
      <c r="C52" s="555">
        <v>-95880399</v>
      </c>
    </row>
    <row r="53" spans="1:3" x14ac:dyDescent="0.3">
      <c r="A53" s="469" t="s">
        <v>862</v>
      </c>
      <c r="B53" s="469"/>
      <c r="C53" s="555">
        <v>-342486</v>
      </c>
    </row>
    <row r="54" spans="1:3" x14ac:dyDescent="0.3">
      <c r="A54" s="469" t="s">
        <v>863</v>
      </c>
      <c r="B54" s="469"/>
      <c r="C54" s="555">
        <v>-81863506</v>
      </c>
    </row>
    <row r="55" spans="1:3" x14ac:dyDescent="0.3">
      <c r="A55" s="469" t="s">
        <v>854</v>
      </c>
      <c r="B55" s="469"/>
      <c r="C55" s="555">
        <f>-C34</f>
        <v>-2507535</v>
      </c>
    </row>
    <row r="56" spans="1:3" x14ac:dyDescent="0.3">
      <c r="A56" s="469" t="s">
        <v>855</v>
      </c>
      <c r="B56" s="469"/>
      <c r="C56" s="555">
        <f>-C35</f>
        <v>-438500</v>
      </c>
    </row>
    <row r="57" spans="1:3" x14ac:dyDescent="0.3">
      <c r="A57" s="469" t="s">
        <v>786</v>
      </c>
      <c r="B57" s="469"/>
      <c r="C57" s="555">
        <f>-C36</f>
        <v>-13568077</v>
      </c>
    </row>
    <row r="58" spans="1:3" x14ac:dyDescent="0.3">
      <c r="A58" s="469" t="s">
        <v>864</v>
      </c>
      <c r="B58" s="469"/>
      <c r="C58" s="558">
        <v>-1582477425</v>
      </c>
    </row>
    <row r="59" spans="1:3" ht="14.5" thickBot="1" x14ac:dyDescent="0.35">
      <c r="A59" s="469"/>
      <c r="B59" s="469"/>
    </row>
    <row r="60" spans="1:3" ht="14.5" thickBot="1" x14ac:dyDescent="0.35">
      <c r="A60" s="488" t="s">
        <v>865</v>
      </c>
      <c r="B60" s="489"/>
      <c r="C60" s="559">
        <f>+ROUND(C6+C8+C38,0)</f>
        <v>-1958714474</v>
      </c>
    </row>
    <row r="61" spans="1:3" ht="14.5" thickBot="1" x14ac:dyDescent="0.35">
      <c r="A61" s="466"/>
      <c r="B61" s="466"/>
      <c r="C61" s="468"/>
    </row>
    <row r="62" spans="1:3" ht="14.5" thickBot="1" x14ac:dyDescent="0.35">
      <c r="A62" s="560" t="s">
        <v>866</v>
      </c>
      <c r="B62" s="561"/>
      <c r="C62" s="494">
        <f>-SUM(C55:C57)</f>
        <v>16514112</v>
      </c>
    </row>
    <row r="63" spans="1:3" x14ac:dyDescent="0.3">
      <c r="A63" s="466"/>
      <c r="B63" s="466"/>
      <c r="C63" s="468"/>
    </row>
    <row r="64" spans="1:3" x14ac:dyDescent="0.3">
      <c r="A64" s="562" t="s">
        <v>867</v>
      </c>
      <c r="B64" s="563">
        <v>0.27</v>
      </c>
      <c r="C64" s="564">
        <v>0</v>
      </c>
    </row>
    <row r="65" spans="1:3" x14ac:dyDescent="0.3">
      <c r="A65" s="565" t="s">
        <v>868</v>
      </c>
      <c r="B65" s="563">
        <v>0.4</v>
      </c>
      <c r="C65" s="564">
        <f>ROUND((C62*B65),0)</f>
        <v>6605645</v>
      </c>
    </row>
    <row r="66" spans="1:3" x14ac:dyDescent="0.3">
      <c r="A66" s="500"/>
      <c r="B66" s="500"/>
    </row>
    <row r="67" spans="1:3" x14ac:dyDescent="0.3">
      <c r="A67" s="501" t="s">
        <v>525</v>
      </c>
      <c r="B67" s="501"/>
      <c r="C67" s="566">
        <f>SUM(C68:C70)</f>
        <v>-178125035</v>
      </c>
    </row>
    <row r="68" spans="1:3" x14ac:dyDescent="0.3">
      <c r="A68" s="502"/>
      <c r="B68" s="502"/>
      <c r="C68" s="564"/>
    </row>
    <row r="69" spans="1:3" x14ac:dyDescent="0.3">
      <c r="A69" s="502" t="s">
        <v>869</v>
      </c>
      <c r="B69" s="502"/>
      <c r="C69" s="564">
        <v>-116512207</v>
      </c>
    </row>
    <row r="70" spans="1:3" x14ac:dyDescent="0.3">
      <c r="A70" s="502" t="s">
        <v>652</v>
      </c>
      <c r="B70" s="502"/>
      <c r="C70" s="567">
        <v>-61612828</v>
      </c>
    </row>
    <row r="71" spans="1:3" ht="14.5" thickBot="1" x14ac:dyDescent="0.35">
      <c r="A71" s="568"/>
      <c r="B71" s="568"/>
      <c r="C71" s="569"/>
    </row>
    <row r="72" spans="1:3" ht="14.5" thickBot="1" x14ac:dyDescent="0.35">
      <c r="A72" s="508" t="s">
        <v>529</v>
      </c>
      <c r="B72" s="509"/>
      <c r="C72" s="570">
        <f>ROUND(SUM(C64:C67),0)</f>
        <v>-171519390</v>
      </c>
    </row>
  </sheetData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G57"/>
  <sheetViews>
    <sheetView topLeftCell="A40" workbookViewId="0">
      <selection activeCell="L184" sqref="L184"/>
    </sheetView>
  </sheetViews>
  <sheetFormatPr baseColWidth="10" defaultColWidth="9.1796875" defaultRowHeight="14" x14ac:dyDescent="0.3"/>
  <cols>
    <col min="1" max="1" width="49.54296875" style="548" customWidth="1"/>
    <col min="2" max="2" width="4" style="548" customWidth="1"/>
    <col min="3" max="3" width="16.7265625" style="553" bestFit="1" customWidth="1"/>
    <col min="4" max="4" width="4" style="548" customWidth="1"/>
    <col min="5" max="5" width="15.7265625" style="553" bestFit="1" customWidth="1"/>
    <col min="6" max="6" width="2.81640625" style="553" customWidth="1"/>
    <col min="7" max="16384" width="9.1796875" style="553"/>
  </cols>
  <sheetData>
    <row r="1" spans="1:5" s="548" customFormat="1" x14ac:dyDescent="0.3">
      <c r="A1" s="547" t="s">
        <v>837</v>
      </c>
      <c r="B1" s="547"/>
      <c r="C1" s="571"/>
      <c r="D1" s="547"/>
      <c r="E1" s="572" t="s">
        <v>801</v>
      </c>
    </row>
    <row r="2" spans="1:5" s="548" customFormat="1" x14ac:dyDescent="0.3">
      <c r="A2" s="547"/>
      <c r="B2" s="547"/>
      <c r="C2" s="571"/>
      <c r="D2" s="547"/>
      <c r="E2" s="573"/>
    </row>
    <row r="3" spans="1:5" s="548" customFormat="1" x14ac:dyDescent="0.3">
      <c r="A3" s="516" t="s">
        <v>870</v>
      </c>
      <c r="B3" s="516"/>
      <c r="C3" s="516"/>
      <c r="D3" s="516"/>
      <c r="E3" s="517"/>
    </row>
    <row r="4" spans="1:5" s="548" customFormat="1" x14ac:dyDescent="0.3">
      <c r="A4" s="518"/>
      <c r="B4" s="518"/>
      <c r="C4" s="518"/>
      <c r="D4" s="518"/>
      <c r="E4" s="460"/>
    </row>
    <row r="5" spans="1:5" s="548" customFormat="1" x14ac:dyDescent="0.3">
      <c r="A5" s="574"/>
      <c r="B5" s="574"/>
      <c r="C5" s="574"/>
      <c r="D5" s="574"/>
      <c r="E5" s="520" t="s">
        <v>485</v>
      </c>
    </row>
    <row r="6" spans="1:5" x14ac:dyDescent="0.3">
      <c r="A6" s="547" t="s">
        <v>803</v>
      </c>
      <c r="B6" s="547"/>
      <c r="C6" s="575"/>
      <c r="D6" s="547"/>
      <c r="E6" s="576">
        <v>13739574080</v>
      </c>
    </row>
    <row r="7" spans="1:5" x14ac:dyDescent="0.3">
      <c r="A7" s="577"/>
      <c r="B7" s="577"/>
      <c r="C7" s="575"/>
      <c r="D7" s="577"/>
      <c r="E7" s="578"/>
    </row>
    <row r="8" spans="1:5" x14ac:dyDescent="0.3">
      <c r="A8" s="523" t="s">
        <v>67</v>
      </c>
      <c r="B8" s="523"/>
      <c r="C8" s="579"/>
      <c r="D8" s="523"/>
      <c r="E8" s="580">
        <f>ROUND(SUM(C9:C18),0)</f>
        <v>-7272427659</v>
      </c>
    </row>
    <row r="9" spans="1:5" x14ac:dyDescent="0.3">
      <c r="A9" s="527" t="s">
        <v>734</v>
      </c>
      <c r="B9" s="527"/>
      <c r="C9" s="579">
        <v>-3182521</v>
      </c>
      <c r="D9" s="527"/>
      <c r="E9" s="580"/>
    </row>
    <row r="10" spans="1:5" x14ac:dyDescent="0.3">
      <c r="A10" s="527" t="s">
        <v>817</v>
      </c>
      <c r="B10" s="527"/>
      <c r="C10" s="579">
        <v>-6838701</v>
      </c>
      <c r="D10" s="527"/>
      <c r="E10" s="580"/>
    </row>
    <row r="11" spans="1:5" x14ac:dyDescent="0.3">
      <c r="A11" s="527" t="s">
        <v>536</v>
      </c>
      <c r="B11" s="527"/>
      <c r="C11" s="579">
        <v>-993179088</v>
      </c>
      <c r="D11" s="527"/>
      <c r="E11" s="580"/>
    </row>
    <row r="12" spans="1:5" x14ac:dyDescent="0.3">
      <c r="A12" s="529" t="s">
        <v>804</v>
      </c>
      <c r="B12" s="529"/>
      <c r="C12" s="579">
        <v>-996913925</v>
      </c>
      <c r="D12" s="529"/>
      <c r="E12" s="580"/>
    </row>
    <row r="13" spans="1:5" x14ac:dyDescent="0.3">
      <c r="A13" s="527" t="s">
        <v>181</v>
      </c>
      <c r="B13" s="527"/>
      <c r="C13" s="579">
        <v>-47656932</v>
      </c>
      <c r="D13" s="527"/>
      <c r="E13" s="580"/>
    </row>
    <row r="14" spans="1:5" x14ac:dyDescent="0.3">
      <c r="A14" s="529" t="s">
        <v>534</v>
      </c>
      <c r="B14" s="529"/>
      <c r="C14" s="579">
        <v>-4591500350</v>
      </c>
      <c r="D14" s="529"/>
      <c r="E14" s="578"/>
    </row>
    <row r="15" spans="1:5" x14ac:dyDescent="0.3">
      <c r="A15" s="529" t="s">
        <v>538</v>
      </c>
      <c r="B15" s="529"/>
      <c r="C15" s="579">
        <v>-263991841</v>
      </c>
      <c r="D15" s="529"/>
      <c r="E15" s="578"/>
    </row>
    <row r="16" spans="1:5" x14ac:dyDescent="0.3">
      <c r="A16" s="529" t="s">
        <v>871</v>
      </c>
      <c r="B16" s="529"/>
      <c r="C16" s="579">
        <v>-186911830</v>
      </c>
      <c r="D16" s="529"/>
      <c r="E16" s="578"/>
    </row>
    <row r="17" spans="1:7" x14ac:dyDescent="0.3">
      <c r="A17" s="527" t="s">
        <v>872</v>
      </c>
      <c r="B17" s="529"/>
      <c r="C17" s="579">
        <v>-61612828</v>
      </c>
      <c r="D17" s="529"/>
      <c r="E17" s="578"/>
    </row>
    <row r="18" spans="1:7" x14ac:dyDescent="0.3">
      <c r="A18" s="527" t="s">
        <v>656</v>
      </c>
      <c r="B18" s="527"/>
      <c r="C18" s="581">
        <v>-120639643</v>
      </c>
      <c r="D18" s="527"/>
      <c r="E18" s="578"/>
    </row>
    <row r="19" spans="1:7" x14ac:dyDescent="0.3">
      <c r="A19" s="577"/>
      <c r="B19" s="577"/>
      <c r="C19" s="579"/>
      <c r="D19" s="577"/>
      <c r="E19" s="575"/>
    </row>
    <row r="20" spans="1:7" x14ac:dyDescent="0.3">
      <c r="A20" s="523" t="s">
        <v>658</v>
      </c>
      <c r="B20" s="523"/>
      <c r="C20" s="579"/>
      <c r="D20" s="523"/>
      <c r="E20" s="582">
        <f>ROUND(SUM(C21:C25),0)</f>
        <v>473032466</v>
      </c>
    </row>
    <row r="21" spans="1:7" x14ac:dyDescent="0.3">
      <c r="A21" s="529" t="s">
        <v>540</v>
      </c>
      <c r="B21" s="529"/>
      <c r="C21" s="579">
        <v>281238186</v>
      </c>
      <c r="D21" s="529"/>
      <c r="E21" s="582"/>
    </row>
    <row r="22" spans="1:7" x14ac:dyDescent="0.3">
      <c r="A22" s="529" t="s">
        <v>539</v>
      </c>
      <c r="B22" s="529"/>
      <c r="C22" s="579">
        <v>7890911</v>
      </c>
      <c r="D22" s="529"/>
      <c r="E22" s="578"/>
    </row>
    <row r="23" spans="1:7" x14ac:dyDescent="0.3">
      <c r="A23" s="527" t="s">
        <v>873</v>
      </c>
      <c r="B23" s="529"/>
      <c r="C23" s="579">
        <v>61612828</v>
      </c>
      <c r="D23" s="529"/>
      <c r="E23" s="578"/>
    </row>
    <row r="24" spans="1:7" x14ac:dyDescent="0.3">
      <c r="A24" s="529" t="s">
        <v>874</v>
      </c>
      <c r="B24" s="529"/>
      <c r="C24" s="579">
        <v>5778334</v>
      </c>
      <c r="D24" s="529"/>
      <c r="E24" s="578"/>
    </row>
    <row r="25" spans="1:7" x14ac:dyDescent="0.3">
      <c r="A25" s="529" t="s">
        <v>661</v>
      </c>
      <c r="B25" s="529"/>
      <c r="C25" s="581">
        <v>116512207</v>
      </c>
      <c r="D25" s="529"/>
      <c r="E25" s="578"/>
    </row>
    <row r="26" spans="1:7" ht="14.5" thickBot="1" x14ac:dyDescent="0.35">
      <c r="A26" s="577"/>
      <c r="B26" s="577"/>
      <c r="C26" s="579"/>
      <c r="D26" s="577"/>
      <c r="E26" s="575"/>
    </row>
    <row r="27" spans="1:7" ht="14.5" thickBot="1" x14ac:dyDescent="0.35">
      <c r="A27" s="583" t="s">
        <v>401</v>
      </c>
      <c r="B27" s="584"/>
      <c r="C27" s="585"/>
      <c r="D27" s="584"/>
      <c r="E27" s="586">
        <f>+E6+E8+E20</f>
        <v>6940178887</v>
      </c>
      <c r="G27" s="587"/>
    </row>
    <row r="28" spans="1:7" x14ac:dyDescent="0.3">
      <c r="A28" s="577"/>
      <c r="B28" s="577"/>
      <c r="C28" s="575"/>
      <c r="D28" s="577"/>
      <c r="E28" s="578"/>
    </row>
    <row r="29" spans="1:7" x14ac:dyDescent="0.3">
      <c r="A29" s="577" t="s">
        <v>542</v>
      </c>
      <c r="B29" s="577"/>
      <c r="C29" s="575"/>
      <c r="D29" s="577"/>
      <c r="E29" s="579">
        <f>ROUND(SUM(C32:C54),0)</f>
        <v>-4379946969</v>
      </c>
    </row>
    <row r="30" spans="1:7" x14ac:dyDescent="0.3">
      <c r="A30" s="577"/>
      <c r="B30" s="577"/>
      <c r="C30" s="575"/>
      <c r="D30" s="577"/>
      <c r="E30" s="578"/>
    </row>
    <row r="31" spans="1:7" x14ac:dyDescent="0.3">
      <c r="A31" s="554" t="s">
        <v>67</v>
      </c>
      <c r="B31" s="554"/>
      <c r="D31" s="554"/>
      <c r="E31" s="474"/>
    </row>
    <row r="32" spans="1:7" x14ac:dyDescent="0.3">
      <c r="A32" s="577" t="s">
        <v>805</v>
      </c>
      <c r="B32" s="577"/>
      <c r="C32" s="579">
        <v>-15366523543</v>
      </c>
      <c r="D32" s="577"/>
      <c r="E32" s="575"/>
    </row>
    <row r="33" spans="1:5" x14ac:dyDescent="0.3">
      <c r="A33" s="529"/>
      <c r="B33" s="529"/>
      <c r="C33" s="579"/>
      <c r="D33" s="529"/>
      <c r="E33" s="575"/>
    </row>
    <row r="34" spans="1:5" x14ac:dyDescent="0.3">
      <c r="A34" s="523" t="s">
        <v>806</v>
      </c>
      <c r="B34" s="523"/>
      <c r="C34" s="579"/>
      <c r="D34" s="523"/>
      <c r="E34" s="575"/>
    </row>
    <row r="35" spans="1:5" x14ac:dyDescent="0.3">
      <c r="A35" s="548" t="s">
        <v>663</v>
      </c>
      <c r="C35" s="579">
        <v>767769684</v>
      </c>
      <c r="E35" s="575"/>
    </row>
    <row r="36" spans="1:5" x14ac:dyDescent="0.3">
      <c r="A36" s="548" t="s">
        <v>664</v>
      </c>
      <c r="C36" s="579">
        <v>266999316</v>
      </c>
      <c r="E36" s="575"/>
    </row>
    <row r="37" spans="1:5" x14ac:dyDescent="0.3">
      <c r="A37" s="548" t="s">
        <v>665</v>
      </c>
      <c r="C37" s="579">
        <v>7203797859</v>
      </c>
      <c r="E37" s="575"/>
    </row>
    <row r="38" spans="1:5" x14ac:dyDescent="0.3">
      <c r="A38" s="548" t="s">
        <v>552</v>
      </c>
      <c r="C38" s="579">
        <v>71277797</v>
      </c>
      <c r="E38" s="575"/>
    </row>
    <row r="39" spans="1:5" x14ac:dyDescent="0.3">
      <c r="A39" s="548" t="s">
        <v>807</v>
      </c>
      <c r="C39" s="579">
        <v>6296560</v>
      </c>
      <c r="E39" s="575"/>
    </row>
    <row r="40" spans="1:5" x14ac:dyDescent="0.3">
      <c r="A40" s="548" t="s">
        <v>808</v>
      </c>
      <c r="C40" s="579">
        <v>17771811</v>
      </c>
      <c r="E40" s="575"/>
    </row>
    <row r="41" spans="1:5" x14ac:dyDescent="0.3">
      <c r="A41" s="529" t="s">
        <v>875</v>
      </c>
      <c r="B41" s="529"/>
      <c r="C41" s="579">
        <v>22295747</v>
      </c>
      <c r="D41" s="529"/>
      <c r="E41" s="575"/>
    </row>
    <row r="42" spans="1:5" x14ac:dyDescent="0.3">
      <c r="A42" s="529" t="s">
        <v>809</v>
      </c>
      <c r="B42" s="529"/>
      <c r="C42" s="579">
        <v>905803139</v>
      </c>
      <c r="D42" s="529"/>
      <c r="E42" s="575"/>
    </row>
    <row r="43" spans="1:5" x14ac:dyDescent="0.3">
      <c r="A43" s="529" t="s">
        <v>810</v>
      </c>
      <c r="B43" s="529"/>
      <c r="C43" s="579">
        <v>286408435</v>
      </c>
      <c r="D43" s="529"/>
      <c r="E43" s="575"/>
    </row>
    <row r="44" spans="1:5" x14ac:dyDescent="0.3">
      <c r="A44" s="529" t="s">
        <v>669</v>
      </c>
      <c r="B44" s="529"/>
      <c r="C44" s="579">
        <v>21793954</v>
      </c>
      <c r="D44" s="529"/>
      <c r="E44" s="575"/>
    </row>
    <row r="45" spans="1:5" x14ac:dyDescent="0.3">
      <c r="A45" s="529" t="s">
        <v>670</v>
      </c>
      <c r="B45" s="529"/>
      <c r="C45" s="579">
        <v>178288451</v>
      </c>
      <c r="D45" s="529"/>
      <c r="E45" s="575"/>
    </row>
    <row r="46" spans="1:5" x14ac:dyDescent="0.3">
      <c r="A46" s="529" t="s">
        <v>253</v>
      </c>
      <c r="B46" s="529"/>
      <c r="C46" s="579">
        <v>472651</v>
      </c>
      <c r="D46" s="529"/>
      <c r="E46" s="575"/>
    </row>
    <row r="47" spans="1:5" x14ac:dyDescent="0.3">
      <c r="A47" s="529" t="s">
        <v>671</v>
      </c>
      <c r="B47" s="529"/>
      <c r="C47" s="579">
        <v>145967805</v>
      </c>
      <c r="D47" s="529"/>
      <c r="E47" s="575"/>
    </row>
    <row r="48" spans="1:5" x14ac:dyDescent="0.3">
      <c r="A48" s="529" t="s">
        <v>672</v>
      </c>
      <c r="B48" s="529"/>
      <c r="C48" s="579">
        <v>20507120</v>
      </c>
      <c r="D48" s="529"/>
      <c r="E48" s="575"/>
    </row>
    <row r="49" spans="1:5" x14ac:dyDescent="0.3">
      <c r="A49" s="579" t="s">
        <v>846</v>
      </c>
      <c r="B49" s="579"/>
      <c r="C49" s="579">
        <v>18663097</v>
      </c>
      <c r="D49" s="529"/>
      <c r="E49" s="575"/>
    </row>
    <row r="50" spans="1:5" x14ac:dyDescent="0.3">
      <c r="A50" s="529" t="s">
        <v>673</v>
      </c>
      <c r="B50" s="529"/>
      <c r="C50" s="579">
        <v>6469510</v>
      </c>
      <c r="D50" s="529"/>
      <c r="E50" s="575"/>
    </row>
    <row r="51" spans="1:5" x14ac:dyDescent="0.3">
      <c r="A51" s="529" t="s">
        <v>876</v>
      </c>
      <c r="B51" s="529"/>
      <c r="C51" s="579">
        <v>18556236</v>
      </c>
      <c r="D51" s="529"/>
      <c r="E51" s="575"/>
    </row>
    <row r="52" spans="1:5" x14ac:dyDescent="0.3">
      <c r="A52" s="529" t="s">
        <v>877</v>
      </c>
      <c r="B52" s="529"/>
      <c r="C52" s="579">
        <v>197152751</v>
      </c>
      <c r="D52" s="529"/>
      <c r="E52" s="575"/>
    </row>
    <row r="53" spans="1:5" x14ac:dyDescent="0.3">
      <c r="A53" s="529" t="s">
        <v>812</v>
      </c>
      <c r="B53" s="529"/>
      <c r="C53" s="579">
        <v>782974790</v>
      </c>
      <c r="D53" s="529"/>
      <c r="E53" s="575"/>
    </row>
    <row r="54" spans="1:5" x14ac:dyDescent="0.3">
      <c r="A54" s="529" t="s">
        <v>813</v>
      </c>
      <c r="B54" s="529"/>
      <c r="C54" s="581">
        <v>47309861</v>
      </c>
      <c r="D54" s="529"/>
      <c r="E54" s="575"/>
    </row>
    <row r="55" spans="1:5" ht="14.5" thickBot="1" x14ac:dyDescent="0.35">
      <c r="A55" s="460"/>
      <c r="B55" s="460"/>
      <c r="C55" s="474"/>
      <c r="D55" s="460"/>
      <c r="E55" s="474"/>
    </row>
    <row r="56" spans="1:5" ht="14.5" thickBot="1" x14ac:dyDescent="0.35">
      <c r="A56" s="540" t="s">
        <v>878</v>
      </c>
      <c r="B56" s="588"/>
      <c r="C56" s="589"/>
      <c r="D56" s="588"/>
      <c r="E56" s="590">
        <f>+E27+E29</f>
        <v>2560231918</v>
      </c>
    </row>
    <row r="57" spans="1:5" x14ac:dyDescent="0.3">
      <c r="A57" s="577"/>
      <c r="B57" s="577"/>
      <c r="C57" s="474"/>
      <c r="D57" s="577"/>
      <c r="E57" s="575"/>
    </row>
  </sheetData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L267"/>
  <sheetViews>
    <sheetView topLeftCell="A60" workbookViewId="0">
      <selection activeCell="L184" sqref="L184"/>
    </sheetView>
  </sheetViews>
  <sheetFormatPr baseColWidth="10" defaultColWidth="9.1796875" defaultRowHeight="14" x14ac:dyDescent="0.3"/>
  <cols>
    <col min="1" max="1" width="90.7265625" style="455" customWidth="1"/>
    <col min="2" max="2" width="6.26953125" style="455" hidden="1" customWidth="1"/>
    <col min="3" max="3" width="19.54296875" style="455" hidden="1" customWidth="1"/>
    <col min="4" max="4" width="2.1796875" style="455" hidden="1" customWidth="1"/>
    <col min="5" max="5" width="19.54296875" style="455" customWidth="1"/>
    <col min="6" max="6" width="2.1796875" style="455" hidden="1" customWidth="1"/>
    <col min="7" max="7" width="19.54296875" style="455" hidden="1" customWidth="1"/>
    <col min="8" max="16384" width="9.1796875" style="455"/>
  </cols>
  <sheetData>
    <row r="1" spans="1:7" x14ac:dyDescent="0.3">
      <c r="A1" s="453" t="s">
        <v>389</v>
      </c>
      <c r="B1" s="454"/>
      <c r="D1" s="454"/>
      <c r="F1" s="454"/>
      <c r="G1" s="456" t="s">
        <v>760</v>
      </c>
    </row>
    <row r="2" spans="1:7" x14ac:dyDescent="0.3">
      <c r="A2" s="457"/>
      <c r="B2" s="457"/>
      <c r="D2" s="457"/>
      <c r="F2" s="457"/>
    </row>
    <row r="3" spans="1:7" x14ac:dyDescent="0.3">
      <c r="A3" s="458" t="s">
        <v>761</v>
      </c>
      <c r="B3" s="458"/>
      <c r="C3" s="459"/>
      <c r="D3" s="458"/>
      <c r="E3" s="459"/>
      <c r="F3" s="458"/>
      <c r="G3" s="459"/>
    </row>
    <row r="4" spans="1:7" x14ac:dyDescent="0.3">
      <c r="A4" s="460"/>
      <c r="B4" s="460"/>
      <c r="D4" s="460"/>
      <c r="F4" s="460"/>
    </row>
    <row r="5" spans="1:7" x14ac:dyDescent="0.3">
      <c r="A5" s="461"/>
      <c r="B5" s="461"/>
      <c r="C5" s="462" t="s">
        <v>615</v>
      </c>
      <c r="D5" s="461"/>
      <c r="E5" s="462" t="s">
        <v>616</v>
      </c>
      <c r="F5" s="461"/>
      <c r="G5" s="462" t="s">
        <v>374</v>
      </c>
    </row>
    <row r="6" spans="1:7" x14ac:dyDescent="0.3">
      <c r="A6" s="463" t="s">
        <v>491</v>
      </c>
      <c r="B6" s="463"/>
      <c r="C6" s="464">
        <v>-308584194</v>
      </c>
      <c r="D6" s="465"/>
      <c r="E6" s="464">
        <v>-317384473</v>
      </c>
      <c r="F6" s="465"/>
      <c r="G6" s="464">
        <v>-8800279</v>
      </c>
    </row>
    <row r="7" spans="1:7" x14ac:dyDescent="0.3">
      <c r="A7" s="466"/>
      <c r="B7" s="466"/>
      <c r="C7" s="467"/>
      <c r="D7" s="468"/>
      <c r="E7" s="464"/>
      <c r="F7" s="468"/>
      <c r="G7" s="464"/>
    </row>
    <row r="8" spans="1:7" x14ac:dyDescent="0.3">
      <c r="A8" s="463" t="s">
        <v>762</v>
      </c>
      <c r="B8" s="463"/>
      <c r="C8" s="464">
        <v>1788967366</v>
      </c>
      <c r="D8" s="465"/>
      <c r="E8" s="464">
        <v>1740270083</v>
      </c>
      <c r="F8" s="465"/>
      <c r="G8" s="464">
        <v>-48697283</v>
      </c>
    </row>
    <row r="9" spans="1:7" x14ac:dyDescent="0.3">
      <c r="A9" s="463"/>
      <c r="B9" s="463"/>
      <c r="C9" s="467"/>
      <c r="D9" s="465"/>
      <c r="E9" s="464"/>
      <c r="F9" s="465"/>
      <c r="G9" s="464"/>
    </row>
    <row r="10" spans="1:7" x14ac:dyDescent="0.3">
      <c r="A10" s="469" t="s">
        <v>763</v>
      </c>
      <c r="B10" s="469"/>
      <c r="C10" s="467">
        <v>41629436</v>
      </c>
      <c r="D10" s="470"/>
      <c r="E10" s="471">
        <v>41629436</v>
      </c>
      <c r="F10" s="470"/>
      <c r="G10" s="472">
        <v>0</v>
      </c>
    </row>
    <row r="11" spans="1:7" x14ac:dyDescent="0.3">
      <c r="A11" s="469" t="s">
        <v>764</v>
      </c>
      <c r="B11" s="469"/>
      <c r="C11" s="467">
        <v>0</v>
      </c>
      <c r="D11" s="470"/>
      <c r="E11" s="471">
        <v>4917250</v>
      </c>
      <c r="F11" s="470"/>
      <c r="G11" s="473">
        <v>4917250</v>
      </c>
    </row>
    <row r="12" spans="1:7" x14ac:dyDescent="0.3">
      <c r="A12" s="469" t="s">
        <v>765</v>
      </c>
      <c r="B12" s="469"/>
      <c r="C12" s="467">
        <v>0</v>
      </c>
      <c r="D12" s="470"/>
      <c r="E12" s="471">
        <v>1616537</v>
      </c>
      <c r="F12" s="470"/>
      <c r="G12" s="472">
        <v>1616537</v>
      </c>
    </row>
    <row r="13" spans="1:7" x14ac:dyDescent="0.3">
      <c r="A13" s="469" t="s">
        <v>766</v>
      </c>
      <c r="B13" s="469"/>
      <c r="C13" s="467">
        <v>0</v>
      </c>
      <c r="D13" s="470"/>
      <c r="E13" s="471">
        <v>3723887</v>
      </c>
      <c r="F13" s="470"/>
      <c r="G13" s="473">
        <v>3723887</v>
      </c>
    </row>
    <row r="14" spans="1:7" x14ac:dyDescent="0.3">
      <c r="A14" s="469" t="s">
        <v>767</v>
      </c>
      <c r="B14" s="469"/>
      <c r="C14" s="467">
        <v>8641136</v>
      </c>
      <c r="D14" s="470"/>
      <c r="E14" s="474">
        <v>0</v>
      </c>
      <c r="F14" s="470"/>
      <c r="G14" s="473">
        <v>-8641136</v>
      </c>
    </row>
    <row r="15" spans="1:7" x14ac:dyDescent="0.3">
      <c r="A15" s="469" t="s">
        <v>493</v>
      </c>
      <c r="B15" s="469"/>
      <c r="C15" s="467">
        <v>840421710</v>
      </c>
      <c r="D15" s="470"/>
      <c r="E15" s="471">
        <v>840421710</v>
      </c>
      <c r="F15" s="470"/>
      <c r="G15" s="472">
        <v>0</v>
      </c>
    </row>
    <row r="16" spans="1:7" x14ac:dyDescent="0.3">
      <c r="A16" s="469" t="s">
        <v>768</v>
      </c>
      <c r="B16" s="469"/>
      <c r="C16" s="467">
        <v>118446537</v>
      </c>
      <c r="D16" s="470"/>
      <c r="E16" s="471">
        <v>118446537</v>
      </c>
      <c r="F16" s="470"/>
      <c r="G16" s="472">
        <v>0</v>
      </c>
    </row>
    <row r="17" spans="1:7" x14ac:dyDescent="0.3">
      <c r="A17" s="469" t="s">
        <v>769</v>
      </c>
      <c r="B17" s="469"/>
      <c r="C17" s="467">
        <v>702675</v>
      </c>
      <c r="D17" s="470"/>
      <c r="E17" s="471">
        <v>702675</v>
      </c>
      <c r="F17" s="470"/>
      <c r="G17" s="472">
        <v>0</v>
      </c>
    </row>
    <row r="18" spans="1:7" x14ac:dyDescent="0.3">
      <c r="A18" s="469" t="s">
        <v>770</v>
      </c>
      <c r="B18" s="469"/>
      <c r="C18" s="467">
        <v>1249548</v>
      </c>
      <c r="D18" s="470"/>
      <c r="E18" s="471">
        <v>1249548</v>
      </c>
      <c r="F18" s="470"/>
      <c r="G18" s="472">
        <v>0</v>
      </c>
    </row>
    <row r="19" spans="1:7" x14ac:dyDescent="0.3">
      <c r="A19" s="469" t="s">
        <v>771</v>
      </c>
      <c r="B19" s="469"/>
      <c r="C19" s="467">
        <v>7708428</v>
      </c>
      <c r="D19" s="470"/>
      <c r="E19" s="475">
        <v>7708428</v>
      </c>
      <c r="F19" s="470"/>
      <c r="G19" s="472">
        <v>0</v>
      </c>
    </row>
    <row r="20" spans="1:7" x14ac:dyDescent="0.3">
      <c r="A20" s="469" t="s">
        <v>772</v>
      </c>
      <c r="B20" s="469"/>
      <c r="C20" s="467">
        <v>15285125</v>
      </c>
      <c r="D20" s="470"/>
      <c r="E20" s="474">
        <v>15285125</v>
      </c>
      <c r="F20" s="470"/>
      <c r="G20" s="472">
        <v>0</v>
      </c>
    </row>
    <row r="21" spans="1:7" x14ac:dyDescent="0.3">
      <c r="A21" s="469" t="s">
        <v>773</v>
      </c>
      <c r="B21" s="469"/>
      <c r="C21" s="467">
        <v>10983404</v>
      </c>
      <c r="D21" s="470"/>
      <c r="E21" s="467">
        <v>10983404</v>
      </c>
      <c r="F21" s="470"/>
      <c r="G21" s="472">
        <v>0</v>
      </c>
    </row>
    <row r="22" spans="1:7" x14ac:dyDescent="0.3">
      <c r="A22" s="469" t="s">
        <v>774</v>
      </c>
      <c r="B22" s="469"/>
      <c r="C22" s="467">
        <v>68131486</v>
      </c>
      <c r="D22" s="470"/>
      <c r="E22" s="471">
        <v>68131486</v>
      </c>
      <c r="F22" s="470"/>
      <c r="G22" s="472">
        <v>0</v>
      </c>
    </row>
    <row r="23" spans="1:7" x14ac:dyDescent="0.3">
      <c r="A23" s="469" t="s">
        <v>628</v>
      </c>
      <c r="B23" s="469"/>
      <c r="C23" s="467">
        <v>147915631</v>
      </c>
      <c r="D23" s="470"/>
      <c r="E23" s="471">
        <v>147915631</v>
      </c>
      <c r="F23" s="470"/>
      <c r="G23" s="472">
        <v>0</v>
      </c>
    </row>
    <row r="24" spans="1:7" x14ac:dyDescent="0.3">
      <c r="A24" s="469" t="s">
        <v>553</v>
      </c>
      <c r="B24" s="469"/>
      <c r="C24" s="467">
        <v>15247630</v>
      </c>
      <c r="D24" s="470"/>
      <c r="E24" s="471">
        <v>15247630</v>
      </c>
      <c r="F24" s="470"/>
      <c r="G24" s="472">
        <v>0</v>
      </c>
    </row>
    <row r="25" spans="1:7" x14ac:dyDescent="0.3">
      <c r="A25" s="469" t="s">
        <v>500</v>
      </c>
      <c r="B25" s="469"/>
      <c r="C25" s="467">
        <v>97019555</v>
      </c>
      <c r="D25" s="470"/>
      <c r="E25" s="471">
        <v>97019537</v>
      </c>
      <c r="F25" s="470"/>
      <c r="G25" s="472">
        <v>-18</v>
      </c>
    </row>
    <row r="26" spans="1:7" x14ac:dyDescent="0.3">
      <c r="A26" s="469" t="s">
        <v>775</v>
      </c>
      <c r="B26" s="469"/>
      <c r="C26" s="467">
        <v>1859993</v>
      </c>
      <c r="D26" s="470"/>
      <c r="E26" s="471">
        <v>1859993</v>
      </c>
      <c r="F26" s="470"/>
      <c r="G26" s="472">
        <v>0</v>
      </c>
    </row>
    <row r="27" spans="1:7" x14ac:dyDescent="0.3">
      <c r="A27" s="469" t="s">
        <v>776</v>
      </c>
      <c r="B27" s="469"/>
      <c r="C27" s="467">
        <v>10452947</v>
      </c>
      <c r="D27" s="470"/>
      <c r="E27" s="471">
        <v>10367823</v>
      </c>
      <c r="F27" s="470"/>
      <c r="G27" s="472">
        <v>-85124</v>
      </c>
    </row>
    <row r="28" spans="1:7" x14ac:dyDescent="0.3">
      <c r="A28" s="469" t="s">
        <v>777</v>
      </c>
      <c r="B28" s="469"/>
      <c r="C28" s="467">
        <v>209073.47988800053</v>
      </c>
      <c r="D28" s="470"/>
      <c r="E28" s="471">
        <v>209073</v>
      </c>
      <c r="F28" s="470"/>
      <c r="G28" s="472">
        <v>0</v>
      </c>
    </row>
    <row r="29" spans="1:7" x14ac:dyDescent="0.3">
      <c r="A29" s="469" t="s">
        <v>778</v>
      </c>
      <c r="B29" s="469"/>
      <c r="C29" s="467"/>
      <c r="D29" s="470"/>
      <c r="E29" s="471">
        <v>6877115.6594628096</v>
      </c>
      <c r="F29" s="470"/>
      <c r="G29" s="473">
        <v>6877116</v>
      </c>
    </row>
    <row r="30" spans="1:7" x14ac:dyDescent="0.3">
      <c r="A30" s="469" t="s">
        <v>779</v>
      </c>
      <c r="B30" s="469"/>
      <c r="C30" s="467">
        <v>202302850</v>
      </c>
      <c r="D30" s="470"/>
      <c r="E30" s="467">
        <v>202302850</v>
      </c>
      <c r="F30" s="470"/>
      <c r="G30" s="472">
        <v>0</v>
      </c>
    </row>
    <row r="31" spans="1:7" x14ac:dyDescent="0.3">
      <c r="A31" s="469" t="s">
        <v>780</v>
      </c>
      <c r="B31" s="469"/>
      <c r="C31" s="467"/>
      <c r="D31" s="470"/>
      <c r="E31" s="467">
        <v>19895885</v>
      </c>
      <c r="F31" s="470"/>
      <c r="G31" s="476">
        <v>19895885</v>
      </c>
    </row>
    <row r="32" spans="1:7" x14ac:dyDescent="0.3">
      <c r="A32" s="469" t="s">
        <v>781</v>
      </c>
      <c r="B32" s="469"/>
      <c r="C32" s="467"/>
      <c r="D32" s="470"/>
      <c r="E32" s="467">
        <v>84786557</v>
      </c>
      <c r="F32" s="470"/>
      <c r="G32" s="473">
        <v>84786557</v>
      </c>
    </row>
    <row r="33" spans="1:7" x14ac:dyDescent="0.3">
      <c r="A33" s="469" t="s">
        <v>782</v>
      </c>
      <c r="B33" s="469"/>
      <c r="C33" s="467"/>
      <c r="D33" s="470"/>
      <c r="E33" s="467">
        <v>521480</v>
      </c>
      <c r="F33" s="470"/>
      <c r="G33" s="473">
        <v>521480</v>
      </c>
    </row>
    <row r="34" spans="1:7" x14ac:dyDescent="0.3">
      <c r="A34" s="469" t="s">
        <v>783</v>
      </c>
      <c r="B34" s="469"/>
      <c r="C34" s="467"/>
      <c r="D34" s="470"/>
      <c r="E34" s="467">
        <v>11385266</v>
      </c>
      <c r="F34" s="470"/>
      <c r="G34" s="473">
        <v>11385266</v>
      </c>
    </row>
    <row r="35" spans="1:7" x14ac:dyDescent="0.3">
      <c r="A35" s="469" t="s">
        <v>784</v>
      </c>
      <c r="B35" s="469"/>
      <c r="C35" s="467">
        <v>96686611</v>
      </c>
      <c r="D35" s="470"/>
      <c r="E35" s="467"/>
      <c r="F35" s="470"/>
      <c r="G35" s="473">
        <v>-96686611</v>
      </c>
    </row>
    <row r="36" spans="1:7" x14ac:dyDescent="0.3">
      <c r="A36" s="469" t="s">
        <v>785</v>
      </c>
      <c r="B36" s="469"/>
      <c r="C36" s="467">
        <v>93497753</v>
      </c>
      <c r="D36" s="470"/>
      <c r="E36" s="467">
        <v>16941534</v>
      </c>
      <c r="F36" s="470"/>
      <c r="G36" s="477">
        <v>-76556219</v>
      </c>
    </row>
    <row r="37" spans="1:7" x14ac:dyDescent="0.3">
      <c r="A37" s="469" t="s">
        <v>786</v>
      </c>
      <c r="B37" s="469"/>
      <c r="C37" s="478">
        <v>10575838</v>
      </c>
      <c r="D37" s="470"/>
      <c r="E37" s="478">
        <v>10123685</v>
      </c>
      <c r="F37" s="470"/>
      <c r="G37" s="473">
        <v>-452153</v>
      </c>
    </row>
    <row r="38" spans="1:7" x14ac:dyDescent="0.3">
      <c r="A38" s="466"/>
      <c r="B38" s="466"/>
      <c r="C38" s="467"/>
      <c r="D38" s="468"/>
      <c r="E38" s="467"/>
      <c r="F38" s="468"/>
      <c r="G38" s="467"/>
    </row>
    <row r="39" spans="1:7" x14ac:dyDescent="0.3">
      <c r="A39" s="479" t="s">
        <v>787</v>
      </c>
      <c r="B39" s="479"/>
      <c r="C39" s="464">
        <v>-3020552812</v>
      </c>
      <c r="D39" s="480"/>
      <c r="E39" s="464">
        <v>-2962260537</v>
      </c>
      <c r="F39" s="480"/>
      <c r="G39" s="464">
        <v>58813755</v>
      </c>
    </row>
    <row r="40" spans="1:7" x14ac:dyDescent="0.3">
      <c r="A40" s="479"/>
      <c r="B40" s="479"/>
      <c r="C40" s="467"/>
      <c r="D40" s="480"/>
      <c r="E40" s="464"/>
      <c r="F40" s="480"/>
      <c r="G40" s="464"/>
    </row>
    <row r="41" spans="1:7" x14ac:dyDescent="0.3">
      <c r="A41" s="481" t="s">
        <v>520</v>
      </c>
      <c r="B41" s="481"/>
      <c r="C41" s="471">
        <v>-106694900</v>
      </c>
      <c r="D41" s="482"/>
      <c r="E41" s="471">
        <v>-106694900</v>
      </c>
      <c r="F41" s="482"/>
      <c r="G41" s="471">
        <v>0</v>
      </c>
    </row>
    <row r="42" spans="1:7" x14ac:dyDescent="0.3">
      <c r="A42" s="460" t="s">
        <v>788</v>
      </c>
      <c r="B42" s="460"/>
      <c r="C42" s="467">
        <v>-33870706</v>
      </c>
      <c r="D42" s="474"/>
      <c r="E42" s="467">
        <v>-33870706</v>
      </c>
      <c r="F42" s="474"/>
      <c r="G42" s="472">
        <v>0</v>
      </c>
    </row>
    <row r="43" spans="1:7" x14ac:dyDescent="0.3">
      <c r="A43" s="460" t="s">
        <v>789</v>
      </c>
      <c r="B43" s="460"/>
      <c r="C43" s="467">
        <v>0</v>
      </c>
      <c r="D43" s="474"/>
      <c r="E43" s="467">
        <v>-1633192</v>
      </c>
      <c r="F43" s="474"/>
      <c r="G43" s="472">
        <v>-1633192</v>
      </c>
    </row>
    <row r="44" spans="1:7" x14ac:dyDescent="0.3">
      <c r="A44" s="469" t="s">
        <v>511</v>
      </c>
      <c r="B44" s="469"/>
      <c r="C44" s="471">
        <v>-856582529</v>
      </c>
      <c r="D44" s="470"/>
      <c r="E44" s="471">
        <v>-856582529</v>
      </c>
      <c r="F44" s="470"/>
      <c r="G44" s="471">
        <v>0</v>
      </c>
    </row>
    <row r="45" spans="1:7" x14ac:dyDescent="0.3">
      <c r="A45" s="469" t="s">
        <v>643</v>
      </c>
      <c r="B45" s="469"/>
      <c r="C45" s="471">
        <v>-72812544</v>
      </c>
      <c r="D45" s="470"/>
      <c r="E45" s="471">
        <v>-72812544</v>
      </c>
      <c r="F45" s="470"/>
      <c r="G45" s="471">
        <v>0</v>
      </c>
    </row>
    <row r="46" spans="1:7" x14ac:dyDescent="0.3">
      <c r="A46" s="469" t="s">
        <v>769</v>
      </c>
      <c r="B46" s="469"/>
      <c r="C46" s="471">
        <v>-913980</v>
      </c>
      <c r="D46" s="470"/>
      <c r="E46" s="471">
        <v>-913980</v>
      </c>
      <c r="F46" s="470"/>
      <c r="G46" s="471">
        <v>0</v>
      </c>
    </row>
    <row r="47" spans="1:7" x14ac:dyDescent="0.3">
      <c r="A47" s="469" t="s">
        <v>515</v>
      </c>
      <c r="B47" s="469"/>
      <c r="C47" s="471">
        <v>-166296759</v>
      </c>
      <c r="D47" s="470"/>
      <c r="E47" s="471">
        <v>-166296759</v>
      </c>
      <c r="F47" s="470"/>
      <c r="G47" s="471">
        <v>0</v>
      </c>
    </row>
    <row r="48" spans="1:7" x14ac:dyDescent="0.3">
      <c r="A48" s="469" t="s">
        <v>790</v>
      </c>
      <c r="B48" s="469"/>
      <c r="C48" s="471">
        <v>-207382170</v>
      </c>
      <c r="D48" s="470"/>
      <c r="E48" s="471">
        <v>-207382170</v>
      </c>
      <c r="F48" s="470"/>
      <c r="G48" s="471">
        <v>0</v>
      </c>
    </row>
    <row r="49" spans="1:12" x14ac:dyDescent="0.3">
      <c r="A49" s="469" t="s">
        <v>791</v>
      </c>
      <c r="B49" s="469"/>
      <c r="C49" s="471">
        <v>-18673780</v>
      </c>
      <c r="D49" s="470"/>
      <c r="E49" s="471">
        <v>-18673780</v>
      </c>
      <c r="F49" s="470"/>
      <c r="G49" s="471">
        <v>0</v>
      </c>
    </row>
    <row r="50" spans="1:12" x14ac:dyDescent="0.3">
      <c r="A50" s="469" t="s">
        <v>792</v>
      </c>
      <c r="B50" s="469"/>
      <c r="C50" s="471">
        <v>-7708428</v>
      </c>
      <c r="D50" s="470"/>
      <c r="E50" s="471">
        <v>-7708428</v>
      </c>
      <c r="F50" s="470"/>
      <c r="G50" s="471">
        <v>0</v>
      </c>
    </row>
    <row r="51" spans="1:12" x14ac:dyDescent="0.3">
      <c r="A51" s="469" t="s">
        <v>773</v>
      </c>
      <c r="B51" s="469"/>
      <c r="C51" s="471">
        <v>-295339397</v>
      </c>
      <c r="D51" s="470"/>
      <c r="E51" s="471">
        <v>-295339397</v>
      </c>
      <c r="F51" s="470"/>
      <c r="G51" s="471">
        <v>0</v>
      </c>
    </row>
    <row r="52" spans="1:12" x14ac:dyDescent="0.3">
      <c r="A52" s="469" t="s">
        <v>793</v>
      </c>
      <c r="B52" s="469"/>
      <c r="C52" s="471">
        <v>-20132008</v>
      </c>
      <c r="D52" s="470"/>
      <c r="E52" s="471">
        <v>-20132008</v>
      </c>
      <c r="F52" s="470"/>
      <c r="G52" s="471">
        <v>0</v>
      </c>
    </row>
    <row r="53" spans="1:12" x14ac:dyDescent="0.3">
      <c r="A53" s="469" t="s">
        <v>519</v>
      </c>
      <c r="B53" s="469"/>
      <c r="C53" s="471">
        <v>-96230526.819305345</v>
      </c>
      <c r="D53" s="470"/>
      <c r="E53" s="471">
        <v>-92896067.111368239</v>
      </c>
      <c r="F53" s="470"/>
      <c r="G53" s="483">
        <v>3334459.7079371065</v>
      </c>
    </row>
    <row r="54" spans="1:12" x14ac:dyDescent="0.3">
      <c r="A54" s="469" t="s">
        <v>794</v>
      </c>
      <c r="B54" s="469"/>
      <c r="C54" s="471">
        <v>2489679</v>
      </c>
      <c r="D54" s="470"/>
      <c r="E54" s="471">
        <v>2489679</v>
      </c>
      <c r="F54" s="470"/>
      <c r="G54" s="471">
        <v>0</v>
      </c>
    </row>
    <row r="55" spans="1:12" x14ac:dyDescent="0.3">
      <c r="A55" s="469" t="s">
        <v>795</v>
      </c>
      <c r="B55" s="469"/>
      <c r="C55" s="471">
        <v>-1036331172</v>
      </c>
      <c r="D55" s="470"/>
      <c r="E55" s="471">
        <v>-1036331172</v>
      </c>
      <c r="F55" s="470"/>
      <c r="G55" s="471">
        <v>0</v>
      </c>
    </row>
    <row r="56" spans="1:12" x14ac:dyDescent="0.3">
      <c r="A56" s="469" t="s">
        <v>780</v>
      </c>
      <c r="B56" s="469"/>
      <c r="C56" s="471">
        <v>0</v>
      </c>
      <c r="D56" s="470"/>
      <c r="E56" s="471">
        <v>-19895885</v>
      </c>
      <c r="F56" s="470"/>
      <c r="G56" s="483">
        <v>-19895885</v>
      </c>
    </row>
    <row r="57" spans="1:12" x14ac:dyDescent="0.3">
      <c r="A57" s="469" t="s">
        <v>796</v>
      </c>
      <c r="B57" s="469"/>
      <c r="C57" s="471"/>
      <c r="D57" s="470"/>
      <c r="E57" s="471">
        <v>-521480</v>
      </c>
      <c r="F57" s="470"/>
      <c r="G57" s="484"/>
    </row>
    <row r="58" spans="1:12" x14ac:dyDescent="0.3">
      <c r="A58" s="485" t="s">
        <v>508</v>
      </c>
      <c r="B58" s="469"/>
      <c r="C58" s="471">
        <v>-93497753</v>
      </c>
      <c r="D58" s="470"/>
      <c r="E58" s="471">
        <v>-16941534</v>
      </c>
      <c r="F58" s="470"/>
      <c r="G58" s="484">
        <v>76556219</v>
      </c>
    </row>
    <row r="59" spans="1:12" x14ac:dyDescent="0.3">
      <c r="A59" s="486" t="s">
        <v>786</v>
      </c>
      <c r="B59" s="469"/>
      <c r="C59" s="487">
        <v>-10575838</v>
      </c>
      <c r="D59" s="470"/>
      <c r="E59" s="487">
        <v>-10123685</v>
      </c>
      <c r="F59" s="470"/>
      <c r="G59" s="483">
        <v>452153</v>
      </c>
    </row>
    <row r="60" spans="1:12" ht="14.5" thickBot="1" x14ac:dyDescent="0.35">
      <c r="A60" s="469"/>
      <c r="B60" s="469"/>
      <c r="C60" s="467"/>
      <c r="D60" s="470"/>
      <c r="E60" s="467"/>
      <c r="F60" s="470"/>
      <c r="G60" s="467"/>
    </row>
    <row r="61" spans="1:12" ht="14.5" thickBot="1" x14ac:dyDescent="0.35">
      <c r="A61" s="488" t="s">
        <v>797</v>
      </c>
      <c r="B61" s="489"/>
      <c r="C61" s="490">
        <v>-1540169640</v>
      </c>
      <c r="D61" s="491"/>
      <c r="E61" s="490">
        <v>-1539374927</v>
      </c>
      <c r="F61" s="491"/>
      <c r="G61" s="492">
        <v>1316193</v>
      </c>
    </row>
    <row r="62" spans="1:12" ht="14.5" thickBot="1" x14ac:dyDescent="0.35">
      <c r="A62" s="466"/>
      <c r="B62" s="466"/>
      <c r="C62" s="468"/>
      <c r="D62" s="468"/>
      <c r="E62" s="468"/>
      <c r="F62" s="468"/>
      <c r="G62" s="468"/>
    </row>
    <row r="63" spans="1:12" ht="14.5" thickBot="1" x14ac:dyDescent="0.35">
      <c r="A63" s="488" t="s">
        <v>798</v>
      </c>
      <c r="B63" s="493"/>
      <c r="C63" s="494">
        <v>104073591</v>
      </c>
      <c r="D63" s="494"/>
      <c r="E63" s="494">
        <v>47482584</v>
      </c>
      <c r="F63" s="494"/>
      <c r="G63" s="495">
        <v>-56591007</v>
      </c>
    </row>
    <row r="64" spans="1:12" s="496" customFormat="1" x14ac:dyDescent="0.3">
      <c r="A64" s="466"/>
      <c r="B64" s="466"/>
      <c r="C64" s="468"/>
      <c r="D64" s="468"/>
      <c r="E64" s="468"/>
      <c r="F64" s="468"/>
      <c r="G64" s="468"/>
      <c r="H64" s="455"/>
      <c r="I64" s="455"/>
      <c r="J64" s="455"/>
      <c r="K64" s="455"/>
      <c r="L64" s="455"/>
    </row>
    <row r="65" spans="1:12" s="496" customFormat="1" x14ac:dyDescent="0.3">
      <c r="A65" s="455" t="s">
        <v>649</v>
      </c>
      <c r="B65" s="497">
        <v>0.27</v>
      </c>
      <c r="C65" s="498">
        <v>0</v>
      </c>
      <c r="D65" s="467"/>
      <c r="E65" s="499">
        <v>0</v>
      </c>
      <c r="F65" s="467"/>
      <c r="G65" s="499">
        <v>0</v>
      </c>
      <c r="H65" s="455"/>
      <c r="I65" s="455"/>
      <c r="J65" s="455"/>
      <c r="K65" s="455"/>
      <c r="L65" s="455"/>
    </row>
    <row r="66" spans="1:12" s="496" customFormat="1" x14ac:dyDescent="0.3">
      <c r="A66" s="500" t="s">
        <v>650</v>
      </c>
      <c r="B66" s="497">
        <v>0.4</v>
      </c>
      <c r="C66" s="498">
        <v>41629436</v>
      </c>
      <c r="D66" s="474"/>
      <c r="E66" s="499">
        <v>18993034</v>
      </c>
      <c r="F66" s="474"/>
      <c r="G66" s="499">
        <v>-22636402</v>
      </c>
      <c r="H66" s="455"/>
      <c r="I66" s="455"/>
      <c r="J66" s="455"/>
      <c r="K66" s="455"/>
      <c r="L66" s="455"/>
    </row>
    <row r="67" spans="1:12" s="496" customFormat="1" x14ac:dyDescent="0.3">
      <c r="A67" s="500"/>
      <c r="B67" s="500"/>
      <c r="C67" s="467"/>
      <c r="D67" s="474"/>
      <c r="E67" s="467"/>
      <c r="F67" s="474"/>
      <c r="G67" s="467"/>
      <c r="H67" s="455"/>
      <c r="I67" s="455"/>
      <c r="J67" s="455"/>
      <c r="K67" s="455"/>
      <c r="L67" s="455"/>
    </row>
    <row r="68" spans="1:12" s="496" customFormat="1" x14ac:dyDescent="0.3">
      <c r="A68" s="501" t="s">
        <v>525</v>
      </c>
      <c r="B68" s="502"/>
      <c r="C68" s="503"/>
      <c r="D68" s="501"/>
      <c r="E68" s="504">
        <v>-373802505</v>
      </c>
      <c r="F68" s="502"/>
      <c r="G68" s="504">
        <v>-373802505</v>
      </c>
      <c r="H68" s="455"/>
      <c r="I68" s="455"/>
      <c r="J68" s="455"/>
      <c r="K68" s="455"/>
      <c r="L68" s="455"/>
    </row>
    <row r="69" spans="1:12" s="496" customFormat="1" x14ac:dyDescent="0.3">
      <c r="A69" s="502" t="s">
        <v>799</v>
      </c>
      <c r="B69" s="502"/>
      <c r="C69" s="499"/>
      <c r="D69" s="502"/>
      <c r="E69" s="499"/>
      <c r="F69" s="502"/>
      <c r="G69" s="499">
        <v>0</v>
      </c>
      <c r="H69" s="455"/>
      <c r="I69" s="455"/>
      <c r="J69" s="455"/>
      <c r="K69" s="455"/>
      <c r="L69" s="455"/>
    </row>
    <row r="70" spans="1:12" s="496" customFormat="1" x14ac:dyDescent="0.3">
      <c r="A70" s="502" t="s">
        <v>800</v>
      </c>
      <c r="B70" s="502"/>
      <c r="C70" s="499"/>
      <c r="D70" s="502"/>
      <c r="E70" s="499">
        <v>-114299138</v>
      </c>
      <c r="F70" s="502"/>
      <c r="G70" s="499">
        <v>-114299138</v>
      </c>
      <c r="H70" s="455"/>
      <c r="I70" s="455"/>
      <c r="J70" s="455"/>
      <c r="K70" s="455"/>
      <c r="L70" s="455"/>
    </row>
    <row r="71" spans="1:12" s="496" customFormat="1" x14ac:dyDescent="0.3">
      <c r="A71" s="502" t="s">
        <v>652</v>
      </c>
      <c r="B71" s="502"/>
      <c r="C71" s="505"/>
      <c r="D71" s="502"/>
      <c r="E71" s="505">
        <v>-259503367</v>
      </c>
      <c r="F71" s="502"/>
      <c r="G71" s="505">
        <v>-259503367</v>
      </c>
      <c r="H71" s="455"/>
      <c r="I71" s="455"/>
      <c r="J71" s="455"/>
      <c r="K71" s="455"/>
      <c r="L71" s="455"/>
    </row>
    <row r="72" spans="1:12" s="496" customFormat="1" ht="14.5" thickBot="1" x14ac:dyDescent="0.35">
      <c r="A72" s="506"/>
      <c r="B72" s="506"/>
      <c r="C72" s="503"/>
      <c r="D72" s="507"/>
      <c r="E72" s="503"/>
      <c r="F72" s="507"/>
      <c r="G72" s="503"/>
      <c r="H72" s="455"/>
      <c r="I72" s="455"/>
      <c r="J72" s="455"/>
      <c r="K72" s="455"/>
      <c r="L72" s="455"/>
    </row>
    <row r="73" spans="1:12" s="496" customFormat="1" ht="14.5" thickBot="1" x14ac:dyDescent="0.35">
      <c r="A73" s="508" t="s">
        <v>529</v>
      </c>
      <c r="B73" s="509"/>
      <c r="C73" s="510"/>
      <c r="D73" s="511"/>
      <c r="E73" s="512">
        <v>-354809471</v>
      </c>
      <c r="F73" s="511"/>
      <c r="G73" s="513">
        <v>-354809471</v>
      </c>
      <c r="H73" s="455"/>
      <c r="I73" s="455"/>
      <c r="J73" s="455"/>
      <c r="K73" s="455"/>
      <c r="L73" s="455"/>
    </row>
    <row r="74" spans="1:12" s="496" customFormat="1" x14ac:dyDescent="0.3">
      <c r="A74" s="455"/>
      <c r="B74" s="455"/>
      <c r="C74" s="467"/>
      <c r="D74" s="467"/>
      <c r="E74" s="467"/>
      <c r="F74" s="467"/>
      <c r="G74" s="467"/>
      <c r="H74" s="455"/>
      <c r="I74" s="455"/>
      <c r="J74" s="455"/>
      <c r="K74" s="455"/>
      <c r="L74" s="455"/>
    </row>
    <row r="75" spans="1:12" s="496" customFormat="1" x14ac:dyDescent="0.3">
      <c r="A75" s="455"/>
      <c r="B75" s="455"/>
      <c r="C75" s="467"/>
      <c r="D75" s="467"/>
      <c r="E75" s="467"/>
      <c r="F75" s="467"/>
      <c r="G75" s="467"/>
      <c r="H75" s="455"/>
      <c r="I75" s="455"/>
      <c r="J75" s="455"/>
      <c r="K75" s="455"/>
      <c r="L75" s="455"/>
    </row>
    <row r="76" spans="1:12" s="496" customFormat="1" x14ac:dyDescent="0.3">
      <c r="A76" s="455"/>
      <c r="B76" s="455"/>
      <c r="C76" s="467"/>
      <c r="D76" s="467"/>
      <c r="E76" s="467"/>
      <c r="F76" s="467"/>
      <c r="G76" s="467"/>
      <c r="H76" s="455"/>
      <c r="I76" s="455"/>
      <c r="J76" s="455"/>
      <c r="K76" s="455"/>
      <c r="L76" s="455"/>
    </row>
    <row r="77" spans="1:12" s="496" customFormat="1" x14ac:dyDescent="0.3">
      <c r="C77" s="467"/>
      <c r="D77" s="467"/>
      <c r="E77" s="467"/>
      <c r="F77" s="467"/>
      <c r="G77" s="467"/>
      <c r="H77" s="455"/>
      <c r="I77" s="455"/>
      <c r="J77" s="455"/>
      <c r="K77" s="455"/>
      <c r="L77" s="455"/>
    </row>
    <row r="78" spans="1:12" s="496" customFormat="1" x14ac:dyDescent="0.3">
      <c r="C78" s="467"/>
      <c r="D78" s="467"/>
      <c r="E78" s="467"/>
      <c r="F78" s="467"/>
      <c r="G78" s="467"/>
      <c r="H78" s="455"/>
      <c r="I78" s="455"/>
      <c r="J78" s="455"/>
      <c r="K78" s="455"/>
      <c r="L78" s="455"/>
    </row>
    <row r="79" spans="1:12" s="496" customFormat="1" x14ac:dyDescent="0.3">
      <c r="C79" s="467"/>
      <c r="D79" s="467"/>
      <c r="E79" s="467"/>
      <c r="F79" s="467"/>
      <c r="G79" s="467"/>
      <c r="H79" s="455"/>
      <c r="I79" s="455"/>
      <c r="J79" s="455"/>
      <c r="K79" s="455"/>
      <c r="L79" s="455"/>
    </row>
    <row r="80" spans="1:12" s="496" customFormat="1" x14ac:dyDescent="0.3">
      <c r="C80" s="467"/>
      <c r="D80" s="467"/>
      <c r="E80" s="467"/>
      <c r="F80" s="467"/>
      <c r="G80" s="467"/>
      <c r="H80" s="455"/>
      <c r="I80" s="455"/>
      <c r="J80" s="455"/>
      <c r="K80" s="455"/>
      <c r="L80" s="455"/>
    </row>
    <row r="81" spans="3:12" s="496" customFormat="1" x14ac:dyDescent="0.3">
      <c r="C81" s="467"/>
      <c r="D81" s="467"/>
      <c r="E81" s="467"/>
      <c r="F81" s="467"/>
      <c r="G81" s="467"/>
      <c r="H81" s="455"/>
      <c r="I81" s="455"/>
      <c r="J81" s="455"/>
      <c r="K81" s="455"/>
      <c r="L81" s="455"/>
    </row>
    <row r="82" spans="3:12" s="496" customFormat="1" x14ac:dyDescent="0.3">
      <c r="C82" s="467"/>
      <c r="D82" s="467"/>
      <c r="E82" s="467"/>
      <c r="F82" s="467"/>
      <c r="G82" s="467"/>
      <c r="H82" s="455"/>
      <c r="I82" s="455"/>
      <c r="J82" s="455"/>
      <c r="K82" s="455"/>
      <c r="L82" s="455"/>
    </row>
    <row r="83" spans="3:12" s="496" customFormat="1" x14ac:dyDescent="0.3">
      <c r="C83" s="467"/>
      <c r="D83" s="467"/>
      <c r="E83" s="467"/>
      <c r="F83" s="467"/>
      <c r="G83" s="467"/>
      <c r="H83" s="455"/>
      <c r="I83" s="455"/>
      <c r="J83" s="455"/>
      <c r="K83" s="455"/>
      <c r="L83" s="455"/>
    </row>
    <row r="84" spans="3:12" s="496" customFormat="1" x14ac:dyDescent="0.3">
      <c r="C84" s="467"/>
      <c r="D84" s="467"/>
      <c r="E84" s="467"/>
      <c r="F84" s="467"/>
      <c r="G84" s="467"/>
      <c r="H84" s="455"/>
      <c r="I84" s="455"/>
      <c r="J84" s="455"/>
      <c r="K84" s="455"/>
      <c r="L84" s="455"/>
    </row>
    <row r="85" spans="3:12" s="496" customFormat="1" x14ac:dyDescent="0.3">
      <c r="C85" s="467"/>
      <c r="D85" s="467"/>
      <c r="E85" s="467"/>
      <c r="F85" s="467"/>
      <c r="G85" s="467"/>
      <c r="H85" s="455"/>
      <c r="I85" s="455"/>
      <c r="J85" s="455"/>
      <c r="K85" s="455"/>
      <c r="L85" s="455"/>
    </row>
    <row r="86" spans="3:12" s="496" customFormat="1" x14ac:dyDescent="0.3">
      <c r="C86" s="467"/>
      <c r="D86" s="467"/>
      <c r="E86" s="467"/>
      <c r="F86" s="467"/>
      <c r="G86" s="467"/>
      <c r="H86" s="455"/>
      <c r="I86" s="455"/>
      <c r="J86" s="455"/>
      <c r="K86" s="455"/>
      <c r="L86" s="455"/>
    </row>
    <row r="87" spans="3:12" s="496" customFormat="1" x14ac:dyDescent="0.3">
      <c r="C87" s="467"/>
      <c r="D87" s="467"/>
      <c r="E87" s="467"/>
      <c r="F87" s="467"/>
      <c r="G87" s="467"/>
      <c r="H87" s="455"/>
      <c r="I87" s="455"/>
      <c r="J87" s="455"/>
      <c r="K87" s="455"/>
      <c r="L87" s="455"/>
    </row>
    <row r="88" spans="3:12" s="496" customFormat="1" x14ac:dyDescent="0.3">
      <c r="C88" s="467"/>
      <c r="D88" s="467"/>
      <c r="E88" s="467"/>
      <c r="F88" s="467"/>
      <c r="G88" s="467"/>
      <c r="H88" s="455"/>
      <c r="I88" s="455"/>
      <c r="J88" s="455"/>
      <c r="K88" s="455"/>
      <c r="L88" s="455"/>
    </row>
    <row r="89" spans="3:12" s="496" customFormat="1" x14ac:dyDescent="0.3">
      <c r="C89" s="467"/>
      <c r="D89" s="467"/>
      <c r="E89" s="467"/>
      <c r="F89" s="467"/>
      <c r="G89" s="467"/>
      <c r="H89" s="455"/>
      <c r="I89" s="455"/>
      <c r="J89" s="455"/>
      <c r="K89" s="455"/>
      <c r="L89" s="455"/>
    </row>
    <row r="90" spans="3:12" s="496" customFormat="1" x14ac:dyDescent="0.3">
      <c r="C90" s="467"/>
      <c r="D90" s="467"/>
      <c r="E90" s="467"/>
      <c r="F90" s="467"/>
      <c r="G90" s="467"/>
      <c r="H90" s="455"/>
      <c r="I90" s="455"/>
      <c r="J90" s="455"/>
      <c r="K90" s="455"/>
      <c r="L90" s="455"/>
    </row>
    <row r="91" spans="3:12" s="496" customFormat="1" x14ac:dyDescent="0.3">
      <c r="C91" s="467"/>
      <c r="D91" s="467"/>
      <c r="E91" s="467"/>
      <c r="F91" s="467"/>
      <c r="G91" s="467"/>
      <c r="H91" s="455"/>
      <c r="I91" s="455"/>
      <c r="J91" s="455"/>
      <c r="K91" s="455"/>
      <c r="L91" s="455"/>
    </row>
    <row r="92" spans="3:12" s="496" customFormat="1" x14ac:dyDescent="0.3">
      <c r="C92" s="467"/>
      <c r="D92" s="467"/>
      <c r="E92" s="467"/>
      <c r="F92" s="467"/>
      <c r="G92" s="467"/>
      <c r="H92" s="455"/>
      <c r="I92" s="455"/>
      <c r="J92" s="455"/>
      <c r="K92" s="455"/>
      <c r="L92" s="455"/>
    </row>
    <row r="93" spans="3:12" s="496" customFormat="1" x14ac:dyDescent="0.3">
      <c r="C93" s="467"/>
      <c r="D93" s="467"/>
      <c r="E93" s="467"/>
      <c r="F93" s="467"/>
      <c r="G93" s="467"/>
      <c r="H93" s="455"/>
      <c r="I93" s="455"/>
      <c r="J93" s="455"/>
      <c r="K93" s="455"/>
      <c r="L93" s="455"/>
    </row>
    <row r="94" spans="3:12" s="496" customFormat="1" x14ac:dyDescent="0.3">
      <c r="C94" s="467"/>
      <c r="D94" s="467"/>
      <c r="E94" s="467"/>
      <c r="F94" s="467"/>
      <c r="G94" s="467"/>
      <c r="H94" s="455"/>
      <c r="I94" s="455"/>
      <c r="J94" s="455"/>
      <c r="K94" s="455"/>
      <c r="L94" s="455"/>
    </row>
    <row r="95" spans="3:12" s="496" customFormat="1" x14ac:dyDescent="0.3">
      <c r="C95" s="467"/>
      <c r="D95" s="467"/>
      <c r="E95" s="467"/>
      <c r="F95" s="467"/>
      <c r="G95" s="467"/>
      <c r="H95" s="455"/>
      <c r="I95" s="455"/>
      <c r="J95" s="455"/>
      <c r="K95" s="455"/>
      <c r="L95" s="455"/>
    </row>
    <row r="96" spans="3:12" s="496" customFormat="1" x14ac:dyDescent="0.3">
      <c r="C96" s="467"/>
      <c r="D96" s="467"/>
      <c r="E96" s="467"/>
      <c r="F96" s="467"/>
      <c r="G96" s="467"/>
      <c r="H96" s="455"/>
      <c r="I96" s="455"/>
      <c r="J96" s="455"/>
      <c r="K96" s="455"/>
      <c r="L96" s="455"/>
    </row>
    <row r="97" spans="3:12" s="496" customFormat="1" x14ac:dyDescent="0.3">
      <c r="C97" s="467"/>
      <c r="D97" s="467"/>
      <c r="E97" s="467"/>
      <c r="F97" s="467"/>
      <c r="G97" s="467"/>
      <c r="H97" s="455"/>
      <c r="I97" s="455"/>
      <c r="J97" s="455"/>
      <c r="K97" s="455"/>
      <c r="L97" s="455"/>
    </row>
    <row r="98" spans="3:12" s="496" customFormat="1" x14ac:dyDescent="0.3">
      <c r="C98" s="467"/>
      <c r="D98" s="467"/>
      <c r="E98" s="467"/>
      <c r="F98" s="467"/>
      <c r="G98" s="467"/>
      <c r="H98" s="455"/>
      <c r="I98" s="455"/>
      <c r="J98" s="455"/>
      <c r="K98" s="455"/>
      <c r="L98" s="455"/>
    </row>
    <row r="99" spans="3:12" s="496" customFormat="1" x14ac:dyDescent="0.3">
      <c r="C99" s="467"/>
      <c r="D99" s="467"/>
      <c r="E99" s="467"/>
      <c r="F99" s="467"/>
      <c r="G99" s="467"/>
      <c r="H99" s="455"/>
      <c r="I99" s="455"/>
      <c r="J99" s="455"/>
      <c r="K99" s="455"/>
      <c r="L99" s="455"/>
    </row>
    <row r="100" spans="3:12" s="496" customFormat="1" x14ac:dyDescent="0.3">
      <c r="C100" s="467"/>
      <c r="D100" s="467"/>
      <c r="E100" s="467"/>
      <c r="F100" s="467"/>
      <c r="G100" s="467"/>
      <c r="H100" s="455"/>
      <c r="I100" s="455"/>
      <c r="J100" s="455"/>
      <c r="K100" s="455"/>
      <c r="L100" s="455"/>
    </row>
    <row r="101" spans="3:12" s="496" customFormat="1" x14ac:dyDescent="0.3">
      <c r="C101" s="467"/>
      <c r="D101" s="467"/>
      <c r="E101" s="467"/>
      <c r="F101" s="467"/>
      <c r="G101" s="467"/>
      <c r="H101" s="455"/>
      <c r="I101" s="455"/>
      <c r="J101" s="455"/>
      <c r="K101" s="455"/>
      <c r="L101" s="455"/>
    </row>
    <row r="102" spans="3:12" s="496" customFormat="1" x14ac:dyDescent="0.3">
      <c r="C102" s="467"/>
      <c r="D102" s="467"/>
      <c r="E102" s="467"/>
      <c r="F102" s="467"/>
      <c r="G102" s="467"/>
      <c r="H102" s="455"/>
      <c r="I102" s="455"/>
      <c r="J102" s="455"/>
      <c r="K102" s="455"/>
      <c r="L102" s="455"/>
    </row>
    <row r="103" spans="3:12" s="496" customFormat="1" x14ac:dyDescent="0.3">
      <c r="C103" s="467"/>
      <c r="D103" s="467"/>
      <c r="E103" s="467"/>
      <c r="F103" s="467"/>
      <c r="G103" s="467"/>
      <c r="H103" s="455"/>
      <c r="I103" s="455"/>
      <c r="J103" s="455"/>
      <c r="K103" s="455"/>
      <c r="L103" s="455"/>
    </row>
    <row r="104" spans="3:12" s="496" customFormat="1" x14ac:dyDescent="0.3">
      <c r="C104" s="467"/>
      <c r="D104" s="467"/>
      <c r="E104" s="467"/>
      <c r="F104" s="467"/>
      <c r="G104" s="467"/>
      <c r="H104" s="455"/>
      <c r="I104" s="455"/>
      <c r="J104" s="455"/>
      <c r="K104" s="455"/>
      <c r="L104" s="455"/>
    </row>
    <row r="105" spans="3:12" s="496" customFormat="1" x14ac:dyDescent="0.3">
      <c r="C105" s="467"/>
      <c r="D105" s="467"/>
      <c r="E105" s="467"/>
      <c r="F105" s="467"/>
      <c r="G105" s="467"/>
      <c r="H105" s="455"/>
      <c r="I105" s="455"/>
      <c r="J105" s="455"/>
      <c r="K105" s="455"/>
      <c r="L105" s="455"/>
    </row>
    <row r="106" spans="3:12" s="496" customFormat="1" x14ac:dyDescent="0.3">
      <c r="C106" s="467"/>
      <c r="D106" s="467"/>
      <c r="E106" s="467"/>
      <c r="F106" s="467"/>
      <c r="G106" s="467"/>
      <c r="H106" s="455"/>
      <c r="I106" s="455"/>
      <c r="J106" s="455"/>
      <c r="K106" s="455"/>
      <c r="L106" s="455"/>
    </row>
    <row r="107" spans="3:12" s="496" customFormat="1" x14ac:dyDescent="0.3">
      <c r="C107" s="467"/>
      <c r="D107" s="467"/>
      <c r="E107" s="467"/>
      <c r="F107" s="467"/>
      <c r="G107" s="467"/>
      <c r="H107" s="455"/>
      <c r="I107" s="455"/>
      <c r="J107" s="455"/>
      <c r="K107" s="455"/>
      <c r="L107" s="455"/>
    </row>
    <row r="108" spans="3:12" s="496" customFormat="1" x14ac:dyDescent="0.3">
      <c r="C108" s="467"/>
      <c r="D108" s="467"/>
      <c r="E108" s="467"/>
      <c r="F108" s="467"/>
      <c r="G108" s="467"/>
      <c r="H108" s="455"/>
      <c r="I108" s="455"/>
      <c r="J108" s="455"/>
      <c r="K108" s="455"/>
      <c r="L108" s="455"/>
    </row>
    <row r="109" spans="3:12" s="496" customFormat="1" x14ac:dyDescent="0.3">
      <c r="C109" s="467"/>
      <c r="D109" s="467"/>
      <c r="E109" s="467"/>
      <c r="F109" s="467"/>
      <c r="G109" s="467"/>
      <c r="H109" s="455"/>
      <c r="I109" s="455"/>
      <c r="J109" s="455"/>
      <c r="K109" s="455"/>
      <c r="L109" s="455"/>
    </row>
    <row r="110" spans="3:12" s="496" customFormat="1" x14ac:dyDescent="0.3">
      <c r="C110" s="467"/>
      <c r="D110" s="467"/>
      <c r="E110" s="467"/>
      <c r="F110" s="467"/>
      <c r="G110" s="467"/>
      <c r="H110" s="455"/>
      <c r="I110" s="455"/>
      <c r="J110" s="455"/>
      <c r="K110" s="455"/>
      <c r="L110" s="455"/>
    </row>
    <row r="111" spans="3:12" s="496" customFormat="1" x14ac:dyDescent="0.3">
      <c r="C111" s="467"/>
      <c r="D111" s="467"/>
      <c r="E111" s="467"/>
      <c r="F111" s="467"/>
      <c r="G111" s="467"/>
      <c r="H111" s="455"/>
      <c r="I111" s="455"/>
      <c r="J111" s="455"/>
      <c r="K111" s="455"/>
      <c r="L111" s="455"/>
    </row>
    <row r="112" spans="3:12" s="496" customFormat="1" x14ac:dyDescent="0.3">
      <c r="C112" s="467"/>
      <c r="D112" s="467"/>
      <c r="E112" s="467"/>
      <c r="F112" s="467"/>
      <c r="G112" s="467"/>
      <c r="H112" s="455"/>
      <c r="I112" s="455"/>
      <c r="J112" s="455"/>
      <c r="K112" s="455"/>
      <c r="L112" s="455"/>
    </row>
    <row r="113" spans="3:12" s="496" customFormat="1" x14ac:dyDescent="0.3">
      <c r="C113" s="467"/>
      <c r="D113" s="467"/>
      <c r="E113" s="467"/>
      <c r="F113" s="467"/>
      <c r="G113" s="467"/>
      <c r="H113" s="455"/>
      <c r="I113" s="455"/>
      <c r="J113" s="455"/>
      <c r="K113" s="455"/>
      <c r="L113" s="455"/>
    </row>
    <row r="114" spans="3:12" s="496" customFormat="1" x14ac:dyDescent="0.3">
      <c r="C114" s="467"/>
      <c r="D114" s="467"/>
      <c r="E114" s="467"/>
      <c r="F114" s="467"/>
      <c r="G114" s="467"/>
      <c r="H114" s="455"/>
      <c r="I114" s="455"/>
      <c r="J114" s="455"/>
      <c r="K114" s="455"/>
      <c r="L114" s="455"/>
    </row>
    <row r="115" spans="3:12" s="496" customFormat="1" x14ac:dyDescent="0.3">
      <c r="C115" s="467"/>
      <c r="D115" s="467"/>
      <c r="E115" s="467"/>
      <c r="F115" s="467"/>
      <c r="G115" s="467"/>
      <c r="H115" s="455"/>
      <c r="I115" s="455"/>
      <c r="J115" s="455"/>
      <c r="K115" s="455"/>
      <c r="L115" s="455"/>
    </row>
    <row r="116" spans="3:12" s="496" customFormat="1" x14ac:dyDescent="0.3">
      <c r="C116" s="467"/>
      <c r="D116" s="467"/>
      <c r="E116" s="467"/>
      <c r="F116" s="467"/>
      <c r="G116" s="467"/>
      <c r="H116" s="455"/>
      <c r="I116" s="455"/>
      <c r="J116" s="455"/>
      <c r="K116" s="455"/>
      <c r="L116" s="455"/>
    </row>
    <row r="117" spans="3:12" s="496" customFormat="1" x14ac:dyDescent="0.3">
      <c r="C117" s="467"/>
      <c r="D117" s="467"/>
      <c r="E117" s="467"/>
      <c r="F117" s="467"/>
      <c r="G117" s="467"/>
      <c r="H117" s="455"/>
      <c r="I117" s="455"/>
      <c r="J117" s="455"/>
      <c r="K117" s="455"/>
      <c r="L117" s="455"/>
    </row>
    <row r="118" spans="3:12" s="496" customFormat="1" x14ac:dyDescent="0.3">
      <c r="C118" s="467"/>
      <c r="D118" s="467"/>
      <c r="E118" s="467"/>
      <c r="F118" s="467"/>
      <c r="G118" s="467"/>
      <c r="H118" s="455"/>
      <c r="I118" s="455"/>
      <c r="J118" s="455"/>
      <c r="K118" s="455"/>
      <c r="L118" s="455"/>
    </row>
    <row r="119" spans="3:12" s="496" customFormat="1" x14ac:dyDescent="0.3">
      <c r="C119" s="467"/>
      <c r="D119" s="467"/>
      <c r="E119" s="467"/>
      <c r="F119" s="467"/>
      <c r="G119" s="467"/>
      <c r="H119" s="455"/>
      <c r="I119" s="455"/>
      <c r="J119" s="455"/>
      <c r="K119" s="455"/>
      <c r="L119" s="455"/>
    </row>
    <row r="120" spans="3:12" s="496" customFormat="1" x14ac:dyDescent="0.3">
      <c r="C120" s="467"/>
      <c r="D120" s="467"/>
      <c r="E120" s="467"/>
      <c r="F120" s="467"/>
      <c r="G120" s="467"/>
      <c r="H120" s="455"/>
      <c r="I120" s="455"/>
      <c r="J120" s="455"/>
      <c r="K120" s="455"/>
      <c r="L120" s="455"/>
    </row>
    <row r="121" spans="3:12" s="496" customFormat="1" x14ac:dyDescent="0.3">
      <c r="C121" s="467"/>
      <c r="D121" s="467"/>
      <c r="E121" s="467"/>
      <c r="F121" s="467"/>
      <c r="G121" s="467"/>
      <c r="H121" s="455"/>
      <c r="I121" s="455"/>
      <c r="J121" s="455"/>
      <c r="K121" s="455"/>
      <c r="L121" s="455"/>
    </row>
    <row r="122" spans="3:12" s="496" customFormat="1" x14ac:dyDescent="0.3">
      <c r="C122" s="467"/>
      <c r="D122" s="467"/>
      <c r="E122" s="467"/>
      <c r="F122" s="467"/>
      <c r="G122" s="467"/>
      <c r="H122" s="455"/>
      <c r="I122" s="455"/>
      <c r="J122" s="455"/>
      <c r="K122" s="455"/>
      <c r="L122" s="455"/>
    </row>
    <row r="123" spans="3:12" s="496" customFormat="1" x14ac:dyDescent="0.3">
      <c r="C123" s="467"/>
      <c r="D123" s="467"/>
      <c r="E123" s="467"/>
      <c r="F123" s="467"/>
      <c r="G123" s="467"/>
      <c r="H123" s="455"/>
      <c r="I123" s="455"/>
      <c r="J123" s="455"/>
      <c r="K123" s="455"/>
      <c r="L123" s="455"/>
    </row>
    <row r="124" spans="3:12" s="496" customFormat="1" x14ac:dyDescent="0.3">
      <c r="C124" s="467"/>
      <c r="D124" s="467"/>
      <c r="E124" s="467"/>
      <c r="F124" s="467"/>
      <c r="G124" s="467"/>
      <c r="H124" s="455"/>
      <c r="I124" s="455"/>
      <c r="J124" s="455"/>
      <c r="K124" s="455"/>
      <c r="L124" s="455"/>
    </row>
    <row r="125" spans="3:12" s="496" customFormat="1" x14ac:dyDescent="0.3">
      <c r="C125" s="467"/>
      <c r="D125" s="467"/>
      <c r="E125" s="467"/>
      <c r="F125" s="467"/>
      <c r="G125" s="467"/>
      <c r="H125" s="455"/>
      <c r="I125" s="455"/>
      <c r="J125" s="455"/>
      <c r="K125" s="455"/>
      <c r="L125" s="455"/>
    </row>
    <row r="126" spans="3:12" s="496" customFormat="1" x14ac:dyDescent="0.3">
      <c r="C126" s="467"/>
      <c r="D126" s="467"/>
      <c r="E126" s="467"/>
      <c r="F126" s="467"/>
      <c r="G126" s="467"/>
      <c r="H126" s="455"/>
      <c r="I126" s="455"/>
      <c r="J126" s="455"/>
      <c r="K126" s="455"/>
      <c r="L126" s="455"/>
    </row>
    <row r="127" spans="3:12" s="496" customFormat="1" x14ac:dyDescent="0.3">
      <c r="C127" s="467"/>
      <c r="D127" s="467"/>
      <c r="E127" s="467"/>
      <c r="F127" s="467"/>
      <c r="G127" s="467"/>
      <c r="H127" s="455"/>
      <c r="I127" s="455"/>
      <c r="J127" s="455"/>
      <c r="K127" s="455"/>
      <c r="L127" s="455"/>
    </row>
    <row r="128" spans="3:12" s="496" customFormat="1" x14ac:dyDescent="0.3">
      <c r="C128" s="467"/>
      <c r="D128" s="467"/>
      <c r="E128" s="467"/>
      <c r="F128" s="467"/>
      <c r="G128" s="467"/>
      <c r="H128" s="455"/>
      <c r="I128" s="455"/>
      <c r="J128" s="455"/>
      <c r="K128" s="455"/>
      <c r="L128" s="455"/>
    </row>
    <row r="129" spans="3:12" s="496" customFormat="1" x14ac:dyDescent="0.3">
      <c r="C129" s="467"/>
      <c r="D129" s="467"/>
      <c r="E129" s="467"/>
      <c r="F129" s="467"/>
      <c r="G129" s="467"/>
      <c r="H129" s="455"/>
      <c r="I129" s="455"/>
      <c r="J129" s="455"/>
      <c r="K129" s="455"/>
      <c r="L129" s="455"/>
    </row>
    <row r="130" spans="3:12" s="496" customFormat="1" x14ac:dyDescent="0.3">
      <c r="C130" s="467"/>
      <c r="D130" s="467"/>
      <c r="E130" s="467"/>
      <c r="F130" s="467"/>
      <c r="G130" s="467"/>
      <c r="H130" s="455"/>
      <c r="I130" s="455"/>
      <c r="J130" s="455"/>
      <c r="K130" s="455"/>
      <c r="L130" s="455"/>
    </row>
    <row r="131" spans="3:12" s="496" customFormat="1" x14ac:dyDescent="0.3">
      <c r="C131" s="467"/>
      <c r="D131" s="467"/>
      <c r="E131" s="467"/>
      <c r="F131" s="467"/>
      <c r="G131" s="467"/>
      <c r="H131" s="455"/>
      <c r="I131" s="455"/>
      <c r="J131" s="455"/>
      <c r="K131" s="455"/>
      <c r="L131" s="455"/>
    </row>
    <row r="132" spans="3:12" s="496" customFormat="1" x14ac:dyDescent="0.3">
      <c r="C132" s="467"/>
      <c r="D132" s="467"/>
      <c r="E132" s="467"/>
      <c r="F132" s="467"/>
      <c r="G132" s="467"/>
      <c r="H132" s="455"/>
      <c r="I132" s="455"/>
      <c r="J132" s="455"/>
      <c r="K132" s="455"/>
      <c r="L132" s="455"/>
    </row>
    <row r="133" spans="3:12" s="496" customFormat="1" x14ac:dyDescent="0.3">
      <c r="C133" s="467"/>
      <c r="D133" s="467"/>
      <c r="E133" s="467"/>
      <c r="F133" s="467"/>
      <c r="G133" s="467"/>
      <c r="H133" s="455"/>
      <c r="I133" s="455"/>
      <c r="J133" s="455"/>
      <c r="K133" s="455"/>
      <c r="L133" s="455"/>
    </row>
    <row r="134" spans="3:12" s="496" customFormat="1" x14ac:dyDescent="0.3">
      <c r="C134" s="467"/>
      <c r="D134" s="467"/>
      <c r="E134" s="467"/>
      <c r="F134" s="467"/>
      <c r="G134" s="467"/>
      <c r="H134" s="455"/>
      <c r="I134" s="455"/>
      <c r="J134" s="455"/>
      <c r="K134" s="455"/>
      <c r="L134" s="455"/>
    </row>
    <row r="135" spans="3:12" s="496" customFormat="1" x14ac:dyDescent="0.3">
      <c r="C135" s="467"/>
      <c r="D135" s="467"/>
      <c r="E135" s="467"/>
      <c r="F135" s="467"/>
      <c r="G135" s="467"/>
      <c r="H135" s="455"/>
      <c r="I135" s="455"/>
      <c r="J135" s="455"/>
      <c r="K135" s="455"/>
      <c r="L135" s="455"/>
    </row>
    <row r="136" spans="3:12" s="496" customFormat="1" x14ac:dyDescent="0.3">
      <c r="C136" s="467"/>
      <c r="D136" s="467"/>
      <c r="E136" s="467"/>
      <c r="F136" s="467"/>
      <c r="G136" s="467"/>
      <c r="H136" s="455"/>
      <c r="I136" s="455"/>
      <c r="J136" s="455"/>
      <c r="K136" s="455"/>
      <c r="L136" s="455"/>
    </row>
    <row r="137" spans="3:12" s="496" customFormat="1" x14ac:dyDescent="0.3">
      <c r="C137" s="467"/>
      <c r="D137" s="467"/>
      <c r="E137" s="467"/>
      <c r="F137" s="467"/>
      <c r="G137" s="467"/>
      <c r="H137" s="455"/>
      <c r="I137" s="455"/>
      <c r="J137" s="455"/>
      <c r="K137" s="455"/>
      <c r="L137" s="455"/>
    </row>
    <row r="138" spans="3:12" s="496" customFormat="1" x14ac:dyDescent="0.3">
      <c r="C138" s="467"/>
      <c r="D138" s="467"/>
      <c r="E138" s="467"/>
      <c r="F138" s="467"/>
      <c r="G138" s="467"/>
      <c r="H138" s="455"/>
      <c r="I138" s="455"/>
      <c r="J138" s="455"/>
      <c r="K138" s="455"/>
      <c r="L138" s="455"/>
    </row>
    <row r="139" spans="3:12" s="496" customFormat="1" x14ac:dyDescent="0.3">
      <c r="C139" s="467"/>
      <c r="D139" s="467"/>
      <c r="E139" s="467"/>
      <c r="F139" s="467"/>
      <c r="G139" s="467"/>
      <c r="H139" s="455"/>
      <c r="I139" s="455"/>
      <c r="J139" s="455"/>
      <c r="K139" s="455"/>
      <c r="L139" s="455"/>
    </row>
    <row r="140" spans="3:12" s="496" customFormat="1" x14ac:dyDescent="0.3">
      <c r="C140" s="467"/>
      <c r="D140" s="467"/>
      <c r="E140" s="467"/>
      <c r="F140" s="467"/>
      <c r="G140" s="467"/>
      <c r="H140" s="455"/>
      <c r="I140" s="455"/>
      <c r="J140" s="455"/>
      <c r="K140" s="455"/>
      <c r="L140" s="455"/>
    </row>
    <row r="141" spans="3:12" s="496" customFormat="1" x14ac:dyDescent="0.3">
      <c r="C141" s="467"/>
      <c r="D141" s="467"/>
      <c r="E141" s="467"/>
      <c r="F141" s="467"/>
      <c r="G141" s="467"/>
      <c r="H141" s="455"/>
      <c r="I141" s="455"/>
      <c r="J141" s="455"/>
      <c r="K141" s="455"/>
      <c r="L141" s="455"/>
    </row>
    <row r="142" spans="3:12" s="496" customFormat="1" x14ac:dyDescent="0.3">
      <c r="C142" s="467"/>
      <c r="D142" s="467"/>
      <c r="E142" s="467"/>
      <c r="F142" s="467"/>
      <c r="G142" s="467"/>
      <c r="H142" s="455"/>
      <c r="I142" s="455"/>
      <c r="J142" s="455"/>
      <c r="K142" s="455"/>
      <c r="L142" s="455"/>
    </row>
    <row r="143" spans="3:12" s="496" customFormat="1" x14ac:dyDescent="0.3">
      <c r="C143" s="467"/>
      <c r="D143" s="467"/>
      <c r="E143" s="467"/>
      <c r="F143" s="467"/>
      <c r="G143" s="467"/>
      <c r="H143" s="455"/>
      <c r="I143" s="455"/>
      <c r="J143" s="455"/>
      <c r="K143" s="455"/>
      <c r="L143" s="455"/>
    </row>
    <row r="144" spans="3:12" s="496" customFormat="1" x14ac:dyDescent="0.3">
      <c r="C144" s="467"/>
      <c r="D144" s="467"/>
      <c r="E144" s="467"/>
      <c r="F144" s="467"/>
      <c r="G144" s="467"/>
      <c r="H144" s="455"/>
      <c r="I144" s="455"/>
      <c r="J144" s="455"/>
      <c r="K144" s="455"/>
      <c r="L144" s="455"/>
    </row>
    <row r="145" spans="3:12" s="496" customFormat="1" x14ac:dyDescent="0.3">
      <c r="C145" s="467"/>
      <c r="D145" s="467"/>
      <c r="E145" s="467"/>
      <c r="F145" s="467"/>
      <c r="G145" s="467"/>
      <c r="H145" s="455"/>
      <c r="I145" s="455"/>
      <c r="J145" s="455"/>
      <c r="K145" s="455"/>
      <c r="L145" s="455"/>
    </row>
    <row r="146" spans="3:12" s="496" customFormat="1" x14ac:dyDescent="0.3">
      <c r="C146" s="467"/>
      <c r="D146" s="467"/>
      <c r="E146" s="467"/>
      <c r="F146" s="467"/>
      <c r="G146" s="467"/>
      <c r="H146" s="455"/>
      <c r="I146" s="455"/>
      <c r="J146" s="455"/>
      <c r="K146" s="455"/>
      <c r="L146" s="455"/>
    </row>
    <row r="147" spans="3:12" s="496" customFormat="1" x14ac:dyDescent="0.3">
      <c r="C147" s="467"/>
      <c r="D147" s="467"/>
      <c r="E147" s="467"/>
      <c r="F147" s="467"/>
      <c r="G147" s="467"/>
      <c r="H147" s="455"/>
      <c r="I147" s="455"/>
      <c r="J147" s="455"/>
      <c r="K147" s="455"/>
      <c r="L147" s="455"/>
    </row>
    <row r="148" spans="3:12" s="496" customFormat="1" x14ac:dyDescent="0.3">
      <c r="C148" s="467"/>
      <c r="D148" s="467"/>
      <c r="E148" s="467"/>
      <c r="F148" s="467"/>
      <c r="G148" s="467"/>
      <c r="H148" s="455"/>
      <c r="I148" s="455"/>
      <c r="J148" s="455"/>
      <c r="K148" s="455"/>
      <c r="L148" s="455"/>
    </row>
    <row r="149" spans="3:12" s="496" customFormat="1" x14ac:dyDescent="0.3">
      <c r="C149" s="467"/>
      <c r="D149" s="467"/>
      <c r="E149" s="467"/>
      <c r="F149" s="467"/>
      <c r="G149" s="467"/>
      <c r="H149" s="455"/>
      <c r="I149" s="455"/>
      <c r="J149" s="455"/>
      <c r="K149" s="455"/>
      <c r="L149" s="455"/>
    </row>
    <row r="150" spans="3:12" s="496" customFormat="1" x14ac:dyDescent="0.3">
      <c r="C150" s="467"/>
      <c r="D150" s="467"/>
      <c r="E150" s="467"/>
      <c r="F150" s="467"/>
      <c r="G150" s="467"/>
      <c r="H150" s="455"/>
      <c r="I150" s="455"/>
      <c r="J150" s="455"/>
      <c r="K150" s="455"/>
      <c r="L150" s="455"/>
    </row>
    <row r="151" spans="3:12" s="496" customFormat="1" x14ac:dyDescent="0.3">
      <c r="C151" s="467"/>
      <c r="D151" s="467"/>
      <c r="E151" s="467"/>
      <c r="F151" s="467"/>
      <c r="G151" s="467"/>
      <c r="H151" s="455"/>
      <c r="I151" s="455"/>
      <c r="J151" s="455"/>
      <c r="K151" s="455"/>
      <c r="L151" s="455"/>
    </row>
    <row r="152" spans="3:12" s="496" customFormat="1" x14ac:dyDescent="0.3">
      <c r="C152" s="467"/>
      <c r="D152" s="467"/>
      <c r="E152" s="467"/>
      <c r="F152" s="467"/>
      <c r="G152" s="467"/>
      <c r="H152" s="455"/>
      <c r="I152" s="455"/>
      <c r="J152" s="455"/>
      <c r="K152" s="455"/>
      <c r="L152" s="455"/>
    </row>
    <row r="153" spans="3:12" s="496" customFormat="1" x14ac:dyDescent="0.3">
      <c r="C153" s="467"/>
      <c r="D153" s="467"/>
      <c r="E153" s="467"/>
      <c r="F153" s="467"/>
      <c r="G153" s="467"/>
      <c r="H153" s="455"/>
      <c r="I153" s="455"/>
      <c r="J153" s="455"/>
      <c r="K153" s="455"/>
      <c r="L153" s="455"/>
    </row>
    <row r="154" spans="3:12" s="496" customFormat="1" x14ac:dyDescent="0.3">
      <c r="C154" s="467"/>
      <c r="D154" s="467"/>
      <c r="E154" s="467"/>
      <c r="F154" s="467"/>
      <c r="G154" s="467"/>
      <c r="H154" s="455"/>
      <c r="I154" s="455"/>
      <c r="J154" s="455"/>
      <c r="K154" s="455"/>
      <c r="L154" s="455"/>
    </row>
    <row r="155" spans="3:12" s="496" customFormat="1" x14ac:dyDescent="0.3">
      <c r="C155" s="467"/>
      <c r="D155" s="467"/>
      <c r="E155" s="467"/>
      <c r="F155" s="467"/>
      <c r="G155" s="467"/>
      <c r="H155" s="455"/>
      <c r="I155" s="455"/>
      <c r="J155" s="455"/>
      <c r="K155" s="455"/>
      <c r="L155" s="455"/>
    </row>
    <row r="156" spans="3:12" s="496" customFormat="1" x14ac:dyDescent="0.3">
      <c r="C156" s="467"/>
      <c r="D156" s="467"/>
      <c r="E156" s="467"/>
      <c r="F156" s="467"/>
      <c r="G156" s="467"/>
      <c r="H156" s="455"/>
      <c r="I156" s="455"/>
      <c r="J156" s="455"/>
      <c r="K156" s="455"/>
      <c r="L156" s="455"/>
    </row>
    <row r="157" spans="3:12" s="496" customFormat="1" x14ac:dyDescent="0.3">
      <c r="C157" s="467"/>
      <c r="D157" s="467"/>
      <c r="E157" s="467"/>
      <c r="F157" s="467"/>
      <c r="G157" s="467"/>
      <c r="H157" s="455"/>
      <c r="I157" s="455"/>
      <c r="J157" s="455"/>
      <c r="K157" s="455"/>
      <c r="L157" s="455"/>
    </row>
    <row r="158" spans="3:12" s="496" customFormat="1" x14ac:dyDescent="0.3">
      <c r="C158" s="467"/>
      <c r="D158" s="467"/>
      <c r="E158" s="467"/>
      <c r="F158" s="467"/>
      <c r="G158" s="467"/>
      <c r="H158" s="455"/>
      <c r="I158" s="455"/>
      <c r="J158" s="455"/>
      <c r="K158" s="455"/>
      <c r="L158" s="455"/>
    </row>
    <row r="159" spans="3:12" s="496" customFormat="1" x14ac:dyDescent="0.3">
      <c r="C159" s="467"/>
      <c r="D159" s="467"/>
      <c r="E159" s="467"/>
      <c r="F159" s="467"/>
      <c r="G159" s="467"/>
      <c r="H159" s="455"/>
      <c r="I159" s="455"/>
      <c r="J159" s="455"/>
      <c r="K159" s="455"/>
      <c r="L159" s="455"/>
    </row>
    <row r="160" spans="3:12" s="496" customFormat="1" x14ac:dyDescent="0.3">
      <c r="C160" s="467"/>
      <c r="D160" s="467"/>
      <c r="E160" s="467"/>
      <c r="F160" s="467"/>
      <c r="G160" s="467"/>
      <c r="H160" s="455"/>
      <c r="I160" s="455"/>
      <c r="J160" s="455"/>
      <c r="K160" s="455"/>
      <c r="L160" s="455"/>
    </row>
    <row r="161" spans="3:12" s="496" customFormat="1" x14ac:dyDescent="0.3">
      <c r="C161" s="467"/>
      <c r="D161" s="467"/>
      <c r="E161" s="467"/>
      <c r="F161" s="467"/>
      <c r="G161" s="467"/>
      <c r="H161" s="455"/>
      <c r="I161" s="455"/>
      <c r="J161" s="455"/>
      <c r="K161" s="455"/>
      <c r="L161" s="455"/>
    </row>
    <row r="162" spans="3:12" s="496" customFormat="1" x14ac:dyDescent="0.3">
      <c r="C162" s="467"/>
      <c r="D162" s="467"/>
      <c r="E162" s="467"/>
      <c r="F162" s="467"/>
      <c r="G162" s="467"/>
      <c r="H162" s="455"/>
      <c r="I162" s="455"/>
      <c r="J162" s="455"/>
      <c r="K162" s="455"/>
      <c r="L162" s="455"/>
    </row>
    <row r="163" spans="3:12" s="496" customFormat="1" x14ac:dyDescent="0.3">
      <c r="C163" s="467"/>
      <c r="D163" s="467"/>
      <c r="E163" s="467"/>
      <c r="F163" s="467"/>
      <c r="G163" s="467"/>
      <c r="H163" s="455"/>
      <c r="I163" s="455"/>
      <c r="J163" s="455"/>
      <c r="K163" s="455"/>
      <c r="L163" s="455"/>
    </row>
    <row r="164" spans="3:12" s="496" customFormat="1" x14ac:dyDescent="0.3">
      <c r="C164" s="467"/>
      <c r="D164" s="467"/>
      <c r="E164" s="467"/>
      <c r="F164" s="467"/>
      <c r="G164" s="467"/>
      <c r="H164" s="455"/>
      <c r="I164" s="455"/>
      <c r="J164" s="455"/>
      <c r="K164" s="455"/>
      <c r="L164" s="455"/>
    </row>
    <row r="165" spans="3:12" s="496" customFormat="1" x14ac:dyDescent="0.3">
      <c r="C165" s="467"/>
      <c r="D165" s="467"/>
      <c r="E165" s="467"/>
      <c r="F165" s="467"/>
      <c r="G165" s="467"/>
      <c r="H165" s="455"/>
      <c r="I165" s="455"/>
      <c r="J165" s="455"/>
      <c r="K165" s="455"/>
      <c r="L165" s="455"/>
    </row>
    <row r="166" spans="3:12" s="496" customFormat="1" x14ac:dyDescent="0.3">
      <c r="C166" s="467"/>
      <c r="D166" s="467"/>
      <c r="E166" s="467"/>
      <c r="F166" s="467"/>
      <c r="G166" s="467"/>
      <c r="H166" s="455"/>
      <c r="I166" s="455"/>
      <c r="J166" s="455"/>
      <c r="K166" s="455"/>
      <c r="L166" s="455"/>
    </row>
    <row r="167" spans="3:12" s="496" customFormat="1" x14ac:dyDescent="0.3">
      <c r="C167" s="467"/>
      <c r="D167" s="467"/>
      <c r="E167" s="467"/>
      <c r="F167" s="467"/>
      <c r="G167" s="467"/>
      <c r="H167" s="455"/>
      <c r="I167" s="455"/>
      <c r="J167" s="455"/>
      <c r="K167" s="455"/>
      <c r="L167" s="455"/>
    </row>
    <row r="168" spans="3:12" s="496" customFormat="1" x14ac:dyDescent="0.3">
      <c r="C168" s="467"/>
      <c r="D168" s="467"/>
      <c r="E168" s="467"/>
      <c r="F168" s="467"/>
      <c r="G168" s="467"/>
      <c r="H168" s="455"/>
      <c r="I168" s="455"/>
      <c r="J168" s="455"/>
      <c r="K168" s="455"/>
      <c r="L168" s="455"/>
    </row>
    <row r="169" spans="3:12" s="496" customFormat="1" x14ac:dyDescent="0.3">
      <c r="C169" s="467"/>
      <c r="D169" s="467"/>
      <c r="E169" s="467"/>
      <c r="F169" s="467"/>
      <c r="G169" s="467"/>
      <c r="H169" s="455"/>
      <c r="I169" s="455"/>
      <c r="J169" s="455"/>
      <c r="K169" s="455"/>
      <c r="L169" s="455"/>
    </row>
    <row r="170" spans="3:12" s="496" customFormat="1" x14ac:dyDescent="0.3">
      <c r="C170" s="467"/>
      <c r="D170" s="467"/>
      <c r="E170" s="467"/>
      <c r="F170" s="467"/>
      <c r="G170" s="467"/>
      <c r="H170" s="455"/>
      <c r="I170" s="455"/>
      <c r="J170" s="455"/>
      <c r="K170" s="455"/>
      <c r="L170" s="455"/>
    </row>
    <row r="171" spans="3:12" s="496" customFormat="1" x14ac:dyDescent="0.3">
      <c r="C171" s="467"/>
      <c r="D171" s="467"/>
      <c r="E171" s="467"/>
      <c r="F171" s="467"/>
      <c r="G171" s="467"/>
      <c r="H171" s="455"/>
      <c r="I171" s="455"/>
      <c r="J171" s="455"/>
      <c r="K171" s="455"/>
      <c r="L171" s="455"/>
    </row>
    <row r="172" spans="3:12" s="496" customFormat="1" x14ac:dyDescent="0.3">
      <c r="C172" s="467"/>
      <c r="D172" s="467"/>
      <c r="E172" s="467"/>
      <c r="F172" s="467"/>
      <c r="G172" s="467"/>
      <c r="H172" s="455"/>
      <c r="I172" s="455"/>
      <c r="J172" s="455"/>
      <c r="K172" s="455"/>
      <c r="L172" s="455"/>
    </row>
    <row r="173" spans="3:12" s="496" customFormat="1" x14ac:dyDescent="0.3">
      <c r="C173" s="467"/>
      <c r="D173" s="467"/>
      <c r="E173" s="467"/>
      <c r="F173" s="467"/>
      <c r="G173" s="467"/>
      <c r="H173" s="455"/>
      <c r="I173" s="455"/>
      <c r="J173" s="455"/>
      <c r="K173" s="455"/>
      <c r="L173" s="455"/>
    </row>
    <row r="174" spans="3:12" s="496" customFormat="1" x14ac:dyDescent="0.3">
      <c r="C174" s="467"/>
      <c r="D174" s="467"/>
      <c r="E174" s="467"/>
      <c r="F174" s="467"/>
      <c r="G174" s="467"/>
      <c r="H174" s="455"/>
      <c r="I174" s="455"/>
      <c r="J174" s="455"/>
      <c r="K174" s="455"/>
      <c r="L174" s="455"/>
    </row>
    <row r="175" spans="3:12" s="496" customFormat="1" x14ac:dyDescent="0.3">
      <c r="C175" s="467"/>
      <c r="D175" s="467"/>
      <c r="E175" s="467"/>
      <c r="F175" s="467"/>
      <c r="G175" s="467"/>
      <c r="H175" s="455"/>
      <c r="I175" s="455"/>
      <c r="J175" s="455"/>
      <c r="K175" s="455"/>
      <c r="L175" s="455"/>
    </row>
    <row r="176" spans="3:12" s="496" customFormat="1" x14ac:dyDescent="0.3">
      <c r="C176" s="467"/>
      <c r="D176" s="467"/>
      <c r="E176" s="467"/>
      <c r="F176" s="467"/>
      <c r="G176" s="467"/>
      <c r="H176" s="455"/>
      <c r="I176" s="455"/>
      <c r="J176" s="455"/>
      <c r="K176" s="455"/>
      <c r="L176" s="455"/>
    </row>
    <row r="177" spans="3:12" s="496" customFormat="1" x14ac:dyDescent="0.3">
      <c r="C177" s="467"/>
      <c r="D177" s="467"/>
      <c r="E177" s="467"/>
      <c r="F177" s="467"/>
      <c r="G177" s="467"/>
      <c r="H177" s="455"/>
      <c r="I177" s="455"/>
      <c r="J177" s="455"/>
      <c r="K177" s="455"/>
      <c r="L177" s="455"/>
    </row>
    <row r="178" spans="3:12" s="496" customFormat="1" x14ac:dyDescent="0.3">
      <c r="C178" s="467"/>
      <c r="D178" s="467"/>
      <c r="E178" s="467"/>
      <c r="F178" s="467"/>
      <c r="G178" s="467"/>
      <c r="H178" s="455"/>
      <c r="I178" s="455"/>
      <c r="J178" s="455"/>
      <c r="K178" s="455"/>
      <c r="L178" s="455"/>
    </row>
    <row r="179" spans="3:12" s="496" customFormat="1" x14ac:dyDescent="0.3">
      <c r="C179" s="467"/>
      <c r="D179" s="467"/>
      <c r="E179" s="467"/>
      <c r="F179" s="467"/>
      <c r="G179" s="467"/>
      <c r="H179" s="455"/>
      <c r="I179" s="455"/>
      <c r="J179" s="455"/>
      <c r="K179" s="455"/>
      <c r="L179" s="455"/>
    </row>
    <row r="180" spans="3:12" s="496" customFormat="1" x14ac:dyDescent="0.3">
      <c r="C180" s="467"/>
      <c r="D180" s="467"/>
      <c r="E180" s="467"/>
      <c r="F180" s="467"/>
      <c r="G180" s="467"/>
      <c r="H180" s="455"/>
      <c r="I180" s="455"/>
      <c r="J180" s="455"/>
      <c r="K180" s="455"/>
      <c r="L180" s="455"/>
    </row>
    <row r="181" spans="3:12" s="496" customFormat="1" x14ac:dyDescent="0.3">
      <c r="C181" s="467"/>
      <c r="D181" s="467"/>
      <c r="E181" s="467"/>
      <c r="F181" s="467"/>
      <c r="G181" s="467"/>
      <c r="H181" s="455"/>
      <c r="I181" s="455"/>
      <c r="J181" s="455"/>
      <c r="K181" s="455"/>
      <c r="L181" s="455"/>
    </row>
    <row r="182" spans="3:12" s="496" customFormat="1" x14ac:dyDescent="0.3">
      <c r="C182" s="467"/>
      <c r="D182" s="467"/>
      <c r="E182" s="467"/>
      <c r="F182" s="467"/>
      <c r="G182" s="467"/>
      <c r="H182" s="455"/>
      <c r="I182" s="455"/>
      <c r="J182" s="455"/>
      <c r="K182" s="455"/>
      <c r="L182" s="455"/>
    </row>
    <row r="183" spans="3:12" s="496" customFormat="1" x14ac:dyDescent="0.3">
      <c r="C183" s="467"/>
      <c r="D183" s="467"/>
      <c r="E183" s="467"/>
      <c r="F183" s="467"/>
      <c r="G183" s="467"/>
      <c r="H183" s="455"/>
      <c r="I183" s="455"/>
      <c r="J183" s="455"/>
      <c r="K183" s="455"/>
      <c r="L183" s="455"/>
    </row>
    <row r="184" spans="3:12" s="496" customFormat="1" x14ac:dyDescent="0.3">
      <c r="C184" s="467"/>
      <c r="D184" s="467"/>
      <c r="E184" s="467"/>
      <c r="F184" s="467"/>
      <c r="G184" s="467"/>
      <c r="H184" s="455"/>
      <c r="I184" s="455"/>
      <c r="J184" s="455"/>
      <c r="K184" s="455"/>
      <c r="L184" s="455"/>
    </row>
    <row r="185" spans="3:12" s="496" customFormat="1" x14ac:dyDescent="0.3">
      <c r="C185" s="467"/>
      <c r="D185" s="467"/>
      <c r="E185" s="467"/>
      <c r="F185" s="467"/>
      <c r="G185" s="467"/>
      <c r="H185" s="455"/>
      <c r="I185" s="455"/>
      <c r="J185" s="455"/>
      <c r="K185" s="455"/>
      <c r="L185" s="455"/>
    </row>
    <row r="186" spans="3:12" s="496" customFormat="1" x14ac:dyDescent="0.3">
      <c r="C186" s="467"/>
      <c r="D186" s="467"/>
      <c r="E186" s="467"/>
      <c r="F186" s="467"/>
      <c r="G186" s="467"/>
      <c r="H186" s="455"/>
      <c r="I186" s="455"/>
      <c r="J186" s="455"/>
      <c r="K186" s="455"/>
      <c r="L186" s="455"/>
    </row>
    <row r="187" spans="3:12" s="496" customFormat="1" x14ac:dyDescent="0.3">
      <c r="C187" s="467"/>
      <c r="D187" s="467"/>
      <c r="E187" s="467"/>
      <c r="F187" s="467"/>
      <c r="G187" s="467"/>
      <c r="H187" s="455"/>
      <c r="I187" s="455"/>
      <c r="J187" s="455"/>
      <c r="K187" s="455"/>
      <c r="L187" s="455"/>
    </row>
    <row r="188" spans="3:12" s="496" customFormat="1" x14ac:dyDescent="0.3">
      <c r="C188" s="467"/>
      <c r="D188" s="467"/>
      <c r="E188" s="467"/>
      <c r="F188" s="467"/>
      <c r="G188" s="467"/>
      <c r="H188" s="455"/>
      <c r="I188" s="455"/>
      <c r="J188" s="455"/>
      <c r="K188" s="455"/>
      <c r="L188" s="455"/>
    </row>
    <row r="189" spans="3:12" s="496" customFormat="1" x14ac:dyDescent="0.3">
      <c r="C189" s="467"/>
      <c r="D189" s="467"/>
      <c r="E189" s="467"/>
      <c r="F189" s="467"/>
      <c r="G189" s="467"/>
      <c r="H189" s="455"/>
      <c r="I189" s="455"/>
      <c r="J189" s="455"/>
      <c r="K189" s="455"/>
      <c r="L189" s="455"/>
    </row>
    <row r="190" spans="3:12" s="496" customFormat="1" x14ac:dyDescent="0.3">
      <c r="C190" s="467"/>
      <c r="D190" s="467"/>
      <c r="E190" s="467"/>
      <c r="F190" s="467"/>
      <c r="G190" s="467"/>
      <c r="H190" s="455"/>
      <c r="I190" s="455"/>
      <c r="J190" s="455"/>
      <c r="K190" s="455"/>
      <c r="L190" s="455"/>
    </row>
    <row r="191" spans="3:12" s="496" customFormat="1" x14ac:dyDescent="0.3">
      <c r="C191" s="467"/>
      <c r="D191" s="467"/>
      <c r="E191" s="467"/>
      <c r="F191" s="467"/>
      <c r="G191" s="467"/>
      <c r="H191" s="455"/>
      <c r="I191" s="455"/>
      <c r="J191" s="455"/>
      <c r="K191" s="455"/>
      <c r="L191" s="455"/>
    </row>
    <row r="192" spans="3:12" s="496" customFormat="1" x14ac:dyDescent="0.3">
      <c r="C192" s="467"/>
      <c r="D192" s="467"/>
      <c r="E192" s="467"/>
      <c r="F192" s="467"/>
      <c r="G192" s="467"/>
      <c r="H192" s="455"/>
      <c r="I192" s="455"/>
      <c r="J192" s="455"/>
      <c r="K192" s="455"/>
      <c r="L192" s="455"/>
    </row>
    <row r="193" spans="3:12" s="496" customFormat="1" x14ac:dyDescent="0.3">
      <c r="C193" s="467"/>
      <c r="D193" s="467"/>
      <c r="E193" s="467"/>
      <c r="F193" s="467"/>
      <c r="G193" s="467"/>
      <c r="H193" s="455"/>
      <c r="I193" s="455"/>
      <c r="J193" s="455"/>
      <c r="K193" s="455"/>
      <c r="L193" s="455"/>
    </row>
    <row r="194" spans="3:12" s="496" customFormat="1" x14ac:dyDescent="0.3">
      <c r="C194" s="467"/>
      <c r="D194" s="467"/>
      <c r="E194" s="467"/>
      <c r="F194" s="467"/>
      <c r="G194" s="467"/>
      <c r="H194" s="455"/>
      <c r="I194" s="455"/>
      <c r="J194" s="455"/>
      <c r="K194" s="455"/>
      <c r="L194" s="455"/>
    </row>
    <row r="195" spans="3:12" s="496" customFormat="1" x14ac:dyDescent="0.3">
      <c r="C195" s="467"/>
      <c r="D195" s="467"/>
      <c r="E195" s="467"/>
      <c r="F195" s="467"/>
      <c r="G195" s="467"/>
      <c r="H195" s="455"/>
      <c r="I195" s="455"/>
      <c r="J195" s="455"/>
      <c r="K195" s="455"/>
      <c r="L195" s="455"/>
    </row>
    <row r="196" spans="3:12" s="496" customFormat="1" x14ac:dyDescent="0.3">
      <c r="C196" s="467"/>
      <c r="D196" s="467"/>
      <c r="E196" s="467"/>
      <c r="F196" s="467"/>
      <c r="G196" s="467"/>
      <c r="H196" s="455"/>
      <c r="I196" s="455"/>
      <c r="J196" s="455"/>
      <c r="K196" s="455"/>
      <c r="L196" s="455"/>
    </row>
    <row r="197" spans="3:12" s="496" customFormat="1" x14ac:dyDescent="0.3">
      <c r="C197" s="467"/>
      <c r="D197" s="467"/>
      <c r="E197" s="467"/>
      <c r="F197" s="467"/>
      <c r="G197" s="467"/>
      <c r="H197" s="455"/>
      <c r="I197" s="455"/>
      <c r="J197" s="455"/>
      <c r="K197" s="455"/>
      <c r="L197" s="455"/>
    </row>
    <row r="198" spans="3:12" s="496" customFormat="1" x14ac:dyDescent="0.3">
      <c r="C198" s="467"/>
      <c r="D198" s="467"/>
      <c r="E198" s="467"/>
      <c r="F198" s="467"/>
      <c r="G198" s="467"/>
      <c r="H198" s="455"/>
      <c r="I198" s="455"/>
      <c r="J198" s="455"/>
      <c r="K198" s="455"/>
      <c r="L198" s="455"/>
    </row>
    <row r="199" spans="3:12" s="496" customFormat="1" x14ac:dyDescent="0.3">
      <c r="C199" s="467"/>
      <c r="D199" s="467"/>
      <c r="E199" s="467"/>
      <c r="F199" s="467"/>
      <c r="G199" s="467"/>
      <c r="H199" s="455"/>
      <c r="I199" s="455"/>
      <c r="J199" s="455"/>
      <c r="K199" s="455"/>
      <c r="L199" s="455"/>
    </row>
    <row r="200" spans="3:12" s="496" customFormat="1" x14ac:dyDescent="0.3">
      <c r="C200" s="467"/>
      <c r="D200" s="467"/>
      <c r="E200" s="467"/>
      <c r="F200" s="467"/>
      <c r="G200" s="467"/>
      <c r="H200" s="455"/>
      <c r="I200" s="455"/>
      <c r="J200" s="455"/>
      <c r="K200" s="455"/>
      <c r="L200" s="455"/>
    </row>
    <row r="201" spans="3:12" s="496" customFormat="1" x14ac:dyDescent="0.3">
      <c r="C201" s="467"/>
      <c r="D201" s="467"/>
      <c r="E201" s="467"/>
      <c r="F201" s="467"/>
      <c r="G201" s="467"/>
      <c r="H201" s="455"/>
      <c r="I201" s="455"/>
      <c r="J201" s="455"/>
      <c r="K201" s="455"/>
      <c r="L201" s="455"/>
    </row>
    <row r="202" spans="3:12" s="496" customFormat="1" x14ac:dyDescent="0.3">
      <c r="C202" s="467"/>
      <c r="D202" s="467"/>
      <c r="E202" s="467"/>
      <c r="F202" s="467"/>
      <c r="G202" s="467"/>
      <c r="H202" s="455"/>
      <c r="I202" s="455"/>
      <c r="J202" s="455"/>
      <c r="K202" s="455"/>
      <c r="L202" s="455"/>
    </row>
    <row r="203" spans="3:12" s="496" customFormat="1" x14ac:dyDescent="0.3">
      <c r="C203" s="467"/>
      <c r="D203" s="467"/>
      <c r="E203" s="467"/>
      <c r="F203" s="467"/>
      <c r="G203" s="467"/>
      <c r="H203" s="455"/>
      <c r="I203" s="455"/>
      <c r="J203" s="455"/>
      <c r="K203" s="455"/>
      <c r="L203" s="455"/>
    </row>
    <row r="204" spans="3:12" s="496" customFormat="1" x14ac:dyDescent="0.3">
      <c r="C204" s="467"/>
      <c r="D204" s="467"/>
      <c r="E204" s="467"/>
      <c r="F204" s="467"/>
      <c r="G204" s="467"/>
      <c r="H204" s="455"/>
      <c r="I204" s="455"/>
      <c r="J204" s="455"/>
      <c r="K204" s="455"/>
      <c r="L204" s="455"/>
    </row>
    <row r="205" spans="3:12" s="496" customFormat="1" x14ac:dyDescent="0.3">
      <c r="C205" s="467"/>
      <c r="D205" s="467"/>
      <c r="E205" s="467"/>
      <c r="F205" s="467"/>
      <c r="G205" s="467"/>
      <c r="H205" s="455"/>
      <c r="I205" s="455"/>
      <c r="J205" s="455"/>
      <c r="K205" s="455"/>
      <c r="L205" s="455"/>
    </row>
    <row r="206" spans="3:12" s="496" customFormat="1" x14ac:dyDescent="0.3">
      <c r="C206" s="467"/>
      <c r="D206" s="467"/>
      <c r="E206" s="467"/>
      <c r="F206" s="467"/>
      <c r="G206" s="467"/>
      <c r="H206" s="455"/>
      <c r="I206" s="455"/>
      <c r="J206" s="455"/>
      <c r="K206" s="455"/>
      <c r="L206" s="455"/>
    </row>
    <row r="207" spans="3:12" s="496" customFormat="1" x14ac:dyDescent="0.3">
      <c r="C207" s="467"/>
      <c r="D207" s="467"/>
      <c r="E207" s="467"/>
      <c r="F207" s="467"/>
      <c r="G207" s="467"/>
      <c r="H207" s="455"/>
      <c r="I207" s="455"/>
      <c r="J207" s="455"/>
      <c r="K207" s="455"/>
      <c r="L207" s="455"/>
    </row>
    <row r="208" spans="3:12" s="496" customFormat="1" x14ac:dyDescent="0.3">
      <c r="C208" s="467"/>
      <c r="D208" s="467"/>
      <c r="E208" s="467"/>
      <c r="F208" s="467"/>
      <c r="G208" s="467"/>
      <c r="H208" s="455"/>
      <c r="I208" s="455"/>
      <c r="J208" s="455"/>
      <c r="K208" s="455"/>
      <c r="L208" s="455"/>
    </row>
    <row r="209" spans="3:12" s="496" customFormat="1" x14ac:dyDescent="0.3">
      <c r="C209" s="467"/>
      <c r="D209" s="467"/>
      <c r="E209" s="467"/>
      <c r="F209" s="467"/>
      <c r="G209" s="467"/>
      <c r="H209" s="455"/>
      <c r="I209" s="455"/>
      <c r="J209" s="455"/>
      <c r="K209" s="455"/>
      <c r="L209" s="455"/>
    </row>
    <row r="210" spans="3:12" s="496" customFormat="1" x14ac:dyDescent="0.3">
      <c r="C210" s="467"/>
      <c r="D210" s="467"/>
      <c r="E210" s="467"/>
      <c r="F210" s="467"/>
      <c r="G210" s="467"/>
      <c r="H210" s="455"/>
      <c r="I210" s="455"/>
      <c r="J210" s="455"/>
      <c r="K210" s="455"/>
      <c r="L210" s="455"/>
    </row>
    <row r="211" spans="3:12" s="496" customFormat="1" x14ac:dyDescent="0.3">
      <c r="C211" s="467"/>
      <c r="D211" s="467"/>
      <c r="E211" s="467"/>
      <c r="F211" s="467"/>
      <c r="G211" s="467"/>
      <c r="H211" s="455"/>
      <c r="I211" s="455"/>
      <c r="J211" s="455"/>
      <c r="K211" s="455"/>
      <c r="L211" s="455"/>
    </row>
    <row r="212" spans="3:12" s="496" customFormat="1" x14ac:dyDescent="0.3">
      <c r="C212" s="467"/>
      <c r="D212" s="467"/>
      <c r="E212" s="467"/>
      <c r="F212" s="467"/>
      <c r="G212" s="467"/>
      <c r="H212" s="455"/>
      <c r="I212" s="455"/>
      <c r="J212" s="455"/>
      <c r="K212" s="455"/>
      <c r="L212" s="455"/>
    </row>
    <row r="213" spans="3:12" s="496" customFormat="1" x14ac:dyDescent="0.3">
      <c r="C213" s="467"/>
      <c r="D213" s="467"/>
      <c r="E213" s="467"/>
      <c r="F213" s="467"/>
      <c r="G213" s="467"/>
      <c r="H213" s="455"/>
      <c r="I213" s="455"/>
      <c r="J213" s="455"/>
      <c r="K213" s="455"/>
      <c r="L213" s="455"/>
    </row>
    <row r="214" spans="3:12" s="496" customFormat="1" x14ac:dyDescent="0.3">
      <c r="C214" s="467"/>
      <c r="D214" s="467"/>
      <c r="E214" s="467"/>
      <c r="F214" s="467"/>
      <c r="G214" s="467"/>
      <c r="H214" s="455"/>
      <c r="I214" s="455"/>
      <c r="J214" s="455"/>
      <c r="K214" s="455"/>
      <c r="L214" s="455"/>
    </row>
    <row r="215" spans="3:12" s="496" customFormat="1" x14ac:dyDescent="0.3">
      <c r="C215" s="467"/>
      <c r="D215" s="467"/>
      <c r="E215" s="467"/>
      <c r="F215" s="467"/>
      <c r="G215" s="467"/>
      <c r="H215" s="455"/>
      <c r="I215" s="455"/>
      <c r="J215" s="455"/>
      <c r="K215" s="455"/>
      <c r="L215" s="455"/>
    </row>
    <row r="216" spans="3:12" s="496" customFormat="1" x14ac:dyDescent="0.3">
      <c r="C216" s="467"/>
      <c r="D216" s="467"/>
      <c r="E216" s="467"/>
      <c r="F216" s="467"/>
      <c r="G216" s="467"/>
      <c r="H216" s="455"/>
      <c r="I216" s="455"/>
      <c r="J216" s="455"/>
      <c r="K216" s="455"/>
      <c r="L216" s="455"/>
    </row>
    <row r="217" spans="3:12" s="496" customFormat="1" x14ac:dyDescent="0.3">
      <c r="C217" s="467"/>
      <c r="D217" s="467"/>
      <c r="E217" s="467"/>
      <c r="F217" s="467"/>
      <c r="G217" s="467"/>
      <c r="H217" s="455"/>
      <c r="I217" s="455"/>
      <c r="J217" s="455"/>
      <c r="K217" s="455"/>
      <c r="L217" s="455"/>
    </row>
    <row r="218" spans="3:12" s="496" customFormat="1" x14ac:dyDescent="0.3">
      <c r="C218" s="467"/>
      <c r="D218" s="467"/>
      <c r="E218" s="467"/>
      <c r="F218" s="467"/>
      <c r="G218" s="467"/>
      <c r="H218" s="455"/>
      <c r="I218" s="455"/>
      <c r="J218" s="455"/>
      <c r="K218" s="455"/>
      <c r="L218" s="455"/>
    </row>
    <row r="219" spans="3:12" s="496" customFormat="1" x14ac:dyDescent="0.3">
      <c r="C219" s="467"/>
      <c r="D219" s="467"/>
      <c r="E219" s="467"/>
      <c r="F219" s="467"/>
      <c r="G219" s="467"/>
      <c r="H219" s="455"/>
      <c r="I219" s="455"/>
      <c r="J219" s="455"/>
      <c r="K219" s="455"/>
      <c r="L219" s="455"/>
    </row>
    <row r="220" spans="3:12" s="496" customFormat="1" x14ac:dyDescent="0.3">
      <c r="C220" s="467"/>
      <c r="D220" s="467"/>
      <c r="E220" s="467"/>
      <c r="F220" s="467"/>
      <c r="G220" s="467"/>
      <c r="H220" s="455"/>
      <c r="I220" s="455"/>
      <c r="J220" s="455"/>
      <c r="K220" s="455"/>
      <c r="L220" s="455"/>
    </row>
    <row r="221" spans="3:12" s="496" customFormat="1" x14ac:dyDescent="0.3">
      <c r="C221" s="467"/>
      <c r="D221" s="467"/>
      <c r="E221" s="467"/>
      <c r="F221" s="467"/>
      <c r="G221" s="467"/>
      <c r="H221" s="455"/>
      <c r="I221" s="455"/>
      <c r="J221" s="455"/>
      <c r="K221" s="455"/>
      <c r="L221" s="455"/>
    </row>
    <row r="222" spans="3:12" s="496" customFormat="1" x14ac:dyDescent="0.3">
      <c r="C222" s="467"/>
      <c r="D222" s="467"/>
      <c r="E222" s="467"/>
      <c r="F222" s="467"/>
      <c r="G222" s="467"/>
      <c r="H222" s="455"/>
      <c r="I222" s="455"/>
      <c r="J222" s="455"/>
      <c r="K222" s="455"/>
      <c r="L222" s="455"/>
    </row>
    <row r="223" spans="3:12" s="496" customFormat="1" x14ac:dyDescent="0.3">
      <c r="C223" s="467"/>
      <c r="D223" s="467"/>
      <c r="E223" s="467"/>
      <c r="F223" s="467"/>
      <c r="G223" s="467"/>
      <c r="H223" s="455"/>
      <c r="I223" s="455"/>
      <c r="J223" s="455"/>
      <c r="K223" s="455"/>
      <c r="L223" s="455"/>
    </row>
    <row r="224" spans="3:12" s="496" customFormat="1" x14ac:dyDescent="0.3">
      <c r="C224" s="467"/>
      <c r="D224" s="467"/>
      <c r="E224" s="467"/>
      <c r="F224" s="467"/>
      <c r="G224" s="467"/>
      <c r="H224" s="455"/>
      <c r="I224" s="455"/>
      <c r="J224" s="455"/>
      <c r="K224" s="455"/>
      <c r="L224" s="455"/>
    </row>
    <row r="225" spans="3:12" s="496" customFormat="1" x14ac:dyDescent="0.3">
      <c r="C225" s="467"/>
      <c r="D225" s="467"/>
      <c r="E225" s="467"/>
      <c r="F225" s="467"/>
      <c r="G225" s="467"/>
      <c r="H225" s="455"/>
      <c r="I225" s="455"/>
      <c r="J225" s="455"/>
      <c r="K225" s="455"/>
      <c r="L225" s="455"/>
    </row>
    <row r="226" spans="3:12" s="496" customFormat="1" x14ac:dyDescent="0.3">
      <c r="C226" s="467"/>
      <c r="D226" s="467"/>
      <c r="E226" s="467"/>
      <c r="F226" s="467"/>
      <c r="G226" s="467"/>
      <c r="H226" s="455"/>
      <c r="I226" s="455"/>
      <c r="J226" s="455"/>
      <c r="K226" s="455"/>
      <c r="L226" s="455"/>
    </row>
    <row r="227" spans="3:12" s="496" customFormat="1" x14ac:dyDescent="0.3">
      <c r="C227" s="467"/>
      <c r="D227" s="467"/>
      <c r="E227" s="467"/>
      <c r="F227" s="467"/>
      <c r="G227" s="467"/>
      <c r="H227" s="455"/>
      <c r="I227" s="455"/>
      <c r="J227" s="455"/>
      <c r="K227" s="455"/>
      <c r="L227" s="455"/>
    </row>
    <row r="228" spans="3:12" s="496" customFormat="1" x14ac:dyDescent="0.3">
      <c r="C228" s="467"/>
      <c r="D228" s="467"/>
      <c r="E228" s="467"/>
      <c r="F228" s="467"/>
      <c r="G228" s="467"/>
      <c r="H228" s="455"/>
      <c r="I228" s="455"/>
      <c r="J228" s="455"/>
      <c r="K228" s="455"/>
      <c r="L228" s="455"/>
    </row>
    <row r="229" spans="3:12" s="496" customFormat="1" x14ac:dyDescent="0.3">
      <c r="C229" s="467"/>
      <c r="D229" s="467"/>
      <c r="E229" s="467"/>
      <c r="F229" s="467"/>
      <c r="G229" s="467"/>
      <c r="H229" s="455"/>
      <c r="I229" s="455"/>
      <c r="J229" s="455"/>
      <c r="K229" s="455"/>
      <c r="L229" s="455"/>
    </row>
    <row r="230" spans="3:12" s="496" customFormat="1" x14ac:dyDescent="0.3">
      <c r="C230" s="467"/>
      <c r="D230" s="467"/>
      <c r="E230" s="467"/>
      <c r="F230" s="467"/>
      <c r="G230" s="467"/>
      <c r="H230" s="455"/>
      <c r="I230" s="455"/>
      <c r="J230" s="455"/>
      <c r="K230" s="455"/>
      <c r="L230" s="455"/>
    </row>
    <row r="231" spans="3:12" s="496" customFormat="1" x14ac:dyDescent="0.3">
      <c r="C231" s="467"/>
      <c r="D231" s="467"/>
      <c r="E231" s="467"/>
      <c r="F231" s="467"/>
      <c r="G231" s="467"/>
      <c r="H231" s="455"/>
      <c r="I231" s="455"/>
      <c r="J231" s="455"/>
      <c r="K231" s="455"/>
      <c r="L231" s="455"/>
    </row>
    <row r="232" spans="3:12" s="496" customFormat="1" x14ac:dyDescent="0.3">
      <c r="C232" s="467"/>
      <c r="D232" s="467"/>
      <c r="E232" s="467"/>
      <c r="F232" s="467"/>
      <c r="G232" s="467"/>
      <c r="H232" s="455"/>
      <c r="I232" s="455"/>
      <c r="J232" s="455"/>
      <c r="K232" s="455"/>
      <c r="L232" s="455"/>
    </row>
    <row r="233" spans="3:12" s="496" customFormat="1" x14ac:dyDescent="0.3">
      <c r="C233" s="467"/>
      <c r="D233" s="467"/>
      <c r="E233" s="467"/>
      <c r="F233" s="467"/>
      <c r="G233" s="467"/>
      <c r="H233" s="455"/>
      <c r="I233" s="455"/>
      <c r="J233" s="455"/>
      <c r="K233" s="455"/>
      <c r="L233" s="455"/>
    </row>
    <row r="234" spans="3:12" s="496" customFormat="1" x14ac:dyDescent="0.3">
      <c r="C234" s="467"/>
      <c r="D234" s="467"/>
      <c r="E234" s="467"/>
      <c r="F234" s="467"/>
      <c r="G234" s="467"/>
      <c r="H234" s="455"/>
      <c r="I234" s="455"/>
      <c r="J234" s="455"/>
      <c r="K234" s="455"/>
      <c r="L234" s="455"/>
    </row>
    <row r="235" spans="3:12" s="496" customFormat="1" x14ac:dyDescent="0.3">
      <c r="C235" s="467"/>
      <c r="D235" s="467"/>
      <c r="E235" s="467"/>
      <c r="F235" s="467"/>
      <c r="G235" s="467"/>
      <c r="H235" s="455"/>
      <c r="I235" s="455"/>
      <c r="J235" s="455"/>
      <c r="K235" s="455"/>
      <c r="L235" s="455"/>
    </row>
    <row r="236" spans="3:12" s="496" customFormat="1" x14ac:dyDescent="0.3">
      <c r="C236" s="467"/>
      <c r="D236" s="467"/>
      <c r="E236" s="467"/>
      <c r="F236" s="467"/>
      <c r="G236" s="467"/>
      <c r="H236" s="455"/>
      <c r="I236" s="455"/>
      <c r="J236" s="455"/>
      <c r="K236" s="455"/>
      <c r="L236" s="455"/>
    </row>
    <row r="237" spans="3:12" s="496" customFormat="1" x14ac:dyDescent="0.3">
      <c r="C237" s="467"/>
      <c r="D237" s="467"/>
      <c r="E237" s="467"/>
      <c r="F237" s="467"/>
      <c r="G237" s="467"/>
      <c r="H237" s="455"/>
      <c r="I237" s="455"/>
      <c r="J237" s="455"/>
      <c r="K237" s="455"/>
      <c r="L237" s="455"/>
    </row>
    <row r="238" spans="3:12" s="496" customFormat="1" x14ac:dyDescent="0.3">
      <c r="C238" s="467"/>
      <c r="D238" s="467"/>
      <c r="E238" s="467"/>
      <c r="F238" s="467"/>
      <c r="G238" s="467"/>
      <c r="H238" s="455"/>
      <c r="I238" s="455"/>
      <c r="J238" s="455"/>
      <c r="K238" s="455"/>
      <c r="L238" s="455"/>
    </row>
    <row r="239" spans="3:12" s="496" customFormat="1" x14ac:dyDescent="0.3">
      <c r="C239" s="467"/>
      <c r="D239" s="467"/>
      <c r="E239" s="467"/>
      <c r="F239" s="467"/>
      <c r="G239" s="467"/>
      <c r="H239" s="455"/>
      <c r="I239" s="455"/>
      <c r="J239" s="455"/>
      <c r="K239" s="455"/>
      <c r="L239" s="455"/>
    </row>
    <row r="240" spans="3:12" s="496" customFormat="1" x14ac:dyDescent="0.3">
      <c r="C240" s="467"/>
      <c r="D240" s="467"/>
      <c r="E240" s="467"/>
      <c r="F240" s="467"/>
      <c r="G240" s="467"/>
      <c r="H240" s="455"/>
      <c r="I240" s="455"/>
      <c r="J240" s="455"/>
      <c r="K240" s="455"/>
      <c r="L240" s="455"/>
    </row>
    <row r="241" spans="3:12" s="496" customFormat="1" x14ac:dyDescent="0.3">
      <c r="C241" s="467"/>
      <c r="D241" s="467"/>
      <c r="E241" s="467"/>
      <c r="F241" s="467"/>
      <c r="G241" s="467"/>
      <c r="H241" s="455"/>
      <c r="I241" s="455"/>
      <c r="J241" s="455"/>
      <c r="K241" s="455"/>
      <c r="L241" s="455"/>
    </row>
    <row r="242" spans="3:12" s="496" customFormat="1" x14ac:dyDescent="0.3">
      <c r="C242" s="467"/>
      <c r="D242" s="467"/>
      <c r="E242" s="467"/>
      <c r="F242" s="467"/>
      <c r="G242" s="467"/>
      <c r="H242" s="455"/>
      <c r="I242" s="455"/>
      <c r="J242" s="455"/>
      <c r="K242" s="455"/>
      <c r="L242" s="455"/>
    </row>
    <row r="243" spans="3:12" s="496" customFormat="1" x14ac:dyDescent="0.3">
      <c r="C243" s="467"/>
      <c r="D243" s="467"/>
      <c r="E243" s="467"/>
      <c r="F243" s="467"/>
      <c r="G243" s="467"/>
      <c r="H243" s="455"/>
      <c r="I243" s="455"/>
      <c r="J243" s="455"/>
      <c r="K243" s="455"/>
      <c r="L243" s="455"/>
    </row>
    <row r="244" spans="3:12" s="496" customFormat="1" x14ac:dyDescent="0.3">
      <c r="C244" s="467"/>
      <c r="D244" s="467"/>
      <c r="E244" s="467"/>
      <c r="F244" s="467"/>
      <c r="G244" s="467"/>
      <c r="H244" s="455"/>
      <c r="I244" s="455"/>
      <c r="J244" s="455"/>
      <c r="K244" s="455"/>
      <c r="L244" s="455"/>
    </row>
    <row r="245" spans="3:12" s="496" customFormat="1" x14ac:dyDescent="0.3">
      <c r="C245" s="467"/>
      <c r="D245" s="467"/>
      <c r="E245" s="467"/>
      <c r="F245" s="467"/>
      <c r="G245" s="467"/>
      <c r="H245" s="455"/>
      <c r="I245" s="455"/>
      <c r="J245" s="455"/>
      <c r="K245" s="455"/>
      <c r="L245" s="455"/>
    </row>
    <row r="246" spans="3:12" s="496" customFormat="1" x14ac:dyDescent="0.3">
      <c r="C246" s="467"/>
      <c r="D246" s="467"/>
      <c r="E246" s="467"/>
      <c r="F246" s="467"/>
      <c r="G246" s="467"/>
      <c r="H246" s="455"/>
      <c r="I246" s="455"/>
      <c r="J246" s="455"/>
      <c r="K246" s="455"/>
      <c r="L246" s="455"/>
    </row>
    <row r="247" spans="3:12" s="496" customFormat="1" x14ac:dyDescent="0.3">
      <c r="C247" s="467"/>
      <c r="D247" s="467"/>
      <c r="E247" s="467"/>
      <c r="F247" s="467"/>
      <c r="G247" s="467"/>
      <c r="H247" s="455"/>
      <c r="I247" s="455"/>
      <c r="J247" s="455"/>
      <c r="K247" s="455"/>
      <c r="L247" s="455"/>
    </row>
    <row r="248" spans="3:12" s="496" customFormat="1" x14ac:dyDescent="0.3">
      <c r="C248" s="467"/>
      <c r="D248" s="467"/>
      <c r="E248" s="467"/>
      <c r="F248" s="467"/>
      <c r="G248" s="467"/>
      <c r="H248" s="455"/>
      <c r="I248" s="455"/>
      <c r="J248" s="455"/>
      <c r="K248" s="455"/>
      <c r="L248" s="455"/>
    </row>
    <row r="249" spans="3:12" s="496" customFormat="1" x14ac:dyDescent="0.3">
      <c r="C249" s="467"/>
      <c r="D249" s="467"/>
      <c r="E249" s="467"/>
      <c r="F249" s="467"/>
      <c r="G249" s="467"/>
      <c r="H249" s="455"/>
      <c r="I249" s="455"/>
      <c r="J249" s="455"/>
      <c r="K249" s="455"/>
      <c r="L249" s="455"/>
    </row>
    <row r="250" spans="3:12" s="496" customFormat="1" x14ac:dyDescent="0.3">
      <c r="C250" s="467"/>
      <c r="D250" s="467"/>
      <c r="E250" s="467"/>
      <c r="F250" s="467"/>
      <c r="G250" s="467"/>
      <c r="H250" s="455"/>
      <c r="I250" s="455"/>
      <c r="J250" s="455"/>
      <c r="K250" s="455"/>
      <c r="L250" s="455"/>
    </row>
    <row r="251" spans="3:12" s="496" customFormat="1" x14ac:dyDescent="0.3">
      <c r="C251" s="467"/>
      <c r="D251" s="467"/>
      <c r="E251" s="467"/>
      <c r="F251" s="467"/>
      <c r="G251" s="467"/>
      <c r="H251" s="455"/>
      <c r="I251" s="455"/>
      <c r="J251" s="455"/>
      <c r="K251" s="455"/>
      <c r="L251" s="455"/>
    </row>
    <row r="252" spans="3:12" s="496" customFormat="1" x14ac:dyDescent="0.3">
      <c r="C252" s="467"/>
      <c r="D252" s="467"/>
      <c r="E252" s="467"/>
      <c r="F252" s="467"/>
      <c r="G252" s="467"/>
      <c r="H252" s="455"/>
      <c r="I252" s="455"/>
      <c r="J252" s="455"/>
      <c r="K252" s="455"/>
      <c r="L252" s="455"/>
    </row>
    <row r="253" spans="3:12" s="496" customFormat="1" x14ac:dyDescent="0.3">
      <c r="C253" s="467"/>
      <c r="D253" s="467"/>
      <c r="E253" s="467"/>
      <c r="F253" s="467"/>
      <c r="G253" s="467"/>
      <c r="H253" s="455"/>
      <c r="I253" s="455"/>
      <c r="J253" s="455"/>
      <c r="K253" s="455"/>
      <c r="L253" s="455"/>
    </row>
    <row r="254" spans="3:12" s="496" customFormat="1" x14ac:dyDescent="0.3">
      <c r="C254" s="467"/>
      <c r="D254" s="467"/>
      <c r="E254" s="467"/>
      <c r="F254" s="467"/>
      <c r="G254" s="467"/>
      <c r="H254" s="455"/>
      <c r="I254" s="455"/>
      <c r="J254" s="455"/>
      <c r="K254" s="455"/>
      <c r="L254" s="455"/>
    </row>
    <row r="255" spans="3:12" s="496" customFormat="1" x14ac:dyDescent="0.3">
      <c r="C255" s="467"/>
      <c r="D255" s="467"/>
      <c r="E255" s="467"/>
      <c r="F255" s="467"/>
      <c r="G255" s="467"/>
      <c r="H255" s="455"/>
      <c r="I255" s="455"/>
      <c r="J255" s="455"/>
      <c r="K255" s="455"/>
      <c r="L255" s="455"/>
    </row>
    <row r="256" spans="3:12" s="496" customFormat="1" x14ac:dyDescent="0.3">
      <c r="C256" s="467"/>
      <c r="D256" s="467"/>
      <c r="E256" s="467"/>
      <c r="F256" s="467"/>
      <c r="G256" s="467"/>
      <c r="H256" s="455"/>
      <c r="I256" s="455"/>
      <c r="J256" s="455"/>
      <c r="K256" s="455"/>
      <c r="L256" s="455"/>
    </row>
    <row r="257" spans="3:12" s="496" customFormat="1" x14ac:dyDescent="0.3">
      <c r="C257" s="467"/>
      <c r="D257" s="467"/>
      <c r="E257" s="467"/>
      <c r="F257" s="467"/>
      <c r="G257" s="467"/>
      <c r="H257" s="455"/>
      <c r="I257" s="455"/>
      <c r="J257" s="455"/>
      <c r="K257" s="455"/>
      <c r="L257" s="455"/>
    </row>
    <row r="258" spans="3:12" s="496" customFormat="1" x14ac:dyDescent="0.3">
      <c r="C258" s="467"/>
      <c r="D258" s="467"/>
      <c r="E258" s="467"/>
      <c r="F258" s="467"/>
      <c r="G258" s="467"/>
      <c r="H258" s="455"/>
      <c r="I258" s="455"/>
      <c r="J258" s="455"/>
      <c r="K258" s="455"/>
      <c r="L258" s="455"/>
    </row>
    <row r="259" spans="3:12" s="496" customFormat="1" x14ac:dyDescent="0.3">
      <c r="C259" s="467"/>
      <c r="D259" s="467"/>
      <c r="E259" s="467"/>
      <c r="F259" s="467"/>
      <c r="G259" s="467"/>
      <c r="H259" s="455"/>
      <c r="I259" s="455"/>
      <c r="J259" s="455"/>
      <c r="K259" s="455"/>
      <c r="L259" s="455"/>
    </row>
    <row r="260" spans="3:12" s="496" customFormat="1" x14ac:dyDescent="0.3">
      <c r="C260" s="467"/>
      <c r="D260" s="467"/>
      <c r="E260" s="467"/>
      <c r="F260" s="467"/>
      <c r="G260" s="467"/>
      <c r="H260" s="455"/>
      <c r="I260" s="455"/>
      <c r="J260" s="455"/>
      <c r="K260" s="455"/>
      <c r="L260" s="455"/>
    </row>
    <row r="261" spans="3:12" s="496" customFormat="1" x14ac:dyDescent="0.3">
      <c r="C261" s="467"/>
      <c r="D261" s="467"/>
      <c r="E261" s="467"/>
      <c r="F261" s="467"/>
      <c r="G261" s="467"/>
      <c r="H261" s="455"/>
      <c r="I261" s="455"/>
      <c r="J261" s="455"/>
      <c r="K261" s="455"/>
      <c r="L261" s="455"/>
    </row>
    <row r="262" spans="3:12" s="496" customFormat="1" x14ac:dyDescent="0.3">
      <c r="C262" s="467"/>
      <c r="D262" s="467"/>
      <c r="E262" s="467"/>
      <c r="F262" s="467"/>
      <c r="G262" s="467"/>
      <c r="H262" s="455"/>
      <c r="I262" s="455"/>
      <c r="J262" s="455"/>
      <c r="K262" s="455"/>
      <c r="L262" s="455"/>
    </row>
    <row r="263" spans="3:12" s="496" customFormat="1" x14ac:dyDescent="0.3">
      <c r="C263" s="467"/>
      <c r="D263" s="467"/>
      <c r="E263" s="467"/>
      <c r="F263" s="467"/>
      <c r="G263" s="467"/>
      <c r="H263" s="455"/>
      <c r="I263" s="455"/>
      <c r="J263" s="455"/>
      <c r="K263" s="455"/>
      <c r="L263" s="455"/>
    </row>
    <row r="264" spans="3:12" s="496" customFormat="1" x14ac:dyDescent="0.3">
      <c r="C264" s="467"/>
      <c r="D264" s="467"/>
      <c r="E264" s="467"/>
      <c r="F264" s="467"/>
      <c r="G264" s="467"/>
      <c r="H264" s="455"/>
      <c r="I264" s="455"/>
      <c r="J264" s="455"/>
      <c r="K264" s="455"/>
      <c r="L264" s="455"/>
    </row>
    <row r="265" spans="3:12" s="496" customFormat="1" x14ac:dyDescent="0.3">
      <c r="C265" s="467"/>
      <c r="D265" s="467"/>
      <c r="E265" s="467"/>
      <c r="F265" s="467"/>
      <c r="G265" s="467"/>
      <c r="H265" s="455"/>
      <c r="I265" s="455"/>
      <c r="J265" s="455"/>
      <c r="K265" s="455"/>
      <c r="L265" s="455"/>
    </row>
    <row r="266" spans="3:12" s="496" customFormat="1" x14ac:dyDescent="0.3">
      <c r="C266" s="467"/>
      <c r="D266" s="467"/>
      <c r="E266" s="467"/>
      <c r="F266" s="467"/>
      <c r="G266" s="467"/>
      <c r="H266" s="455"/>
      <c r="I266" s="455"/>
      <c r="J266" s="455"/>
      <c r="K266" s="455"/>
      <c r="L266" s="455"/>
    </row>
    <row r="267" spans="3:12" s="496" customFormat="1" x14ac:dyDescent="0.3">
      <c r="C267" s="467"/>
      <c r="D267" s="467"/>
      <c r="E267" s="467"/>
      <c r="F267" s="467"/>
      <c r="G267" s="467"/>
      <c r="H267" s="455"/>
      <c r="I267" s="455"/>
      <c r="J267" s="455"/>
      <c r="K267" s="455"/>
      <c r="L267" s="455"/>
    </row>
  </sheetData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D51"/>
  <sheetViews>
    <sheetView topLeftCell="A33" workbookViewId="0">
      <selection activeCell="L184" sqref="L184"/>
    </sheetView>
  </sheetViews>
  <sheetFormatPr baseColWidth="10" defaultRowHeight="14" x14ac:dyDescent="0.3"/>
  <cols>
    <col min="1" max="1" width="82.81640625" style="455" bestFit="1" customWidth="1"/>
    <col min="2" max="2" width="18.7265625" style="455" bestFit="1" customWidth="1"/>
    <col min="3" max="3" width="2.7265625" style="455" customWidth="1"/>
    <col min="4" max="4" width="21.81640625" style="455" bestFit="1" customWidth="1"/>
  </cols>
  <sheetData>
    <row r="1" spans="1:4" x14ac:dyDescent="0.3">
      <c r="A1" s="453" t="s">
        <v>389</v>
      </c>
      <c r="D1" s="514" t="s">
        <v>801</v>
      </c>
    </row>
    <row r="2" spans="1:4" x14ac:dyDescent="0.3">
      <c r="A2" s="454"/>
      <c r="D2" s="515"/>
    </row>
    <row r="3" spans="1:4" x14ac:dyDescent="0.3">
      <c r="A3" s="516" t="s">
        <v>802</v>
      </c>
      <c r="B3" s="516"/>
      <c r="C3" s="516"/>
      <c r="D3" s="517"/>
    </row>
    <row r="4" spans="1:4" x14ac:dyDescent="0.3">
      <c r="A4" s="518"/>
      <c r="B4" s="518"/>
      <c r="C4" s="518"/>
      <c r="D4" s="460"/>
    </row>
    <row r="5" spans="1:4" x14ac:dyDescent="0.3">
      <c r="A5" s="519"/>
      <c r="B5" s="519"/>
      <c r="C5" s="519"/>
      <c r="D5" s="520" t="s">
        <v>485</v>
      </c>
    </row>
    <row r="6" spans="1:4" x14ac:dyDescent="0.3">
      <c r="A6" s="454" t="s">
        <v>803</v>
      </c>
      <c r="B6" s="521"/>
      <c r="C6" s="521"/>
      <c r="D6" s="454">
        <v>17491080246</v>
      </c>
    </row>
    <row r="7" spans="1:4" x14ac:dyDescent="0.3">
      <c r="A7" s="521"/>
      <c r="B7" s="521"/>
      <c r="C7" s="521"/>
      <c r="D7" s="522"/>
    </row>
    <row r="8" spans="1:4" x14ac:dyDescent="0.3">
      <c r="A8" s="523" t="s">
        <v>67</v>
      </c>
      <c r="B8" s="524"/>
      <c r="C8" s="524"/>
      <c r="D8" s="525">
        <v>-6907624308</v>
      </c>
    </row>
    <row r="9" spans="1:4" x14ac:dyDescent="0.3">
      <c r="A9" s="526" t="s">
        <v>734</v>
      </c>
      <c r="B9" s="524">
        <v>-3182521</v>
      </c>
      <c r="C9" s="524"/>
      <c r="D9" s="525"/>
    </row>
    <row r="10" spans="1:4" x14ac:dyDescent="0.3">
      <c r="A10" s="526" t="s">
        <v>408</v>
      </c>
      <c r="B10" s="524">
        <v>-994528658</v>
      </c>
      <c r="C10" s="524"/>
      <c r="D10" s="525"/>
    </row>
    <row r="11" spans="1:4" x14ac:dyDescent="0.3">
      <c r="A11" s="527" t="s">
        <v>536</v>
      </c>
      <c r="B11" s="524">
        <v>-741243890</v>
      </c>
      <c r="C11" s="524"/>
      <c r="D11" s="525"/>
    </row>
    <row r="12" spans="1:4" x14ac:dyDescent="0.3">
      <c r="A12" s="528" t="s">
        <v>804</v>
      </c>
      <c r="B12" s="524">
        <v>-975992608</v>
      </c>
      <c r="C12" s="524"/>
      <c r="D12" s="525"/>
    </row>
    <row r="13" spans="1:4" x14ac:dyDescent="0.3">
      <c r="A13" s="527" t="s">
        <v>181</v>
      </c>
      <c r="B13" s="524">
        <v>-47314446</v>
      </c>
      <c r="C13" s="524"/>
      <c r="D13" s="525"/>
    </row>
    <row r="14" spans="1:4" x14ac:dyDescent="0.3">
      <c r="A14" s="529" t="s">
        <v>534</v>
      </c>
      <c r="B14" s="524">
        <v>-3864749633</v>
      </c>
      <c r="C14" s="524"/>
      <c r="D14" s="525"/>
    </row>
    <row r="15" spans="1:4" x14ac:dyDescent="0.3">
      <c r="A15" s="527" t="s">
        <v>538</v>
      </c>
      <c r="B15" s="524">
        <v>-166296759</v>
      </c>
      <c r="C15" s="524"/>
      <c r="D15" s="525"/>
    </row>
    <row r="16" spans="1:4" x14ac:dyDescent="0.3">
      <c r="A16" s="529" t="s">
        <v>656</v>
      </c>
      <c r="B16" s="530">
        <v>-114315793</v>
      </c>
      <c r="C16" s="524"/>
      <c r="D16" s="531"/>
    </row>
    <row r="17" spans="1:4" x14ac:dyDescent="0.3">
      <c r="A17" s="521"/>
      <c r="B17" s="524"/>
      <c r="C17" s="524"/>
      <c r="D17" s="532"/>
    </row>
    <row r="18" spans="1:4" x14ac:dyDescent="0.3">
      <c r="A18" s="523" t="s">
        <v>658</v>
      </c>
      <c r="B18" s="524"/>
      <c r="C18" s="524"/>
      <c r="D18" s="533">
        <v>472661009</v>
      </c>
    </row>
    <row r="19" spans="1:4" x14ac:dyDescent="0.3">
      <c r="A19" s="529" t="s">
        <v>540</v>
      </c>
      <c r="B19" s="524">
        <v>350685887.7679444</v>
      </c>
      <c r="C19" s="524"/>
      <c r="D19" s="533"/>
    </row>
    <row r="20" spans="1:4" x14ac:dyDescent="0.3">
      <c r="A20" s="529" t="s">
        <v>539</v>
      </c>
      <c r="B20" s="524">
        <v>7675983</v>
      </c>
      <c r="C20" s="524"/>
      <c r="D20" s="531"/>
    </row>
    <row r="21" spans="1:4" x14ac:dyDescent="0.3">
      <c r="A21" s="529" t="s">
        <v>661</v>
      </c>
      <c r="B21" s="530">
        <v>114299138</v>
      </c>
      <c r="C21" s="524"/>
      <c r="D21" s="531"/>
    </row>
    <row r="22" spans="1:4" x14ac:dyDescent="0.3">
      <c r="A22" s="521"/>
      <c r="B22" s="524"/>
      <c r="C22" s="524"/>
      <c r="D22" s="532"/>
    </row>
    <row r="23" spans="1:4" x14ac:dyDescent="0.3">
      <c r="A23" s="534" t="s">
        <v>401</v>
      </c>
      <c r="B23" s="535"/>
      <c r="C23" s="535"/>
      <c r="D23" s="536">
        <v>11056116947</v>
      </c>
    </row>
    <row r="24" spans="1:4" x14ac:dyDescent="0.3">
      <c r="A24" s="521"/>
      <c r="B24" s="532"/>
      <c r="C24" s="532"/>
      <c r="D24" s="531"/>
    </row>
    <row r="25" spans="1:4" x14ac:dyDescent="0.3">
      <c r="A25" s="521" t="s">
        <v>542</v>
      </c>
      <c r="B25" s="532"/>
      <c r="C25" s="532"/>
      <c r="D25" s="524">
        <v>-7976783920</v>
      </c>
    </row>
    <row r="26" spans="1:4" x14ac:dyDescent="0.3">
      <c r="A26" s="521"/>
      <c r="B26" s="532"/>
      <c r="C26" s="532"/>
      <c r="D26" s="531"/>
    </row>
    <row r="27" spans="1:4" x14ac:dyDescent="0.3">
      <c r="A27" s="537" t="s">
        <v>67</v>
      </c>
      <c r="D27" s="538"/>
    </row>
    <row r="28" spans="1:4" x14ac:dyDescent="0.3">
      <c r="A28" s="521" t="s">
        <v>805</v>
      </c>
      <c r="B28" s="524">
        <v>-17808464719</v>
      </c>
      <c r="C28" s="524"/>
      <c r="D28" s="532"/>
    </row>
    <row r="29" spans="1:4" x14ac:dyDescent="0.3">
      <c r="A29" s="529"/>
      <c r="B29" s="524"/>
      <c r="C29" s="524"/>
      <c r="D29" s="532"/>
    </row>
    <row r="30" spans="1:4" x14ac:dyDescent="0.3">
      <c r="A30" s="523" t="s">
        <v>806</v>
      </c>
      <c r="B30" s="524"/>
      <c r="C30" s="524"/>
      <c r="D30" s="532"/>
    </row>
    <row r="31" spans="1:4" x14ac:dyDescent="0.3">
      <c r="A31" s="455" t="s">
        <v>663</v>
      </c>
      <c r="B31" s="524">
        <v>767769684</v>
      </c>
      <c r="C31" s="524"/>
      <c r="D31" s="532"/>
    </row>
    <row r="32" spans="1:4" x14ac:dyDescent="0.3">
      <c r="A32" s="455" t="s">
        <v>664</v>
      </c>
      <c r="B32" s="524">
        <v>266999316</v>
      </c>
      <c r="C32" s="524"/>
      <c r="D32" s="532"/>
    </row>
    <row r="33" spans="1:4" x14ac:dyDescent="0.3">
      <c r="A33" s="455" t="s">
        <v>665</v>
      </c>
      <c r="B33" s="524">
        <v>6817270580</v>
      </c>
      <c r="C33" s="524"/>
      <c r="D33" s="532"/>
    </row>
    <row r="34" spans="1:4" x14ac:dyDescent="0.3">
      <c r="A34" s="455" t="s">
        <v>552</v>
      </c>
      <c r="B34" s="524">
        <v>44900125</v>
      </c>
      <c r="C34" s="524"/>
      <c r="D34" s="532"/>
    </row>
    <row r="35" spans="1:4" x14ac:dyDescent="0.3">
      <c r="A35" s="455" t="s">
        <v>807</v>
      </c>
      <c r="B35" s="524">
        <v>10739374</v>
      </c>
      <c r="C35" s="524"/>
      <c r="D35" s="532"/>
    </row>
    <row r="36" spans="1:4" x14ac:dyDescent="0.3">
      <c r="A36" s="455" t="s">
        <v>808</v>
      </c>
      <c r="B36" s="524">
        <v>17771811</v>
      </c>
      <c r="C36" s="524"/>
      <c r="D36" s="532"/>
    </row>
    <row r="37" spans="1:4" x14ac:dyDescent="0.3">
      <c r="A37" s="526" t="s">
        <v>743</v>
      </c>
      <c r="B37" s="524">
        <v>4572858</v>
      </c>
      <c r="C37" s="524"/>
      <c r="D37" s="532"/>
    </row>
    <row r="38" spans="1:4" x14ac:dyDescent="0.3">
      <c r="A38" s="529" t="s">
        <v>809</v>
      </c>
      <c r="B38" s="524">
        <v>840421710</v>
      </c>
      <c r="C38" s="524"/>
      <c r="D38" s="532"/>
    </row>
    <row r="39" spans="1:4" x14ac:dyDescent="0.3">
      <c r="A39" s="529" t="s">
        <v>810</v>
      </c>
      <c r="B39" s="532">
        <v>10983404</v>
      </c>
      <c r="C39" s="532"/>
      <c r="D39" s="532"/>
    </row>
    <row r="40" spans="1:4" x14ac:dyDescent="0.3">
      <c r="A40" s="529" t="s">
        <v>669</v>
      </c>
      <c r="B40" s="532">
        <v>15285125</v>
      </c>
      <c r="C40" s="532"/>
      <c r="D40" s="532"/>
    </row>
    <row r="41" spans="1:4" x14ac:dyDescent="0.3">
      <c r="A41" s="529" t="s">
        <v>670</v>
      </c>
      <c r="B41" s="532">
        <v>118446537</v>
      </c>
      <c r="C41" s="532"/>
      <c r="D41" s="532"/>
    </row>
    <row r="42" spans="1:4" x14ac:dyDescent="0.3">
      <c r="A42" s="529" t="s">
        <v>811</v>
      </c>
      <c r="B42" s="532">
        <v>702675</v>
      </c>
      <c r="C42" s="532"/>
      <c r="D42" s="532"/>
    </row>
    <row r="43" spans="1:4" x14ac:dyDescent="0.3">
      <c r="A43" s="529" t="s">
        <v>253</v>
      </c>
      <c r="B43" s="532">
        <v>7708428</v>
      </c>
      <c r="C43" s="532"/>
      <c r="D43" s="532"/>
    </row>
    <row r="44" spans="1:4" x14ac:dyDescent="0.3">
      <c r="A44" s="529" t="s">
        <v>671</v>
      </c>
      <c r="B44" s="532">
        <v>68131486</v>
      </c>
      <c r="C44" s="532"/>
      <c r="D44" s="532"/>
    </row>
    <row r="45" spans="1:4" x14ac:dyDescent="0.3">
      <c r="A45" s="529" t="s">
        <v>672</v>
      </c>
      <c r="B45" s="532">
        <v>15247630</v>
      </c>
      <c r="C45" s="532"/>
      <c r="D45" s="532"/>
    </row>
    <row r="46" spans="1:4" x14ac:dyDescent="0.3">
      <c r="A46" s="529" t="s">
        <v>673</v>
      </c>
      <c r="B46" s="532">
        <v>41629436</v>
      </c>
      <c r="C46" s="532"/>
      <c r="D46" s="532"/>
    </row>
    <row r="47" spans="1:4" x14ac:dyDescent="0.3">
      <c r="A47" s="529" t="s">
        <v>812</v>
      </c>
      <c r="B47" s="532">
        <v>735879391</v>
      </c>
      <c r="C47" s="532"/>
      <c r="D47" s="532"/>
    </row>
    <row r="48" spans="1:4" x14ac:dyDescent="0.3">
      <c r="A48" s="529" t="s">
        <v>813</v>
      </c>
      <c r="B48" s="539">
        <v>47221229</v>
      </c>
      <c r="C48" s="532"/>
      <c r="D48" s="532"/>
    </row>
    <row r="49" spans="1:4" ht="14.5" thickBot="1" x14ac:dyDescent="0.35">
      <c r="A49" s="460"/>
      <c r="B49" s="538"/>
      <c r="C49" s="538"/>
      <c r="D49" s="538"/>
    </row>
    <row r="50" spans="1:4" ht="14.5" thickBot="1" x14ac:dyDescent="0.35">
      <c r="A50" s="540" t="s">
        <v>814</v>
      </c>
      <c r="B50" s="541"/>
      <c r="C50" s="541"/>
      <c r="D50" s="542">
        <v>3079333027</v>
      </c>
    </row>
    <row r="51" spans="1:4" x14ac:dyDescent="0.3">
      <c r="A51" s="521"/>
      <c r="B51" s="538"/>
      <c r="C51" s="538"/>
      <c r="D51" s="532"/>
    </row>
  </sheetData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P254"/>
  <sheetViews>
    <sheetView topLeftCell="A173" workbookViewId="0">
      <selection activeCell="L184" sqref="L184"/>
    </sheetView>
  </sheetViews>
  <sheetFormatPr baseColWidth="10" defaultRowHeight="15.5" x14ac:dyDescent="0.35"/>
  <cols>
    <col min="1" max="1" width="18.453125" style="306" bestFit="1" customWidth="1"/>
    <col min="2" max="2" width="38" style="306" customWidth="1"/>
    <col min="3" max="3" width="19.26953125" style="306" hidden="1" customWidth="1"/>
    <col min="4" max="4" width="15.453125" style="306" hidden="1" customWidth="1"/>
    <col min="5" max="5" width="19.7265625" style="306" hidden="1" customWidth="1"/>
    <col min="6" max="6" width="19.1796875" style="306" hidden="1" customWidth="1"/>
    <col min="7" max="7" width="24" style="306" bestFit="1" customWidth="1"/>
    <col min="8" max="8" width="24.81640625" style="306" bestFit="1" customWidth="1"/>
    <col min="9" max="9" width="22.54296875" style="306" bestFit="1" customWidth="1"/>
    <col min="10" max="11" width="24.81640625" style="306" bestFit="1" customWidth="1"/>
    <col min="12" max="12" width="23" style="306" bestFit="1" customWidth="1"/>
    <col min="13" max="14" width="25.453125" style="306" bestFit="1" customWidth="1"/>
    <col min="15" max="15" width="11.453125" style="306" customWidth="1"/>
    <col min="16" max="16" width="15.54296875" style="306" bestFit="1" customWidth="1"/>
  </cols>
  <sheetData>
    <row r="1" spans="1:16" x14ac:dyDescent="0.35">
      <c r="A1" s="1181" t="s">
        <v>389</v>
      </c>
      <c r="B1" s="1181"/>
      <c r="C1" s="1181"/>
      <c r="D1" s="1181"/>
      <c r="E1" s="1181"/>
      <c r="F1" s="1181"/>
      <c r="G1" s="1181"/>
      <c r="H1" s="1181"/>
      <c r="I1" s="1181"/>
      <c r="J1" s="1181"/>
      <c r="K1" s="1181"/>
      <c r="L1" s="1181"/>
      <c r="M1" s="1181"/>
      <c r="N1" s="1181"/>
    </row>
    <row r="2" spans="1:16" x14ac:dyDescent="0.35">
      <c r="A2" s="1181" t="s">
        <v>733</v>
      </c>
      <c r="B2" s="1181"/>
      <c r="C2" s="1181"/>
      <c r="D2" s="1181"/>
      <c r="E2" s="1181"/>
      <c r="F2" s="1181"/>
      <c r="G2" s="1181"/>
      <c r="H2" s="1181"/>
      <c r="I2" s="1181"/>
      <c r="J2" s="1181"/>
      <c r="K2" s="1181"/>
      <c r="L2" s="1181"/>
      <c r="M2" s="1181"/>
      <c r="N2" s="1181"/>
    </row>
    <row r="3" spans="1:16" x14ac:dyDescent="0.35">
      <c r="A3" s="1181" t="s">
        <v>676</v>
      </c>
      <c r="B3" s="1181"/>
      <c r="C3" s="1181"/>
      <c r="D3" s="1181"/>
      <c r="E3" s="1181"/>
      <c r="F3" s="1181"/>
      <c r="G3" s="1181"/>
      <c r="H3" s="1181"/>
      <c r="I3" s="1181"/>
      <c r="J3" s="1181"/>
      <c r="K3" s="1181"/>
      <c r="L3" s="1181"/>
      <c r="M3" s="1181"/>
      <c r="N3" s="1181"/>
    </row>
    <row r="4" spans="1:16" x14ac:dyDescent="0.35">
      <c r="A4" s="437"/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</row>
    <row r="5" spans="1:16" x14ac:dyDescent="0.35">
      <c r="A5" s="438" t="s">
        <v>69</v>
      </c>
      <c r="B5" s="439" t="s">
        <v>167</v>
      </c>
      <c r="C5" s="440" t="s">
        <v>677</v>
      </c>
      <c r="D5" s="440" t="s">
        <v>678</v>
      </c>
      <c r="E5" s="440" t="s">
        <v>679</v>
      </c>
      <c r="F5" s="440" t="s">
        <v>680</v>
      </c>
      <c r="G5" s="441" t="s">
        <v>678</v>
      </c>
      <c r="H5" s="441" t="s">
        <v>679</v>
      </c>
      <c r="I5" s="441" t="s">
        <v>681</v>
      </c>
      <c r="J5" s="441" t="s">
        <v>682</v>
      </c>
      <c r="K5" s="439" t="s">
        <v>563</v>
      </c>
      <c r="L5" s="439" t="s">
        <v>564</v>
      </c>
      <c r="M5" s="439" t="s">
        <v>565</v>
      </c>
      <c r="N5" s="439" t="s">
        <v>566</v>
      </c>
    </row>
    <row r="6" spans="1:16" x14ac:dyDescent="0.35">
      <c r="A6" s="442">
        <v>1000000</v>
      </c>
      <c r="B6" s="440" t="s">
        <v>176</v>
      </c>
      <c r="C6" s="443">
        <v>-266999316</v>
      </c>
      <c r="D6" s="440">
        <v>0</v>
      </c>
      <c r="E6" s="440">
        <v>0</v>
      </c>
      <c r="F6" s="443">
        <v>-266999316</v>
      </c>
      <c r="G6" s="444">
        <f>+D6+IF(C6&gt;0,C6,0)</f>
        <v>0</v>
      </c>
      <c r="H6" s="444">
        <f>+E6-IF(C6&lt;0,C6,0)</f>
        <v>266999316</v>
      </c>
      <c r="I6" s="444">
        <f>+IF(F6&gt;0,F6,0)</f>
        <v>0</v>
      </c>
      <c r="J6" s="444">
        <f>+IF(F6&lt;0,-F6,0)</f>
        <v>266999316</v>
      </c>
      <c r="K6" s="444">
        <f t="shared" ref="K6:K69" si="0">+IF(F6&gt;0,F6,0)</f>
        <v>0</v>
      </c>
      <c r="L6" s="444">
        <f>+IF(F6&lt;0,-F6,0)</f>
        <v>266999316</v>
      </c>
      <c r="M6" s="444">
        <v>0</v>
      </c>
      <c r="N6" s="444">
        <v>0</v>
      </c>
      <c r="O6" s="397">
        <f>+G6-H6-K6+L6</f>
        <v>0</v>
      </c>
      <c r="P6" s="394" t="e">
        <v>#REF!</v>
      </c>
    </row>
    <row r="7" spans="1:16" x14ac:dyDescent="0.35">
      <c r="A7" s="442">
        <v>1000002</v>
      </c>
      <c r="B7" s="440" t="s">
        <v>177</v>
      </c>
      <c r="C7" s="443">
        <v>-767769684</v>
      </c>
      <c r="D7" s="440">
        <v>0</v>
      </c>
      <c r="E7" s="440">
        <v>0</v>
      </c>
      <c r="F7" s="443">
        <v>-767769684</v>
      </c>
      <c r="G7" s="444">
        <f>+D7+IF(C7&gt;0,C7,0)</f>
        <v>0</v>
      </c>
      <c r="H7" s="444">
        <f>+E7-IF(C7&lt;0,C7,0)</f>
        <v>767769684</v>
      </c>
      <c r="I7" s="444">
        <f>+IF(F7&gt;0,F7,0)</f>
        <v>0</v>
      </c>
      <c r="J7" s="444">
        <f>+IF(F7&lt;0,-F7,0)</f>
        <v>767769684</v>
      </c>
      <c r="K7" s="444">
        <f t="shared" si="0"/>
        <v>0</v>
      </c>
      <c r="L7" s="444">
        <f>+IF(F7&lt;0,-F7,0)</f>
        <v>767769684</v>
      </c>
      <c r="M7" s="444">
        <v>0</v>
      </c>
      <c r="N7" s="444">
        <v>0</v>
      </c>
      <c r="O7" s="397">
        <f t="shared" ref="O7:O70" si="1">+G7-H7-K7+L7</f>
        <v>0</v>
      </c>
      <c r="P7" s="394"/>
    </row>
    <row r="8" spans="1:16" x14ac:dyDescent="0.35">
      <c r="A8" s="442">
        <v>1193010</v>
      </c>
      <c r="B8" s="440" t="s">
        <v>734</v>
      </c>
      <c r="C8" s="443">
        <v>0</v>
      </c>
      <c r="D8" s="440">
        <v>9830939</v>
      </c>
      <c r="E8" s="440">
        <v>6648418</v>
      </c>
      <c r="F8" s="443">
        <v>3182521</v>
      </c>
      <c r="G8" s="444">
        <f t="shared" ref="G8:G71" si="2">+D8+IF(C8&gt;0,C8,0)</f>
        <v>9830939</v>
      </c>
      <c r="H8" s="444">
        <f t="shared" ref="H8:H71" si="3">+E8-IF(C8&lt;0,C8,0)</f>
        <v>6648418</v>
      </c>
      <c r="I8" s="444">
        <f t="shared" ref="I8:I71" si="4">+IF(F8&gt;0,F8,0)</f>
        <v>3182521</v>
      </c>
      <c r="J8" s="444">
        <f t="shared" ref="J8:J71" si="5">+IF(F8&lt;0,-F8,0)</f>
        <v>0</v>
      </c>
      <c r="K8" s="444">
        <f t="shared" si="0"/>
        <v>3182521</v>
      </c>
      <c r="L8" s="444">
        <f t="shared" ref="L8:L71" si="6">+IF(F8&lt;0,-F8,0)</f>
        <v>0</v>
      </c>
      <c r="M8" s="444">
        <v>0</v>
      </c>
      <c r="N8" s="444">
        <v>0</v>
      </c>
      <c r="O8" s="397">
        <f t="shared" si="1"/>
        <v>0</v>
      </c>
    </row>
    <row r="9" spans="1:16" x14ac:dyDescent="0.35">
      <c r="A9" s="442">
        <v>1200000</v>
      </c>
      <c r="B9" s="440" t="s">
        <v>178</v>
      </c>
      <c r="C9" s="443">
        <v>-6817270580</v>
      </c>
      <c r="D9" s="440">
        <v>0</v>
      </c>
      <c r="E9" s="440">
        <v>0</v>
      </c>
      <c r="F9" s="443">
        <v>-6817270580</v>
      </c>
      <c r="G9" s="444">
        <f t="shared" si="2"/>
        <v>0</v>
      </c>
      <c r="H9" s="444">
        <f t="shared" si="3"/>
        <v>6817270580</v>
      </c>
      <c r="I9" s="444">
        <f t="shared" si="4"/>
        <v>0</v>
      </c>
      <c r="J9" s="444">
        <f t="shared" si="5"/>
        <v>6817270580</v>
      </c>
      <c r="K9" s="444">
        <f t="shared" si="0"/>
        <v>0</v>
      </c>
      <c r="L9" s="444">
        <f t="shared" si="6"/>
        <v>6817270580</v>
      </c>
      <c r="M9" s="444">
        <v>0</v>
      </c>
      <c r="N9" s="444">
        <v>0</v>
      </c>
      <c r="O9" s="397">
        <f t="shared" si="1"/>
        <v>0</v>
      </c>
    </row>
    <row r="10" spans="1:16" x14ac:dyDescent="0.35">
      <c r="A10" s="442">
        <v>1290000</v>
      </c>
      <c r="B10" s="440" t="s">
        <v>408</v>
      </c>
      <c r="C10" s="443">
        <v>994528658</v>
      </c>
      <c r="D10" s="443">
        <v>0</v>
      </c>
      <c r="E10" s="440">
        <v>0</v>
      </c>
      <c r="F10" s="443">
        <v>994528658</v>
      </c>
      <c r="G10" s="444">
        <f t="shared" si="2"/>
        <v>994528658</v>
      </c>
      <c r="H10" s="444">
        <f t="shared" si="3"/>
        <v>0</v>
      </c>
      <c r="I10" s="444">
        <f t="shared" si="4"/>
        <v>994528658</v>
      </c>
      <c r="J10" s="444">
        <f t="shared" si="5"/>
        <v>0</v>
      </c>
      <c r="K10" s="444">
        <f t="shared" si="0"/>
        <v>994528658</v>
      </c>
      <c r="L10" s="444">
        <f t="shared" si="6"/>
        <v>0</v>
      </c>
      <c r="M10" s="444">
        <v>0</v>
      </c>
      <c r="N10" s="444">
        <v>0</v>
      </c>
      <c r="O10" s="397">
        <f t="shared" si="1"/>
        <v>0</v>
      </c>
    </row>
    <row r="11" spans="1:16" x14ac:dyDescent="0.35">
      <c r="A11" s="442">
        <v>1420000</v>
      </c>
      <c r="B11" s="440" t="s">
        <v>683</v>
      </c>
      <c r="C11" s="443">
        <v>-207382170</v>
      </c>
      <c r="D11" s="443">
        <v>260434249</v>
      </c>
      <c r="E11" s="443">
        <v>121183565</v>
      </c>
      <c r="F11" s="443">
        <v>-68131486</v>
      </c>
      <c r="G11" s="444">
        <f t="shared" si="2"/>
        <v>260434249</v>
      </c>
      <c r="H11" s="444">
        <f t="shared" si="3"/>
        <v>328565735</v>
      </c>
      <c r="I11" s="444">
        <f t="shared" si="4"/>
        <v>0</v>
      </c>
      <c r="J11" s="444">
        <f t="shared" si="5"/>
        <v>68131486</v>
      </c>
      <c r="K11" s="444">
        <f t="shared" si="0"/>
        <v>0</v>
      </c>
      <c r="L11" s="444">
        <f t="shared" si="6"/>
        <v>68131486</v>
      </c>
      <c r="M11" s="444">
        <v>0</v>
      </c>
      <c r="N11" s="444">
        <v>0</v>
      </c>
      <c r="O11" s="397">
        <f t="shared" si="1"/>
        <v>0</v>
      </c>
    </row>
    <row r="12" spans="1:16" x14ac:dyDescent="0.35">
      <c r="A12" s="442">
        <v>1423000</v>
      </c>
      <c r="B12" s="440" t="s">
        <v>669</v>
      </c>
      <c r="C12" s="443">
        <v>-18673780</v>
      </c>
      <c r="D12" s="440">
        <v>149999478</v>
      </c>
      <c r="E12" s="440">
        <v>146610823</v>
      </c>
      <c r="F12" s="443">
        <v>-15285125</v>
      </c>
      <c r="G12" s="444">
        <f t="shared" si="2"/>
        <v>149999478</v>
      </c>
      <c r="H12" s="444">
        <f t="shared" si="3"/>
        <v>165284603</v>
      </c>
      <c r="I12" s="444">
        <f t="shared" si="4"/>
        <v>0</v>
      </c>
      <c r="J12" s="444">
        <f t="shared" si="5"/>
        <v>15285125</v>
      </c>
      <c r="K12" s="444">
        <f t="shared" si="0"/>
        <v>0</v>
      </c>
      <c r="L12" s="444">
        <f t="shared" si="6"/>
        <v>15285125</v>
      </c>
      <c r="M12" s="444">
        <v>0</v>
      </c>
      <c r="N12" s="444">
        <v>0</v>
      </c>
      <c r="O12" s="397">
        <f t="shared" si="1"/>
        <v>0</v>
      </c>
    </row>
    <row r="13" spans="1:16" x14ac:dyDescent="0.35">
      <c r="A13" s="442">
        <v>2121000</v>
      </c>
      <c r="B13" s="440" t="s">
        <v>409</v>
      </c>
      <c r="C13" s="443">
        <v>3088812</v>
      </c>
      <c r="D13" s="440">
        <v>0</v>
      </c>
      <c r="E13" s="440">
        <v>0</v>
      </c>
      <c r="F13" s="443">
        <v>3088812</v>
      </c>
      <c r="G13" s="444">
        <f t="shared" si="2"/>
        <v>3088812</v>
      </c>
      <c r="H13" s="444">
        <f t="shared" si="3"/>
        <v>0</v>
      </c>
      <c r="I13" s="444">
        <f t="shared" si="4"/>
        <v>3088812</v>
      </c>
      <c r="J13" s="444">
        <f t="shared" si="5"/>
        <v>0</v>
      </c>
      <c r="K13" s="444">
        <f t="shared" si="0"/>
        <v>3088812</v>
      </c>
      <c r="L13" s="444">
        <f t="shared" si="6"/>
        <v>0</v>
      </c>
      <c r="M13" s="444">
        <v>0</v>
      </c>
      <c r="N13" s="444">
        <v>0</v>
      </c>
      <c r="O13" s="397">
        <f t="shared" si="1"/>
        <v>0</v>
      </c>
    </row>
    <row r="14" spans="1:16" x14ac:dyDescent="0.35">
      <c r="A14" s="442">
        <v>2150000</v>
      </c>
      <c r="B14" s="440" t="s">
        <v>181</v>
      </c>
      <c r="C14" s="443">
        <v>47314446</v>
      </c>
      <c r="D14" s="440">
        <v>0</v>
      </c>
      <c r="E14" s="440">
        <v>0</v>
      </c>
      <c r="F14" s="443">
        <v>47314446</v>
      </c>
      <c r="G14" s="444">
        <f t="shared" si="2"/>
        <v>47314446</v>
      </c>
      <c r="H14" s="444">
        <f t="shared" si="3"/>
        <v>0</v>
      </c>
      <c r="I14" s="444">
        <f t="shared" si="4"/>
        <v>47314446</v>
      </c>
      <c r="J14" s="444">
        <f t="shared" si="5"/>
        <v>0</v>
      </c>
      <c r="K14" s="444">
        <f t="shared" si="0"/>
        <v>47314446</v>
      </c>
      <c r="L14" s="444">
        <f t="shared" si="6"/>
        <v>0</v>
      </c>
      <c r="M14" s="444">
        <v>0</v>
      </c>
      <c r="N14" s="444">
        <v>0</v>
      </c>
      <c r="O14" s="397">
        <f t="shared" si="1"/>
        <v>0</v>
      </c>
    </row>
    <row r="15" spans="1:16" x14ac:dyDescent="0.35">
      <c r="A15" s="442">
        <v>2230000</v>
      </c>
      <c r="B15" s="440" t="s">
        <v>182</v>
      </c>
      <c r="C15" s="443">
        <v>70298496</v>
      </c>
      <c r="D15" s="440">
        <v>0</v>
      </c>
      <c r="E15" s="440">
        <v>0</v>
      </c>
      <c r="F15" s="443">
        <v>70298496</v>
      </c>
      <c r="G15" s="444">
        <f t="shared" si="2"/>
        <v>70298496</v>
      </c>
      <c r="H15" s="444">
        <f t="shared" si="3"/>
        <v>0</v>
      </c>
      <c r="I15" s="444">
        <f t="shared" si="4"/>
        <v>70298496</v>
      </c>
      <c r="J15" s="444">
        <f t="shared" si="5"/>
        <v>0</v>
      </c>
      <c r="K15" s="444">
        <f t="shared" si="0"/>
        <v>70298496</v>
      </c>
      <c r="L15" s="444">
        <f t="shared" si="6"/>
        <v>0</v>
      </c>
      <c r="M15" s="444">
        <v>0</v>
      </c>
      <c r="N15" s="444">
        <v>0</v>
      </c>
      <c r="O15" s="397">
        <f t="shared" si="1"/>
        <v>0</v>
      </c>
    </row>
    <row r="16" spans="1:16" x14ac:dyDescent="0.35">
      <c r="A16" s="442">
        <v>2240000</v>
      </c>
      <c r="B16" s="440" t="s">
        <v>183</v>
      </c>
      <c r="C16" s="443">
        <v>649480</v>
      </c>
      <c r="D16" s="440">
        <v>0</v>
      </c>
      <c r="E16" s="440">
        <v>0</v>
      </c>
      <c r="F16" s="443">
        <v>649480</v>
      </c>
      <c r="G16" s="444">
        <f t="shared" si="2"/>
        <v>649480</v>
      </c>
      <c r="H16" s="444">
        <f t="shared" si="3"/>
        <v>0</v>
      </c>
      <c r="I16" s="444">
        <f t="shared" si="4"/>
        <v>649480</v>
      </c>
      <c r="J16" s="444">
        <f t="shared" si="5"/>
        <v>0</v>
      </c>
      <c r="K16" s="444">
        <f t="shared" si="0"/>
        <v>649480</v>
      </c>
      <c r="L16" s="444">
        <f t="shared" si="6"/>
        <v>0</v>
      </c>
      <c r="M16" s="444">
        <v>0</v>
      </c>
      <c r="N16" s="444">
        <v>0</v>
      </c>
      <c r="O16" s="397">
        <f t="shared" si="1"/>
        <v>0</v>
      </c>
    </row>
    <row r="17" spans="1:15" x14ac:dyDescent="0.35">
      <c r="A17" s="442">
        <v>2250000</v>
      </c>
      <c r="B17" s="440" t="s">
        <v>184</v>
      </c>
      <c r="C17" s="443">
        <v>101749253</v>
      </c>
      <c r="D17" s="443">
        <v>90420323</v>
      </c>
      <c r="E17" s="440">
        <v>0</v>
      </c>
      <c r="F17" s="443">
        <v>192169576</v>
      </c>
      <c r="G17" s="444">
        <f t="shared" si="2"/>
        <v>192169576</v>
      </c>
      <c r="H17" s="444">
        <f t="shared" si="3"/>
        <v>0</v>
      </c>
      <c r="I17" s="444">
        <f t="shared" si="4"/>
        <v>192169576</v>
      </c>
      <c r="J17" s="444">
        <f t="shared" si="5"/>
        <v>0</v>
      </c>
      <c r="K17" s="444">
        <f t="shared" si="0"/>
        <v>192169576</v>
      </c>
      <c r="L17" s="444">
        <f t="shared" si="6"/>
        <v>0</v>
      </c>
      <c r="M17" s="444">
        <v>0</v>
      </c>
      <c r="N17" s="444">
        <v>0</v>
      </c>
      <c r="O17" s="397">
        <f t="shared" si="1"/>
        <v>0</v>
      </c>
    </row>
    <row r="18" spans="1:15" x14ac:dyDescent="0.35">
      <c r="A18" s="442">
        <v>2250009</v>
      </c>
      <c r="B18" s="440" t="s">
        <v>70</v>
      </c>
      <c r="C18" s="443">
        <v>124772250</v>
      </c>
      <c r="D18" s="440">
        <v>69574</v>
      </c>
      <c r="E18" s="440">
        <v>0</v>
      </c>
      <c r="F18" s="443">
        <v>124841824</v>
      </c>
      <c r="G18" s="444">
        <f t="shared" si="2"/>
        <v>124841824</v>
      </c>
      <c r="H18" s="444">
        <f t="shared" si="3"/>
        <v>0</v>
      </c>
      <c r="I18" s="444">
        <f t="shared" si="4"/>
        <v>124841824</v>
      </c>
      <c r="J18" s="444">
        <f t="shared" si="5"/>
        <v>0</v>
      </c>
      <c r="K18" s="444">
        <f t="shared" si="0"/>
        <v>124841824</v>
      </c>
      <c r="L18" s="444">
        <f t="shared" si="6"/>
        <v>0</v>
      </c>
      <c r="M18" s="444">
        <v>0</v>
      </c>
      <c r="N18" s="444">
        <v>0</v>
      </c>
      <c r="O18" s="397">
        <f t="shared" si="1"/>
        <v>0</v>
      </c>
    </row>
    <row r="19" spans="1:15" x14ac:dyDescent="0.35">
      <c r="A19" s="442">
        <v>2250010</v>
      </c>
      <c r="B19" s="440" t="s">
        <v>185</v>
      </c>
      <c r="C19" s="443">
        <v>255187418</v>
      </c>
      <c r="D19" s="440">
        <v>3340192</v>
      </c>
      <c r="E19" s="440">
        <v>0</v>
      </c>
      <c r="F19" s="443">
        <v>258527610</v>
      </c>
      <c r="G19" s="444">
        <f t="shared" si="2"/>
        <v>258527610</v>
      </c>
      <c r="H19" s="444">
        <f t="shared" si="3"/>
        <v>0</v>
      </c>
      <c r="I19" s="444">
        <f t="shared" si="4"/>
        <v>258527610</v>
      </c>
      <c r="J19" s="444">
        <f t="shared" si="5"/>
        <v>0</v>
      </c>
      <c r="K19" s="444">
        <f t="shared" si="0"/>
        <v>258527610</v>
      </c>
      <c r="L19" s="444">
        <f t="shared" si="6"/>
        <v>0</v>
      </c>
      <c r="M19" s="444">
        <v>0</v>
      </c>
      <c r="N19" s="444">
        <v>0</v>
      </c>
      <c r="O19" s="397">
        <f t="shared" si="1"/>
        <v>0</v>
      </c>
    </row>
    <row r="20" spans="1:15" x14ac:dyDescent="0.35">
      <c r="A20" s="442">
        <v>2260000</v>
      </c>
      <c r="B20" s="440" t="s">
        <v>186</v>
      </c>
      <c r="C20" s="443">
        <v>58019309</v>
      </c>
      <c r="D20" s="443">
        <v>1986384</v>
      </c>
      <c r="E20" s="440">
        <v>0</v>
      </c>
      <c r="F20" s="443">
        <v>60005693</v>
      </c>
      <c r="G20" s="444">
        <f t="shared" si="2"/>
        <v>60005693</v>
      </c>
      <c r="H20" s="444">
        <f t="shared" si="3"/>
        <v>0</v>
      </c>
      <c r="I20" s="444">
        <f t="shared" si="4"/>
        <v>60005693</v>
      </c>
      <c r="J20" s="444">
        <f t="shared" si="5"/>
        <v>0</v>
      </c>
      <c r="K20" s="444">
        <f t="shared" si="0"/>
        <v>60005693</v>
      </c>
      <c r="L20" s="444">
        <f t="shared" si="6"/>
        <v>0</v>
      </c>
      <c r="M20" s="444">
        <v>0</v>
      </c>
      <c r="N20" s="444">
        <v>0</v>
      </c>
      <c r="O20" s="397">
        <f t="shared" si="1"/>
        <v>0</v>
      </c>
    </row>
    <row r="21" spans="1:15" x14ac:dyDescent="0.35">
      <c r="A21" s="442">
        <v>2270000</v>
      </c>
      <c r="B21" s="440" t="s">
        <v>187</v>
      </c>
      <c r="C21" s="443">
        <v>147858566</v>
      </c>
      <c r="D21" s="440">
        <v>9607860</v>
      </c>
      <c r="E21" s="440">
        <v>2362830</v>
      </c>
      <c r="F21" s="443">
        <v>155103596</v>
      </c>
      <c r="G21" s="444">
        <f t="shared" si="2"/>
        <v>157466426</v>
      </c>
      <c r="H21" s="444">
        <f t="shared" si="3"/>
        <v>2362830</v>
      </c>
      <c r="I21" s="444">
        <f t="shared" si="4"/>
        <v>155103596</v>
      </c>
      <c r="J21" s="444">
        <f t="shared" si="5"/>
        <v>0</v>
      </c>
      <c r="K21" s="444">
        <f t="shared" si="0"/>
        <v>155103596</v>
      </c>
      <c r="L21" s="444">
        <f t="shared" si="6"/>
        <v>0</v>
      </c>
      <c r="M21" s="444">
        <v>0</v>
      </c>
      <c r="N21" s="444">
        <v>0</v>
      </c>
      <c r="O21" s="397">
        <f t="shared" si="1"/>
        <v>0</v>
      </c>
    </row>
    <row r="22" spans="1:15" x14ac:dyDescent="0.35">
      <c r="A22" s="442">
        <v>2280000</v>
      </c>
      <c r="B22" s="440" t="s">
        <v>188</v>
      </c>
      <c r="C22" s="443">
        <v>7925000</v>
      </c>
      <c r="D22" s="440">
        <v>0</v>
      </c>
      <c r="E22" s="440">
        <v>0</v>
      </c>
      <c r="F22" s="443">
        <v>7925000</v>
      </c>
      <c r="G22" s="444">
        <f t="shared" si="2"/>
        <v>7925000</v>
      </c>
      <c r="H22" s="444">
        <f t="shared" si="3"/>
        <v>0</v>
      </c>
      <c r="I22" s="444">
        <f t="shared" si="4"/>
        <v>7925000</v>
      </c>
      <c r="J22" s="444">
        <f t="shared" si="5"/>
        <v>0</v>
      </c>
      <c r="K22" s="444">
        <f t="shared" si="0"/>
        <v>7925000</v>
      </c>
      <c r="L22" s="444">
        <f t="shared" si="6"/>
        <v>0</v>
      </c>
      <c r="M22" s="444">
        <v>0</v>
      </c>
      <c r="N22" s="444">
        <v>0</v>
      </c>
      <c r="O22" s="397">
        <f t="shared" si="1"/>
        <v>0</v>
      </c>
    </row>
    <row r="23" spans="1:15" x14ac:dyDescent="0.35">
      <c r="A23" s="442">
        <v>2280002</v>
      </c>
      <c r="B23" s="440" t="s">
        <v>189</v>
      </c>
      <c r="C23" s="443">
        <v>83295511</v>
      </c>
      <c r="D23" s="440">
        <v>0</v>
      </c>
      <c r="E23" s="440">
        <v>11490799</v>
      </c>
      <c r="F23" s="443">
        <v>71804712</v>
      </c>
      <c r="G23" s="444">
        <f t="shared" si="2"/>
        <v>83295511</v>
      </c>
      <c r="H23" s="444">
        <f t="shared" si="3"/>
        <v>11490799</v>
      </c>
      <c r="I23" s="444">
        <f t="shared" si="4"/>
        <v>71804712</v>
      </c>
      <c r="J23" s="444">
        <f t="shared" si="5"/>
        <v>0</v>
      </c>
      <c r="K23" s="444">
        <f t="shared" si="0"/>
        <v>71804712</v>
      </c>
      <c r="L23" s="444">
        <f t="shared" si="6"/>
        <v>0</v>
      </c>
      <c r="M23" s="444">
        <v>0</v>
      </c>
      <c r="N23" s="444">
        <v>0</v>
      </c>
      <c r="O23" s="397">
        <f t="shared" si="1"/>
        <v>0</v>
      </c>
    </row>
    <row r="24" spans="1:15" x14ac:dyDescent="0.35">
      <c r="A24" s="442">
        <v>2291002</v>
      </c>
      <c r="B24" s="440" t="s">
        <v>190</v>
      </c>
      <c r="C24" s="443">
        <v>11453821</v>
      </c>
      <c r="D24" s="440">
        <v>0</v>
      </c>
      <c r="E24" s="440">
        <v>0</v>
      </c>
      <c r="F24" s="443">
        <v>11453821</v>
      </c>
      <c r="G24" s="444">
        <f t="shared" si="2"/>
        <v>11453821</v>
      </c>
      <c r="H24" s="444">
        <f t="shared" si="3"/>
        <v>0</v>
      </c>
      <c r="I24" s="444">
        <f t="shared" si="4"/>
        <v>11453821</v>
      </c>
      <c r="J24" s="444">
        <f t="shared" si="5"/>
        <v>0</v>
      </c>
      <c r="K24" s="444">
        <f t="shared" si="0"/>
        <v>11453821</v>
      </c>
      <c r="L24" s="444">
        <f t="shared" si="6"/>
        <v>0</v>
      </c>
      <c r="M24" s="444">
        <v>0</v>
      </c>
      <c r="N24" s="444">
        <v>0</v>
      </c>
      <c r="O24" s="397">
        <f t="shared" si="1"/>
        <v>0</v>
      </c>
    </row>
    <row r="25" spans="1:15" x14ac:dyDescent="0.35">
      <c r="A25" s="442">
        <v>2292000</v>
      </c>
      <c r="B25" s="440" t="s">
        <v>191</v>
      </c>
      <c r="C25" s="443">
        <v>20123988</v>
      </c>
      <c r="D25" s="440">
        <v>0</v>
      </c>
      <c r="E25" s="440">
        <v>0</v>
      </c>
      <c r="F25" s="443">
        <v>20123988</v>
      </c>
      <c r="G25" s="444">
        <f t="shared" si="2"/>
        <v>20123988</v>
      </c>
      <c r="H25" s="444">
        <f t="shared" si="3"/>
        <v>0</v>
      </c>
      <c r="I25" s="444">
        <f t="shared" si="4"/>
        <v>20123988</v>
      </c>
      <c r="J25" s="444">
        <f t="shared" si="5"/>
        <v>0</v>
      </c>
      <c r="K25" s="444">
        <f t="shared" si="0"/>
        <v>20123988</v>
      </c>
      <c r="L25" s="444">
        <f t="shared" si="6"/>
        <v>0</v>
      </c>
      <c r="M25" s="444">
        <v>0</v>
      </c>
      <c r="N25" s="444">
        <v>0</v>
      </c>
      <c r="O25" s="397">
        <f t="shared" si="1"/>
        <v>0</v>
      </c>
    </row>
    <row r="26" spans="1:15" x14ac:dyDescent="0.35">
      <c r="A26" s="442">
        <v>2340000</v>
      </c>
      <c r="B26" s="440" t="s">
        <v>685</v>
      </c>
      <c r="C26" s="443">
        <v>0</v>
      </c>
      <c r="D26" s="440">
        <v>493734</v>
      </c>
      <c r="E26" s="440">
        <v>493734</v>
      </c>
      <c r="F26" s="443">
        <v>0</v>
      </c>
      <c r="G26" s="444">
        <f t="shared" si="2"/>
        <v>493734</v>
      </c>
      <c r="H26" s="444">
        <f t="shared" si="3"/>
        <v>493734</v>
      </c>
      <c r="I26" s="444">
        <f t="shared" si="4"/>
        <v>0</v>
      </c>
      <c r="J26" s="444">
        <f t="shared" si="5"/>
        <v>0</v>
      </c>
      <c r="K26" s="444">
        <f t="shared" si="0"/>
        <v>0</v>
      </c>
      <c r="L26" s="444">
        <f t="shared" si="6"/>
        <v>0</v>
      </c>
      <c r="M26" s="444">
        <v>0</v>
      </c>
      <c r="N26" s="444">
        <v>0</v>
      </c>
      <c r="O26" s="397">
        <f t="shared" si="1"/>
        <v>0</v>
      </c>
    </row>
    <row r="27" spans="1:15" x14ac:dyDescent="0.35">
      <c r="A27" s="442">
        <v>2390000</v>
      </c>
      <c r="B27" s="440" t="s">
        <v>193</v>
      </c>
      <c r="C27" s="443">
        <v>0</v>
      </c>
      <c r="D27" s="440">
        <v>332722220</v>
      </c>
      <c r="E27" s="440">
        <v>332722220</v>
      </c>
      <c r="F27" s="443">
        <v>0</v>
      </c>
      <c r="G27" s="444">
        <f t="shared" si="2"/>
        <v>332722220</v>
      </c>
      <c r="H27" s="444">
        <f t="shared" si="3"/>
        <v>332722220</v>
      </c>
      <c r="I27" s="444">
        <f t="shared" si="4"/>
        <v>0</v>
      </c>
      <c r="J27" s="444">
        <f t="shared" si="5"/>
        <v>0</v>
      </c>
      <c r="K27" s="444">
        <f t="shared" si="0"/>
        <v>0</v>
      </c>
      <c r="L27" s="444">
        <f t="shared" si="6"/>
        <v>0</v>
      </c>
      <c r="M27" s="444">
        <v>0</v>
      </c>
      <c r="N27" s="444">
        <v>0</v>
      </c>
      <c r="O27" s="397">
        <f t="shared" si="1"/>
        <v>0</v>
      </c>
    </row>
    <row r="28" spans="1:15" x14ac:dyDescent="0.35">
      <c r="A28" s="442">
        <v>2390001</v>
      </c>
      <c r="B28" s="440" t="s">
        <v>193</v>
      </c>
      <c r="C28" s="443">
        <v>0</v>
      </c>
      <c r="D28" s="440">
        <v>660482201</v>
      </c>
      <c r="E28" s="440">
        <v>660482201</v>
      </c>
      <c r="F28" s="443">
        <v>0</v>
      </c>
      <c r="G28" s="444">
        <f t="shared" si="2"/>
        <v>660482201</v>
      </c>
      <c r="H28" s="444">
        <f t="shared" si="3"/>
        <v>660482201</v>
      </c>
      <c r="I28" s="444">
        <f t="shared" si="4"/>
        <v>0</v>
      </c>
      <c r="J28" s="444">
        <f t="shared" si="5"/>
        <v>0</v>
      </c>
      <c r="K28" s="444">
        <f t="shared" si="0"/>
        <v>0</v>
      </c>
      <c r="L28" s="444">
        <f t="shared" si="6"/>
        <v>0</v>
      </c>
      <c r="M28" s="444">
        <v>0</v>
      </c>
      <c r="N28" s="444">
        <v>0</v>
      </c>
      <c r="O28" s="397">
        <f t="shared" si="1"/>
        <v>0</v>
      </c>
    </row>
    <row r="29" spans="1:15" x14ac:dyDescent="0.35">
      <c r="A29" s="442">
        <v>2401100</v>
      </c>
      <c r="B29" s="440" t="s">
        <v>414</v>
      </c>
      <c r="C29" s="443">
        <v>3864749633</v>
      </c>
      <c r="D29" s="440">
        <v>0</v>
      </c>
      <c r="E29" s="440">
        <v>0</v>
      </c>
      <c r="F29" s="443">
        <v>3864749633</v>
      </c>
      <c r="G29" s="444">
        <f t="shared" si="2"/>
        <v>3864749633</v>
      </c>
      <c r="H29" s="444">
        <f t="shared" si="3"/>
        <v>0</v>
      </c>
      <c r="I29" s="444">
        <f t="shared" si="4"/>
        <v>3864749633</v>
      </c>
      <c r="J29" s="444">
        <f t="shared" si="5"/>
        <v>0</v>
      </c>
      <c r="K29" s="444">
        <f t="shared" si="0"/>
        <v>3864749633</v>
      </c>
      <c r="L29" s="444">
        <f t="shared" si="6"/>
        <v>0</v>
      </c>
      <c r="M29" s="444">
        <v>0</v>
      </c>
      <c r="N29" s="444">
        <v>0</v>
      </c>
      <c r="O29" s="397">
        <f t="shared" si="1"/>
        <v>0</v>
      </c>
    </row>
    <row r="30" spans="1:15" x14ac:dyDescent="0.35">
      <c r="A30" s="442">
        <v>2602000</v>
      </c>
      <c r="B30" s="440" t="s">
        <v>686</v>
      </c>
      <c r="C30" s="443">
        <v>8923780</v>
      </c>
      <c r="D30" s="440">
        <v>277117</v>
      </c>
      <c r="E30" s="440">
        <v>21491</v>
      </c>
      <c r="F30" s="443">
        <v>9179406</v>
      </c>
      <c r="G30" s="444">
        <f t="shared" si="2"/>
        <v>9200897</v>
      </c>
      <c r="H30" s="444">
        <f t="shared" si="3"/>
        <v>21491</v>
      </c>
      <c r="I30" s="444">
        <f t="shared" si="4"/>
        <v>9179406</v>
      </c>
      <c r="J30" s="444">
        <f t="shared" si="5"/>
        <v>0</v>
      </c>
      <c r="K30" s="444">
        <f t="shared" si="0"/>
        <v>9179406</v>
      </c>
      <c r="L30" s="444">
        <f t="shared" si="6"/>
        <v>0</v>
      </c>
      <c r="M30" s="444">
        <v>0</v>
      </c>
      <c r="N30" s="444">
        <v>0</v>
      </c>
      <c r="O30" s="397">
        <f t="shared" si="1"/>
        <v>0</v>
      </c>
    </row>
    <row r="31" spans="1:15" x14ac:dyDescent="0.35">
      <c r="A31" s="442">
        <v>2602002</v>
      </c>
      <c r="B31" s="440" t="s">
        <v>194</v>
      </c>
      <c r="C31" s="443">
        <v>85922351</v>
      </c>
      <c r="D31" s="443">
        <v>4235084</v>
      </c>
      <c r="E31" s="440">
        <v>90157435</v>
      </c>
      <c r="F31" s="443">
        <v>0</v>
      </c>
      <c r="G31" s="444">
        <f t="shared" si="2"/>
        <v>90157435</v>
      </c>
      <c r="H31" s="444">
        <f t="shared" si="3"/>
        <v>90157435</v>
      </c>
      <c r="I31" s="444">
        <f t="shared" si="4"/>
        <v>0</v>
      </c>
      <c r="J31" s="444">
        <f t="shared" si="5"/>
        <v>0</v>
      </c>
      <c r="K31" s="444">
        <f t="shared" si="0"/>
        <v>0</v>
      </c>
      <c r="L31" s="444">
        <f t="shared" si="6"/>
        <v>0</v>
      </c>
      <c r="M31" s="444">
        <v>0</v>
      </c>
      <c r="N31" s="444">
        <v>0</v>
      </c>
      <c r="O31" s="397">
        <f t="shared" si="1"/>
        <v>0</v>
      </c>
    </row>
    <row r="32" spans="1:15" x14ac:dyDescent="0.35">
      <c r="A32" s="442">
        <v>2812002</v>
      </c>
      <c r="B32" s="440" t="s">
        <v>415</v>
      </c>
      <c r="C32" s="440">
        <v>-1219545</v>
      </c>
      <c r="D32" s="443">
        <v>0</v>
      </c>
      <c r="E32" s="443">
        <v>0</v>
      </c>
      <c r="F32" s="440">
        <v>-1219545</v>
      </c>
      <c r="G32" s="444">
        <f t="shared" si="2"/>
        <v>0</v>
      </c>
      <c r="H32" s="444">
        <f t="shared" si="3"/>
        <v>1219545</v>
      </c>
      <c r="I32" s="444">
        <f t="shared" si="4"/>
        <v>0</v>
      </c>
      <c r="J32" s="444">
        <f t="shared" si="5"/>
        <v>1219545</v>
      </c>
      <c r="K32" s="444">
        <f t="shared" si="0"/>
        <v>0</v>
      </c>
      <c r="L32" s="444">
        <f t="shared" si="6"/>
        <v>1219545</v>
      </c>
      <c r="M32" s="444">
        <v>0</v>
      </c>
      <c r="N32" s="444">
        <v>0</v>
      </c>
      <c r="O32" s="397">
        <f t="shared" si="1"/>
        <v>0</v>
      </c>
    </row>
    <row r="33" spans="1:15" x14ac:dyDescent="0.35">
      <c r="A33" s="442">
        <v>2815000</v>
      </c>
      <c r="B33" s="440" t="s">
        <v>195</v>
      </c>
      <c r="C33" s="440">
        <v>-45361236</v>
      </c>
      <c r="D33" s="443">
        <v>0</v>
      </c>
      <c r="E33" s="443">
        <v>1859993</v>
      </c>
      <c r="F33" s="440">
        <v>-47221229</v>
      </c>
      <c r="G33" s="444">
        <f t="shared" si="2"/>
        <v>0</v>
      </c>
      <c r="H33" s="444">
        <f t="shared" si="3"/>
        <v>47221229</v>
      </c>
      <c r="I33" s="444">
        <f t="shared" si="4"/>
        <v>0</v>
      </c>
      <c r="J33" s="444">
        <f t="shared" si="5"/>
        <v>47221229</v>
      </c>
      <c r="K33" s="444">
        <f t="shared" si="0"/>
        <v>0</v>
      </c>
      <c r="L33" s="444">
        <f t="shared" si="6"/>
        <v>47221229</v>
      </c>
      <c r="M33" s="444">
        <v>0</v>
      </c>
      <c r="N33" s="444">
        <v>0</v>
      </c>
      <c r="O33" s="397">
        <f t="shared" si="1"/>
        <v>0</v>
      </c>
    </row>
    <row r="34" spans="1:15" x14ac:dyDescent="0.35">
      <c r="A34" s="442">
        <v>2823000</v>
      </c>
      <c r="B34" s="440" t="s">
        <v>196</v>
      </c>
      <c r="C34" s="443">
        <v>-63040260</v>
      </c>
      <c r="D34" s="440">
        <v>0</v>
      </c>
      <c r="E34" s="440">
        <v>1447693</v>
      </c>
      <c r="F34" s="443">
        <v>-64487953</v>
      </c>
      <c r="G34" s="444">
        <f t="shared" si="2"/>
        <v>0</v>
      </c>
      <c r="H34" s="444">
        <f t="shared" si="3"/>
        <v>64487953</v>
      </c>
      <c r="I34" s="444">
        <f t="shared" si="4"/>
        <v>0</v>
      </c>
      <c r="J34" s="444">
        <f t="shared" si="5"/>
        <v>64487953</v>
      </c>
      <c r="K34" s="444">
        <f t="shared" si="0"/>
        <v>0</v>
      </c>
      <c r="L34" s="444">
        <f t="shared" si="6"/>
        <v>64487953</v>
      </c>
      <c r="M34" s="444">
        <v>0</v>
      </c>
      <c r="N34" s="444">
        <v>0</v>
      </c>
      <c r="O34" s="397">
        <f t="shared" si="1"/>
        <v>0</v>
      </c>
    </row>
    <row r="35" spans="1:15" x14ac:dyDescent="0.35">
      <c r="A35" s="442">
        <v>2824000</v>
      </c>
      <c r="B35" s="440" t="s">
        <v>197</v>
      </c>
      <c r="C35" s="443">
        <v>-551563</v>
      </c>
      <c r="D35" s="443">
        <v>0</v>
      </c>
      <c r="E35" s="440">
        <v>25000</v>
      </c>
      <c r="F35" s="443">
        <v>-576563</v>
      </c>
      <c r="G35" s="444">
        <f t="shared" si="2"/>
        <v>0</v>
      </c>
      <c r="H35" s="444">
        <f t="shared" si="3"/>
        <v>576563</v>
      </c>
      <c r="I35" s="444">
        <f t="shared" si="4"/>
        <v>0</v>
      </c>
      <c r="J35" s="444">
        <f t="shared" si="5"/>
        <v>576563</v>
      </c>
      <c r="K35" s="444">
        <f t="shared" si="0"/>
        <v>0</v>
      </c>
      <c r="L35" s="444">
        <f t="shared" si="6"/>
        <v>576563</v>
      </c>
      <c r="M35" s="444">
        <v>0</v>
      </c>
      <c r="N35" s="444">
        <v>0</v>
      </c>
      <c r="O35" s="397">
        <f t="shared" si="1"/>
        <v>0</v>
      </c>
    </row>
    <row r="36" spans="1:15" x14ac:dyDescent="0.35">
      <c r="A36" s="442">
        <v>2825000</v>
      </c>
      <c r="B36" s="440" t="s">
        <v>198</v>
      </c>
      <c r="C36" s="443">
        <v>-56854717</v>
      </c>
      <c r="D36" s="440">
        <v>0</v>
      </c>
      <c r="E36" s="440">
        <v>11136506</v>
      </c>
      <c r="F36" s="443">
        <v>-67991223</v>
      </c>
      <c r="G36" s="444">
        <f t="shared" si="2"/>
        <v>0</v>
      </c>
      <c r="H36" s="444">
        <f t="shared" si="3"/>
        <v>67991223</v>
      </c>
      <c r="I36" s="444">
        <f t="shared" si="4"/>
        <v>0</v>
      </c>
      <c r="J36" s="444">
        <f t="shared" si="5"/>
        <v>67991223</v>
      </c>
      <c r="K36" s="444">
        <f t="shared" si="0"/>
        <v>0</v>
      </c>
      <c r="L36" s="444">
        <f t="shared" si="6"/>
        <v>67991223</v>
      </c>
      <c r="M36" s="444">
        <v>0</v>
      </c>
      <c r="N36" s="444">
        <v>0</v>
      </c>
      <c r="O36" s="397">
        <f t="shared" si="1"/>
        <v>0</v>
      </c>
    </row>
    <row r="37" spans="1:15" x14ac:dyDescent="0.35">
      <c r="A37" s="442">
        <v>2825009</v>
      </c>
      <c r="B37" s="440" t="s">
        <v>73</v>
      </c>
      <c r="C37" s="443">
        <v>-73437593</v>
      </c>
      <c r="D37" s="440">
        <v>0</v>
      </c>
      <c r="E37" s="440">
        <v>5854342</v>
      </c>
      <c r="F37" s="443">
        <v>-79291935</v>
      </c>
      <c r="G37" s="444">
        <f t="shared" si="2"/>
        <v>0</v>
      </c>
      <c r="H37" s="444">
        <f t="shared" si="3"/>
        <v>79291935</v>
      </c>
      <c r="I37" s="444">
        <f t="shared" si="4"/>
        <v>0</v>
      </c>
      <c r="J37" s="444">
        <f t="shared" si="5"/>
        <v>79291935</v>
      </c>
      <c r="K37" s="444">
        <f t="shared" si="0"/>
        <v>0</v>
      </c>
      <c r="L37" s="444">
        <f t="shared" si="6"/>
        <v>79291935</v>
      </c>
      <c r="M37" s="444">
        <v>0</v>
      </c>
      <c r="N37" s="444">
        <v>0</v>
      </c>
      <c r="O37" s="397">
        <f t="shared" si="1"/>
        <v>0</v>
      </c>
    </row>
    <row r="38" spans="1:15" x14ac:dyDescent="0.35">
      <c r="A38" s="442">
        <v>2825010</v>
      </c>
      <c r="B38" s="440" t="s">
        <v>74</v>
      </c>
      <c r="C38" s="443">
        <v>-202643585</v>
      </c>
      <c r="D38" s="440">
        <v>0</v>
      </c>
      <c r="E38" s="443">
        <v>55523386</v>
      </c>
      <c r="F38" s="443">
        <v>-258166971</v>
      </c>
      <c r="G38" s="444">
        <f t="shared" si="2"/>
        <v>0</v>
      </c>
      <c r="H38" s="444">
        <f t="shared" si="3"/>
        <v>258166971</v>
      </c>
      <c r="I38" s="444">
        <f t="shared" si="4"/>
        <v>0</v>
      </c>
      <c r="J38" s="444">
        <f t="shared" si="5"/>
        <v>258166971</v>
      </c>
      <c r="K38" s="444">
        <f t="shared" si="0"/>
        <v>0</v>
      </c>
      <c r="L38" s="444">
        <f t="shared" si="6"/>
        <v>258166971</v>
      </c>
      <c r="M38" s="444">
        <v>0</v>
      </c>
      <c r="N38" s="444">
        <v>0</v>
      </c>
      <c r="O38" s="397">
        <f t="shared" si="1"/>
        <v>0</v>
      </c>
    </row>
    <row r="39" spans="1:15" x14ac:dyDescent="0.35">
      <c r="A39" s="442">
        <v>2826000</v>
      </c>
      <c r="B39" s="440" t="s">
        <v>199</v>
      </c>
      <c r="C39" s="443">
        <v>-33208980</v>
      </c>
      <c r="D39" s="440">
        <v>0</v>
      </c>
      <c r="E39" s="443">
        <v>3415852</v>
      </c>
      <c r="F39" s="443">
        <v>-36624832</v>
      </c>
      <c r="G39" s="444">
        <f t="shared" si="2"/>
        <v>0</v>
      </c>
      <c r="H39" s="444">
        <f t="shared" si="3"/>
        <v>36624832</v>
      </c>
      <c r="I39" s="444">
        <f t="shared" si="4"/>
        <v>0</v>
      </c>
      <c r="J39" s="444">
        <f t="shared" si="5"/>
        <v>36624832</v>
      </c>
      <c r="K39" s="444">
        <f t="shared" si="0"/>
        <v>0</v>
      </c>
      <c r="L39" s="444">
        <f t="shared" si="6"/>
        <v>36624832</v>
      </c>
      <c r="M39" s="444">
        <v>0</v>
      </c>
      <c r="N39" s="444">
        <v>0</v>
      </c>
      <c r="O39" s="397">
        <f t="shared" si="1"/>
        <v>0</v>
      </c>
    </row>
    <row r="40" spans="1:15" x14ac:dyDescent="0.35">
      <c r="A40" s="442">
        <v>2827000</v>
      </c>
      <c r="B40" s="440" t="s">
        <v>72</v>
      </c>
      <c r="C40" s="443">
        <v>-124864398</v>
      </c>
      <c r="D40" s="440">
        <v>1036884</v>
      </c>
      <c r="E40" s="443">
        <v>11926344</v>
      </c>
      <c r="F40" s="443">
        <v>-135753858</v>
      </c>
      <c r="G40" s="444">
        <f t="shared" si="2"/>
        <v>1036884</v>
      </c>
      <c r="H40" s="444">
        <f t="shared" si="3"/>
        <v>136790742</v>
      </c>
      <c r="I40" s="444">
        <f t="shared" si="4"/>
        <v>0</v>
      </c>
      <c r="J40" s="444">
        <f t="shared" si="5"/>
        <v>135753858</v>
      </c>
      <c r="K40" s="444">
        <f t="shared" si="0"/>
        <v>0</v>
      </c>
      <c r="L40" s="444">
        <f t="shared" si="6"/>
        <v>135753858</v>
      </c>
      <c r="M40" s="444">
        <v>0</v>
      </c>
      <c r="N40" s="444">
        <v>0</v>
      </c>
      <c r="O40" s="397">
        <f t="shared" si="1"/>
        <v>0</v>
      </c>
    </row>
    <row r="41" spans="1:15" x14ac:dyDescent="0.35">
      <c r="A41" s="442">
        <v>2828000</v>
      </c>
      <c r="B41" s="440" t="s">
        <v>200</v>
      </c>
      <c r="C41" s="443">
        <v>-4966228</v>
      </c>
      <c r="D41" s="440">
        <v>0</v>
      </c>
      <c r="E41" s="443">
        <v>1585000</v>
      </c>
      <c r="F41" s="443">
        <v>-6551228</v>
      </c>
      <c r="G41" s="444">
        <f t="shared" si="2"/>
        <v>0</v>
      </c>
      <c r="H41" s="444">
        <f t="shared" si="3"/>
        <v>6551228</v>
      </c>
      <c r="I41" s="444">
        <f t="shared" si="4"/>
        <v>0</v>
      </c>
      <c r="J41" s="444">
        <f t="shared" si="5"/>
        <v>6551228</v>
      </c>
      <c r="K41" s="444">
        <f t="shared" si="0"/>
        <v>0</v>
      </c>
      <c r="L41" s="444">
        <f t="shared" si="6"/>
        <v>6551228</v>
      </c>
      <c r="M41" s="444">
        <v>0</v>
      </c>
      <c r="N41" s="444">
        <v>0</v>
      </c>
      <c r="O41" s="397">
        <f t="shared" si="1"/>
        <v>0</v>
      </c>
    </row>
    <row r="42" spans="1:15" x14ac:dyDescent="0.35">
      <c r="A42" s="442">
        <v>2828002</v>
      </c>
      <c r="B42" s="440" t="s">
        <v>201</v>
      </c>
      <c r="C42" s="443">
        <v>-55924505</v>
      </c>
      <c r="D42" s="440">
        <v>9001120</v>
      </c>
      <c r="E42" s="443">
        <v>7053646</v>
      </c>
      <c r="F42" s="443">
        <v>-53977031</v>
      </c>
      <c r="G42" s="444">
        <f t="shared" si="2"/>
        <v>9001120</v>
      </c>
      <c r="H42" s="444">
        <f t="shared" si="3"/>
        <v>62978151</v>
      </c>
      <c r="I42" s="444">
        <f t="shared" si="4"/>
        <v>0</v>
      </c>
      <c r="J42" s="444">
        <f t="shared" si="5"/>
        <v>53977031</v>
      </c>
      <c r="K42" s="444">
        <f t="shared" si="0"/>
        <v>0</v>
      </c>
      <c r="L42" s="444">
        <f t="shared" si="6"/>
        <v>53977031</v>
      </c>
      <c r="M42" s="444">
        <v>0</v>
      </c>
      <c r="N42" s="444">
        <v>0</v>
      </c>
      <c r="O42" s="397">
        <f t="shared" si="1"/>
        <v>0</v>
      </c>
    </row>
    <row r="43" spans="1:15" x14ac:dyDescent="0.35">
      <c r="A43" s="442">
        <v>2829102</v>
      </c>
      <c r="B43" s="440" t="s">
        <v>202</v>
      </c>
      <c r="C43" s="443">
        <v>-11453821</v>
      </c>
      <c r="D43" s="440">
        <v>0</v>
      </c>
      <c r="E43" s="443">
        <v>0</v>
      </c>
      <c r="F43" s="443">
        <v>-11453821</v>
      </c>
      <c r="G43" s="444">
        <f t="shared" si="2"/>
        <v>0</v>
      </c>
      <c r="H43" s="444">
        <f t="shared" si="3"/>
        <v>11453821</v>
      </c>
      <c r="I43" s="444">
        <f t="shared" si="4"/>
        <v>0</v>
      </c>
      <c r="J43" s="444">
        <f t="shared" si="5"/>
        <v>11453821</v>
      </c>
      <c r="K43" s="444">
        <f t="shared" si="0"/>
        <v>0</v>
      </c>
      <c r="L43" s="444">
        <f t="shared" si="6"/>
        <v>11453821</v>
      </c>
      <c r="M43" s="444">
        <v>0</v>
      </c>
      <c r="N43" s="444">
        <v>0</v>
      </c>
      <c r="O43" s="397">
        <f t="shared" si="1"/>
        <v>0</v>
      </c>
    </row>
    <row r="44" spans="1:15" x14ac:dyDescent="0.35">
      <c r="A44" s="442">
        <v>2829200</v>
      </c>
      <c r="B44" s="440" t="s">
        <v>71</v>
      </c>
      <c r="C44" s="443">
        <v>-19695851</v>
      </c>
      <c r="D44" s="440">
        <v>0</v>
      </c>
      <c r="E44" s="443">
        <v>88580</v>
      </c>
      <c r="F44" s="443">
        <v>-19784431</v>
      </c>
      <c r="G44" s="444">
        <f t="shared" si="2"/>
        <v>0</v>
      </c>
      <c r="H44" s="444">
        <f t="shared" si="3"/>
        <v>19784431</v>
      </c>
      <c r="I44" s="444">
        <f t="shared" si="4"/>
        <v>0</v>
      </c>
      <c r="J44" s="444">
        <f t="shared" si="5"/>
        <v>19784431</v>
      </c>
      <c r="K44" s="444">
        <f t="shared" si="0"/>
        <v>0</v>
      </c>
      <c r="L44" s="444">
        <f t="shared" si="6"/>
        <v>19784431</v>
      </c>
      <c r="M44" s="444">
        <v>0</v>
      </c>
      <c r="N44" s="444">
        <v>0</v>
      </c>
      <c r="O44" s="397">
        <f t="shared" si="1"/>
        <v>0</v>
      </c>
    </row>
    <row r="45" spans="1:15" x14ac:dyDescent="0.35">
      <c r="A45" s="442">
        <v>3000000</v>
      </c>
      <c r="B45" s="440" t="s">
        <v>203</v>
      </c>
      <c r="C45" s="443">
        <v>117435086</v>
      </c>
      <c r="D45" s="440">
        <v>373959222</v>
      </c>
      <c r="E45" s="443">
        <v>405123576</v>
      </c>
      <c r="F45" s="443">
        <v>86270732</v>
      </c>
      <c r="G45" s="444">
        <f t="shared" si="2"/>
        <v>491394308</v>
      </c>
      <c r="H45" s="444">
        <f t="shared" si="3"/>
        <v>405123576</v>
      </c>
      <c r="I45" s="444">
        <f t="shared" si="4"/>
        <v>86270732</v>
      </c>
      <c r="J45" s="444">
        <f t="shared" si="5"/>
        <v>0</v>
      </c>
      <c r="K45" s="444">
        <f t="shared" si="0"/>
        <v>86270732</v>
      </c>
      <c r="L45" s="444">
        <f t="shared" si="6"/>
        <v>0</v>
      </c>
      <c r="M45" s="444">
        <v>0</v>
      </c>
      <c r="N45" s="444">
        <v>0</v>
      </c>
      <c r="O45" s="397">
        <f t="shared" si="1"/>
        <v>0</v>
      </c>
    </row>
    <row r="46" spans="1:15" x14ac:dyDescent="0.35">
      <c r="A46" s="442">
        <v>3000001</v>
      </c>
      <c r="B46" s="440" t="s">
        <v>204</v>
      </c>
      <c r="C46" s="443">
        <v>0</v>
      </c>
      <c r="D46" s="440">
        <v>227226663</v>
      </c>
      <c r="E46" s="443">
        <v>227226663</v>
      </c>
      <c r="F46" s="443">
        <v>0</v>
      </c>
      <c r="G46" s="444">
        <f t="shared" si="2"/>
        <v>227226663</v>
      </c>
      <c r="H46" s="444">
        <f t="shared" si="3"/>
        <v>227226663</v>
      </c>
      <c r="I46" s="444">
        <f t="shared" si="4"/>
        <v>0</v>
      </c>
      <c r="J46" s="444">
        <f t="shared" si="5"/>
        <v>0</v>
      </c>
      <c r="K46" s="444">
        <f t="shared" si="0"/>
        <v>0</v>
      </c>
      <c r="L46" s="444">
        <f t="shared" si="6"/>
        <v>0</v>
      </c>
      <c r="M46" s="444">
        <v>0</v>
      </c>
      <c r="N46" s="444">
        <v>0</v>
      </c>
      <c r="O46" s="397">
        <f t="shared" si="1"/>
        <v>0</v>
      </c>
    </row>
    <row r="47" spans="1:15" x14ac:dyDescent="0.35">
      <c r="A47" s="442">
        <v>4020100</v>
      </c>
      <c r="B47" s="440" t="s">
        <v>687</v>
      </c>
      <c r="C47" s="443">
        <v>-3944843638</v>
      </c>
      <c r="D47" s="440">
        <v>12491686046</v>
      </c>
      <c r="E47" s="443">
        <v>8571396672</v>
      </c>
      <c r="F47" s="443">
        <v>-24554264</v>
      </c>
      <c r="G47" s="444">
        <f t="shared" si="2"/>
        <v>12491686046</v>
      </c>
      <c r="H47" s="444">
        <f t="shared" si="3"/>
        <v>12516240310</v>
      </c>
      <c r="I47" s="444">
        <f t="shared" si="4"/>
        <v>0</v>
      </c>
      <c r="J47" s="444">
        <f t="shared" si="5"/>
        <v>24554264</v>
      </c>
      <c r="K47" s="444">
        <f t="shared" si="0"/>
        <v>0</v>
      </c>
      <c r="L47" s="444">
        <f t="shared" si="6"/>
        <v>24554264</v>
      </c>
      <c r="M47" s="444">
        <v>0</v>
      </c>
      <c r="N47" s="444">
        <v>0</v>
      </c>
      <c r="O47" s="397">
        <f t="shared" si="1"/>
        <v>0</v>
      </c>
    </row>
    <row r="48" spans="1:15" x14ac:dyDescent="0.35">
      <c r="A48" s="442">
        <v>4023100</v>
      </c>
      <c r="B48" s="440" t="s">
        <v>688</v>
      </c>
      <c r="C48" s="443">
        <v>-52959008</v>
      </c>
      <c r="D48" s="440">
        <v>1173602712</v>
      </c>
      <c r="E48" s="440">
        <v>1319891440</v>
      </c>
      <c r="F48" s="443">
        <v>-199247736</v>
      </c>
      <c r="G48" s="444">
        <f t="shared" si="2"/>
        <v>1173602712</v>
      </c>
      <c r="H48" s="444">
        <f t="shared" si="3"/>
        <v>1372850448</v>
      </c>
      <c r="I48" s="444">
        <f t="shared" si="4"/>
        <v>0</v>
      </c>
      <c r="J48" s="444">
        <f t="shared" si="5"/>
        <v>199247736</v>
      </c>
      <c r="K48" s="444">
        <f t="shared" si="0"/>
        <v>0</v>
      </c>
      <c r="L48" s="444">
        <f t="shared" si="6"/>
        <v>199247736</v>
      </c>
      <c r="M48" s="444">
        <v>0</v>
      </c>
      <c r="N48" s="444">
        <v>0</v>
      </c>
      <c r="O48" s="397">
        <f t="shared" si="1"/>
        <v>0</v>
      </c>
    </row>
    <row r="49" spans="1:15" x14ac:dyDescent="0.35">
      <c r="A49" s="442">
        <v>4072000</v>
      </c>
      <c r="B49" s="440" t="s">
        <v>206</v>
      </c>
      <c r="C49" s="443">
        <v>14495</v>
      </c>
      <c r="D49" s="440">
        <v>0</v>
      </c>
      <c r="E49" s="443">
        <v>14495</v>
      </c>
      <c r="F49" s="443">
        <v>0</v>
      </c>
      <c r="G49" s="444">
        <f t="shared" si="2"/>
        <v>14495</v>
      </c>
      <c r="H49" s="444">
        <f t="shared" si="3"/>
        <v>14495</v>
      </c>
      <c r="I49" s="444">
        <f t="shared" si="4"/>
        <v>0</v>
      </c>
      <c r="J49" s="444">
        <f t="shared" si="5"/>
        <v>0</v>
      </c>
      <c r="K49" s="444">
        <f t="shared" si="0"/>
        <v>0</v>
      </c>
      <c r="L49" s="444">
        <f t="shared" si="6"/>
        <v>0</v>
      </c>
      <c r="M49" s="444">
        <v>0</v>
      </c>
      <c r="N49" s="444">
        <v>0</v>
      </c>
      <c r="O49" s="397">
        <f t="shared" si="1"/>
        <v>0</v>
      </c>
    </row>
    <row r="50" spans="1:15" x14ac:dyDescent="0.35">
      <c r="A50" s="442">
        <v>4072001</v>
      </c>
      <c r="B50" s="440" t="s">
        <v>207</v>
      </c>
      <c r="C50" s="443">
        <v>7756355</v>
      </c>
      <c r="D50" s="443">
        <v>181819279</v>
      </c>
      <c r="E50" s="443">
        <v>180747494</v>
      </c>
      <c r="F50" s="443">
        <v>8828140</v>
      </c>
      <c r="G50" s="444">
        <f t="shared" si="2"/>
        <v>189575634</v>
      </c>
      <c r="H50" s="444">
        <f t="shared" si="3"/>
        <v>180747494</v>
      </c>
      <c r="I50" s="444">
        <f t="shared" si="4"/>
        <v>8828140</v>
      </c>
      <c r="J50" s="444">
        <f t="shared" si="5"/>
        <v>0</v>
      </c>
      <c r="K50" s="444">
        <f t="shared" si="0"/>
        <v>8828140</v>
      </c>
      <c r="L50" s="444">
        <f t="shared" si="6"/>
        <v>0</v>
      </c>
      <c r="M50" s="444">
        <v>0</v>
      </c>
      <c r="N50" s="444">
        <v>0</v>
      </c>
      <c r="O50" s="397">
        <f t="shared" si="1"/>
        <v>0</v>
      </c>
    </row>
    <row r="51" spans="1:15" x14ac:dyDescent="0.35">
      <c r="A51" s="442">
        <v>4100000</v>
      </c>
      <c r="B51" s="440" t="s">
        <v>208</v>
      </c>
      <c r="C51" s="440">
        <v>-215823788</v>
      </c>
      <c r="D51" s="443">
        <v>27333541381</v>
      </c>
      <c r="E51" s="443">
        <v>27368535050</v>
      </c>
      <c r="F51" s="443">
        <v>-250817457</v>
      </c>
      <c r="G51" s="444">
        <f t="shared" si="2"/>
        <v>27333541381</v>
      </c>
      <c r="H51" s="444">
        <f t="shared" si="3"/>
        <v>27584358838</v>
      </c>
      <c r="I51" s="444">
        <f t="shared" si="4"/>
        <v>0</v>
      </c>
      <c r="J51" s="444">
        <f t="shared" si="5"/>
        <v>250817457</v>
      </c>
      <c r="K51" s="444">
        <f t="shared" si="0"/>
        <v>0</v>
      </c>
      <c r="L51" s="444">
        <f t="shared" si="6"/>
        <v>250817457</v>
      </c>
      <c r="M51" s="444">
        <v>0</v>
      </c>
      <c r="N51" s="444">
        <v>0</v>
      </c>
      <c r="O51" s="397">
        <f t="shared" si="1"/>
        <v>0</v>
      </c>
    </row>
    <row r="52" spans="1:15" x14ac:dyDescent="0.35">
      <c r="A52" s="442">
        <v>4100001</v>
      </c>
      <c r="B52" s="440" t="s">
        <v>209</v>
      </c>
      <c r="C52" s="443">
        <v>8037886</v>
      </c>
      <c r="D52" s="443">
        <v>0</v>
      </c>
      <c r="E52" s="443">
        <v>0</v>
      </c>
      <c r="F52" s="443">
        <v>8037886</v>
      </c>
      <c r="G52" s="444">
        <f t="shared" si="2"/>
        <v>8037886</v>
      </c>
      <c r="H52" s="444">
        <f t="shared" si="3"/>
        <v>0</v>
      </c>
      <c r="I52" s="444">
        <f t="shared" si="4"/>
        <v>8037886</v>
      </c>
      <c r="J52" s="444">
        <f t="shared" si="5"/>
        <v>0</v>
      </c>
      <c r="K52" s="444">
        <f t="shared" si="0"/>
        <v>8037886</v>
      </c>
      <c r="L52" s="444">
        <f t="shared" si="6"/>
        <v>0</v>
      </c>
      <c r="M52" s="444">
        <v>0</v>
      </c>
      <c r="N52" s="444">
        <v>0</v>
      </c>
      <c r="O52" s="397">
        <f t="shared" si="1"/>
        <v>0</v>
      </c>
    </row>
    <row r="53" spans="1:15" x14ac:dyDescent="0.35">
      <c r="A53" s="442">
        <v>4100004</v>
      </c>
      <c r="B53" s="440" t="s">
        <v>210</v>
      </c>
      <c r="C53" s="443">
        <v>27378652</v>
      </c>
      <c r="D53" s="443">
        <v>466049</v>
      </c>
      <c r="E53" s="443">
        <v>27623069</v>
      </c>
      <c r="F53" s="443">
        <v>221632</v>
      </c>
      <c r="G53" s="444">
        <f t="shared" si="2"/>
        <v>27844701</v>
      </c>
      <c r="H53" s="444">
        <f t="shared" si="3"/>
        <v>27623069</v>
      </c>
      <c r="I53" s="444">
        <f t="shared" si="4"/>
        <v>221632</v>
      </c>
      <c r="J53" s="444">
        <f t="shared" si="5"/>
        <v>0</v>
      </c>
      <c r="K53" s="444">
        <f t="shared" si="0"/>
        <v>221632</v>
      </c>
      <c r="L53" s="444">
        <f t="shared" si="6"/>
        <v>0</v>
      </c>
      <c r="M53" s="444">
        <v>0</v>
      </c>
      <c r="N53" s="444">
        <v>0</v>
      </c>
      <c r="O53" s="397">
        <f t="shared" si="1"/>
        <v>0</v>
      </c>
    </row>
    <row r="54" spans="1:15" x14ac:dyDescent="0.35">
      <c r="A54" s="442">
        <v>4100008</v>
      </c>
      <c r="B54" s="440" t="s">
        <v>689</v>
      </c>
      <c r="C54" s="443">
        <v>0</v>
      </c>
      <c r="D54" s="440">
        <v>46781341</v>
      </c>
      <c r="E54" s="440">
        <v>46781341</v>
      </c>
      <c r="F54" s="443">
        <v>0</v>
      </c>
      <c r="G54" s="444">
        <f t="shared" si="2"/>
        <v>46781341</v>
      </c>
      <c r="H54" s="444">
        <f t="shared" si="3"/>
        <v>46781341</v>
      </c>
      <c r="I54" s="444">
        <f t="shared" si="4"/>
        <v>0</v>
      </c>
      <c r="J54" s="444">
        <f t="shared" si="5"/>
        <v>0</v>
      </c>
      <c r="K54" s="444">
        <f t="shared" si="0"/>
        <v>0</v>
      </c>
      <c r="L54" s="444">
        <f t="shared" si="6"/>
        <v>0</v>
      </c>
      <c r="M54" s="444">
        <v>0</v>
      </c>
      <c r="N54" s="444">
        <v>0</v>
      </c>
      <c r="O54" s="397">
        <f t="shared" si="1"/>
        <v>0</v>
      </c>
    </row>
    <row r="55" spans="1:15" x14ac:dyDescent="0.35">
      <c r="A55" s="442">
        <v>4109000</v>
      </c>
      <c r="B55" s="440" t="s">
        <v>211</v>
      </c>
      <c r="C55" s="443">
        <v>-8001336</v>
      </c>
      <c r="D55" s="443">
        <v>231994425</v>
      </c>
      <c r="E55" s="440">
        <v>225473939</v>
      </c>
      <c r="F55" s="443">
        <v>-1480850</v>
      </c>
      <c r="G55" s="444">
        <f t="shared" si="2"/>
        <v>231994425</v>
      </c>
      <c r="H55" s="444">
        <f t="shared" si="3"/>
        <v>233475275</v>
      </c>
      <c r="I55" s="444">
        <f t="shared" si="4"/>
        <v>0</v>
      </c>
      <c r="J55" s="444">
        <f t="shared" si="5"/>
        <v>1480850</v>
      </c>
      <c r="K55" s="444">
        <f t="shared" si="0"/>
        <v>0</v>
      </c>
      <c r="L55" s="444">
        <f t="shared" si="6"/>
        <v>1480850</v>
      </c>
      <c r="M55" s="444">
        <v>0</v>
      </c>
      <c r="N55" s="444">
        <v>0</v>
      </c>
      <c r="O55" s="397">
        <f t="shared" si="1"/>
        <v>0</v>
      </c>
    </row>
    <row r="56" spans="1:15" x14ac:dyDescent="0.35">
      <c r="A56" s="442">
        <v>4110000</v>
      </c>
      <c r="B56" s="440" t="s">
        <v>690</v>
      </c>
      <c r="C56" s="443">
        <v>0</v>
      </c>
      <c r="D56" s="443">
        <v>86605149</v>
      </c>
      <c r="E56" s="443">
        <v>86605149</v>
      </c>
      <c r="F56" s="443">
        <v>0</v>
      </c>
      <c r="G56" s="444">
        <f t="shared" si="2"/>
        <v>86605149</v>
      </c>
      <c r="H56" s="444">
        <f t="shared" si="3"/>
        <v>86605149</v>
      </c>
      <c r="I56" s="444">
        <f t="shared" si="4"/>
        <v>0</v>
      </c>
      <c r="J56" s="444">
        <f t="shared" si="5"/>
        <v>0</v>
      </c>
      <c r="K56" s="444">
        <f t="shared" si="0"/>
        <v>0</v>
      </c>
      <c r="L56" s="444">
        <f t="shared" si="6"/>
        <v>0</v>
      </c>
      <c r="M56" s="444">
        <v>0</v>
      </c>
      <c r="N56" s="444">
        <v>0</v>
      </c>
      <c r="O56" s="397">
        <f t="shared" si="1"/>
        <v>0</v>
      </c>
    </row>
    <row r="57" spans="1:15" x14ac:dyDescent="0.35">
      <c r="A57" s="442">
        <v>4300000</v>
      </c>
      <c r="B57" s="440" t="s">
        <v>212</v>
      </c>
      <c r="C57" s="443">
        <v>4803287213</v>
      </c>
      <c r="D57" s="440">
        <v>32277436996</v>
      </c>
      <c r="E57" s="440">
        <v>32664829928</v>
      </c>
      <c r="F57" s="443">
        <v>4415894281</v>
      </c>
      <c r="G57" s="444">
        <f t="shared" si="2"/>
        <v>37080724209</v>
      </c>
      <c r="H57" s="444">
        <f t="shared" si="3"/>
        <v>32664829928</v>
      </c>
      <c r="I57" s="444">
        <f t="shared" si="4"/>
        <v>4415894281</v>
      </c>
      <c r="J57" s="444">
        <f t="shared" si="5"/>
        <v>0</v>
      </c>
      <c r="K57" s="444">
        <f t="shared" si="0"/>
        <v>4415894281</v>
      </c>
      <c r="L57" s="444">
        <f t="shared" si="6"/>
        <v>0</v>
      </c>
      <c r="M57" s="444">
        <v>0</v>
      </c>
      <c r="N57" s="444">
        <v>0</v>
      </c>
      <c r="O57" s="397">
        <f t="shared" si="1"/>
        <v>0</v>
      </c>
    </row>
    <row r="58" spans="1:15" x14ac:dyDescent="0.35">
      <c r="A58" s="442">
        <v>4300002</v>
      </c>
      <c r="B58" s="440" t="s">
        <v>735</v>
      </c>
      <c r="C58" s="443">
        <v>0</v>
      </c>
      <c r="D58" s="440">
        <v>75874154</v>
      </c>
      <c r="E58" s="440">
        <v>91186386</v>
      </c>
      <c r="F58" s="443">
        <v>-15312232</v>
      </c>
      <c r="G58" s="444">
        <f t="shared" si="2"/>
        <v>75874154</v>
      </c>
      <c r="H58" s="444">
        <f t="shared" si="3"/>
        <v>91186386</v>
      </c>
      <c r="I58" s="444">
        <f t="shared" si="4"/>
        <v>0</v>
      </c>
      <c r="J58" s="444">
        <f t="shared" si="5"/>
        <v>15312232</v>
      </c>
      <c r="K58" s="444">
        <f t="shared" si="0"/>
        <v>0</v>
      </c>
      <c r="L58" s="444">
        <f t="shared" si="6"/>
        <v>15312232</v>
      </c>
      <c r="M58" s="444">
        <v>0</v>
      </c>
      <c r="N58" s="444">
        <v>0</v>
      </c>
      <c r="O58" s="397">
        <f t="shared" si="1"/>
        <v>0</v>
      </c>
    </row>
    <row r="59" spans="1:15" x14ac:dyDescent="0.35">
      <c r="A59" s="442">
        <v>4300006</v>
      </c>
      <c r="B59" s="440" t="s">
        <v>213</v>
      </c>
      <c r="C59" s="443">
        <v>-26376287</v>
      </c>
      <c r="D59" s="443">
        <v>29032530642</v>
      </c>
      <c r="E59" s="443">
        <v>29054495901</v>
      </c>
      <c r="F59" s="443">
        <v>-48341546</v>
      </c>
      <c r="G59" s="444">
        <f t="shared" si="2"/>
        <v>29032530642</v>
      </c>
      <c r="H59" s="444">
        <f t="shared" si="3"/>
        <v>29080872188</v>
      </c>
      <c r="I59" s="444">
        <f t="shared" si="4"/>
        <v>0</v>
      </c>
      <c r="J59" s="444">
        <f t="shared" si="5"/>
        <v>48341546</v>
      </c>
      <c r="K59" s="444">
        <f t="shared" si="0"/>
        <v>0</v>
      </c>
      <c r="L59" s="444">
        <f t="shared" si="6"/>
        <v>48341546</v>
      </c>
      <c r="M59" s="444">
        <v>0</v>
      </c>
      <c r="N59" s="444">
        <v>0</v>
      </c>
      <c r="O59" s="397">
        <f t="shared" si="1"/>
        <v>0</v>
      </c>
    </row>
    <row r="60" spans="1:15" x14ac:dyDescent="0.35">
      <c r="A60" s="442">
        <v>4310000</v>
      </c>
      <c r="B60" s="440" t="s">
        <v>214</v>
      </c>
      <c r="C60" s="443">
        <v>67169314</v>
      </c>
      <c r="D60" s="443">
        <v>89720286</v>
      </c>
      <c r="E60" s="443">
        <v>147596927</v>
      </c>
      <c r="F60" s="443">
        <v>9292673</v>
      </c>
      <c r="G60" s="444">
        <f t="shared" si="2"/>
        <v>156889600</v>
      </c>
      <c r="H60" s="444">
        <f t="shared" si="3"/>
        <v>147596927</v>
      </c>
      <c r="I60" s="444">
        <f t="shared" si="4"/>
        <v>9292673</v>
      </c>
      <c r="J60" s="444">
        <f t="shared" si="5"/>
        <v>0</v>
      </c>
      <c r="K60" s="444">
        <f t="shared" si="0"/>
        <v>9292673</v>
      </c>
      <c r="L60" s="444">
        <f t="shared" si="6"/>
        <v>0</v>
      </c>
      <c r="M60" s="444">
        <v>0</v>
      </c>
      <c r="N60" s="444">
        <v>0</v>
      </c>
      <c r="O60" s="397">
        <f t="shared" si="1"/>
        <v>0</v>
      </c>
    </row>
    <row r="61" spans="1:15" x14ac:dyDescent="0.35">
      <c r="A61" s="442">
        <v>4310030</v>
      </c>
      <c r="B61" s="440" t="s">
        <v>417</v>
      </c>
      <c r="C61" s="443">
        <v>0</v>
      </c>
      <c r="D61" s="443">
        <v>162807675</v>
      </c>
      <c r="E61" s="443">
        <v>153116443</v>
      </c>
      <c r="F61" s="443">
        <v>9691232</v>
      </c>
      <c r="G61" s="444">
        <f t="shared" si="2"/>
        <v>162807675</v>
      </c>
      <c r="H61" s="444">
        <f t="shared" si="3"/>
        <v>153116443</v>
      </c>
      <c r="I61" s="444">
        <f t="shared" si="4"/>
        <v>9691232</v>
      </c>
      <c r="J61" s="444">
        <f t="shared" si="5"/>
        <v>0</v>
      </c>
      <c r="K61" s="444">
        <f t="shared" si="0"/>
        <v>9691232</v>
      </c>
      <c r="L61" s="444">
        <f t="shared" si="6"/>
        <v>0</v>
      </c>
      <c r="M61" s="444">
        <v>0</v>
      </c>
      <c r="N61" s="444">
        <v>0</v>
      </c>
      <c r="O61" s="397">
        <f t="shared" si="1"/>
        <v>0</v>
      </c>
    </row>
    <row r="62" spans="1:15" x14ac:dyDescent="0.35">
      <c r="A62" s="442">
        <v>4320100</v>
      </c>
      <c r="B62" s="440" t="s">
        <v>691</v>
      </c>
      <c r="C62" s="443">
        <v>46210618</v>
      </c>
      <c r="D62" s="443">
        <v>245570416</v>
      </c>
      <c r="E62" s="443">
        <v>247528699</v>
      </c>
      <c r="F62" s="443">
        <v>44252335</v>
      </c>
      <c r="G62" s="444">
        <f t="shared" si="2"/>
        <v>291781034</v>
      </c>
      <c r="H62" s="444">
        <f t="shared" si="3"/>
        <v>247528699</v>
      </c>
      <c r="I62" s="444">
        <f t="shared" si="4"/>
        <v>44252335</v>
      </c>
      <c r="J62" s="444">
        <f t="shared" si="5"/>
        <v>0</v>
      </c>
      <c r="K62" s="444">
        <f t="shared" si="0"/>
        <v>44252335</v>
      </c>
      <c r="L62" s="444">
        <f t="shared" si="6"/>
        <v>0</v>
      </c>
      <c r="M62" s="444">
        <v>0</v>
      </c>
      <c r="N62" s="444">
        <v>0</v>
      </c>
      <c r="O62" s="397">
        <f t="shared" si="1"/>
        <v>0</v>
      </c>
    </row>
    <row r="63" spans="1:15" x14ac:dyDescent="0.35">
      <c r="A63" s="442">
        <v>4323100</v>
      </c>
      <c r="B63" s="440" t="s">
        <v>692</v>
      </c>
      <c r="C63" s="443">
        <v>-1918605</v>
      </c>
      <c r="D63" s="440">
        <v>9840865</v>
      </c>
      <c r="E63" s="443">
        <v>14546708</v>
      </c>
      <c r="F63" s="443">
        <v>-6624448</v>
      </c>
      <c r="G63" s="444">
        <f t="shared" si="2"/>
        <v>9840865</v>
      </c>
      <c r="H63" s="444">
        <f t="shared" si="3"/>
        <v>16465313</v>
      </c>
      <c r="I63" s="444">
        <f t="shared" si="4"/>
        <v>0</v>
      </c>
      <c r="J63" s="444">
        <f t="shared" si="5"/>
        <v>6624448</v>
      </c>
      <c r="K63" s="444">
        <f t="shared" si="0"/>
        <v>0</v>
      </c>
      <c r="L63" s="444">
        <f t="shared" si="6"/>
        <v>6624448</v>
      </c>
      <c r="M63" s="444">
        <v>0</v>
      </c>
      <c r="N63" s="444">
        <v>0</v>
      </c>
      <c r="O63" s="397">
        <f t="shared" si="1"/>
        <v>0</v>
      </c>
    </row>
    <row r="64" spans="1:15" x14ac:dyDescent="0.35">
      <c r="A64" s="442">
        <v>4350001</v>
      </c>
      <c r="B64" s="440" t="s">
        <v>736</v>
      </c>
      <c r="C64" s="443">
        <v>0</v>
      </c>
      <c r="D64" s="443">
        <v>122343940</v>
      </c>
      <c r="E64" s="443">
        <v>107031708</v>
      </c>
      <c r="F64" s="443">
        <v>15312232</v>
      </c>
      <c r="G64" s="444">
        <f t="shared" si="2"/>
        <v>122343940</v>
      </c>
      <c r="H64" s="444">
        <f t="shared" si="3"/>
        <v>107031708</v>
      </c>
      <c r="I64" s="444">
        <f t="shared" si="4"/>
        <v>15312232</v>
      </c>
      <c r="J64" s="444">
        <f t="shared" si="5"/>
        <v>0</v>
      </c>
      <c r="K64" s="444">
        <f t="shared" si="0"/>
        <v>15312232</v>
      </c>
      <c r="L64" s="444">
        <f t="shared" si="6"/>
        <v>0</v>
      </c>
      <c r="M64" s="444">
        <v>0</v>
      </c>
      <c r="N64" s="444">
        <v>0</v>
      </c>
      <c r="O64" s="397">
        <f t="shared" si="1"/>
        <v>0</v>
      </c>
    </row>
    <row r="65" spans="1:15" x14ac:dyDescent="0.35">
      <c r="A65" s="442">
        <v>4350002</v>
      </c>
      <c r="B65" s="440" t="s">
        <v>216</v>
      </c>
      <c r="C65" s="443">
        <v>17771811</v>
      </c>
      <c r="D65" s="443">
        <v>61990797</v>
      </c>
      <c r="E65" s="443">
        <v>44363343</v>
      </c>
      <c r="F65" s="443">
        <v>35399265</v>
      </c>
      <c r="G65" s="444">
        <f t="shared" si="2"/>
        <v>79762608</v>
      </c>
      <c r="H65" s="444">
        <f t="shared" si="3"/>
        <v>44363343</v>
      </c>
      <c r="I65" s="444">
        <f t="shared" si="4"/>
        <v>35399265</v>
      </c>
      <c r="J65" s="444">
        <f t="shared" si="5"/>
        <v>0</v>
      </c>
      <c r="K65" s="444">
        <f t="shared" si="0"/>
        <v>35399265</v>
      </c>
      <c r="L65" s="444">
        <f t="shared" si="6"/>
        <v>0</v>
      </c>
      <c r="M65" s="444">
        <v>0</v>
      </c>
      <c r="N65" s="444">
        <v>0</v>
      </c>
      <c r="O65" s="397">
        <f t="shared" si="1"/>
        <v>0</v>
      </c>
    </row>
    <row r="66" spans="1:15" x14ac:dyDescent="0.35">
      <c r="A66" s="442">
        <v>4600000</v>
      </c>
      <c r="B66" s="440" t="s">
        <v>218</v>
      </c>
      <c r="C66" s="443">
        <v>250000</v>
      </c>
      <c r="D66" s="440">
        <v>1964938870</v>
      </c>
      <c r="E66" s="443">
        <v>1964988870</v>
      </c>
      <c r="F66" s="443">
        <v>200000</v>
      </c>
      <c r="G66" s="444">
        <f t="shared" si="2"/>
        <v>1965188870</v>
      </c>
      <c r="H66" s="444">
        <f t="shared" si="3"/>
        <v>1964988870</v>
      </c>
      <c r="I66" s="444">
        <f t="shared" si="4"/>
        <v>200000</v>
      </c>
      <c r="J66" s="444">
        <f t="shared" si="5"/>
        <v>0</v>
      </c>
      <c r="K66" s="444">
        <f t="shared" si="0"/>
        <v>200000</v>
      </c>
      <c r="L66" s="444">
        <f t="shared" si="6"/>
        <v>0</v>
      </c>
      <c r="M66" s="444">
        <v>0</v>
      </c>
      <c r="N66" s="444">
        <v>0</v>
      </c>
      <c r="O66" s="397">
        <f t="shared" si="1"/>
        <v>0</v>
      </c>
    </row>
    <row r="67" spans="1:15" x14ac:dyDescent="0.35">
      <c r="A67" s="442">
        <v>4600020</v>
      </c>
      <c r="B67" s="440" t="s">
        <v>219</v>
      </c>
      <c r="C67" s="440">
        <v>29526922</v>
      </c>
      <c r="D67" s="443">
        <v>16681808</v>
      </c>
      <c r="E67" s="443">
        <v>34413684</v>
      </c>
      <c r="F67" s="443">
        <v>11795046</v>
      </c>
      <c r="G67" s="444">
        <f t="shared" si="2"/>
        <v>46208730</v>
      </c>
      <c r="H67" s="444">
        <f t="shared" si="3"/>
        <v>34413684</v>
      </c>
      <c r="I67" s="444">
        <f t="shared" si="4"/>
        <v>11795046</v>
      </c>
      <c r="J67" s="444">
        <f t="shared" si="5"/>
        <v>0</v>
      </c>
      <c r="K67" s="444">
        <f t="shared" si="0"/>
        <v>11795046</v>
      </c>
      <c r="L67" s="444">
        <f t="shared" si="6"/>
        <v>0</v>
      </c>
      <c r="M67" s="444">
        <v>0</v>
      </c>
      <c r="N67" s="444">
        <v>0</v>
      </c>
      <c r="O67" s="397">
        <f t="shared" si="1"/>
        <v>0</v>
      </c>
    </row>
    <row r="68" spans="1:15" x14ac:dyDescent="0.35">
      <c r="A68" s="442">
        <v>4610000</v>
      </c>
      <c r="B68" s="440" t="s">
        <v>220</v>
      </c>
      <c r="C68" s="443">
        <v>7340620</v>
      </c>
      <c r="D68" s="440">
        <v>95153275</v>
      </c>
      <c r="E68" s="443">
        <v>95378263</v>
      </c>
      <c r="F68" s="443">
        <v>7115632</v>
      </c>
      <c r="G68" s="444">
        <f t="shared" si="2"/>
        <v>102493895</v>
      </c>
      <c r="H68" s="444">
        <f t="shared" si="3"/>
        <v>95378263</v>
      </c>
      <c r="I68" s="444">
        <f t="shared" si="4"/>
        <v>7115632</v>
      </c>
      <c r="J68" s="444">
        <f t="shared" si="5"/>
        <v>0</v>
      </c>
      <c r="K68" s="444">
        <f t="shared" si="0"/>
        <v>7115632</v>
      </c>
      <c r="L68" s="444">
        <f t="shared" si="6"/>
        <v>0</v>
      </c>
      <c r="M68" s="444">
        <v>0</v>
      </c>
      <c r="N68" s="444">
        <v>0</v>
      </c>
      <c r="O68" s="397">
        <f t="shared" si="1"/>
        <v>0</v>
      </c>
    </row>
    <row r="69" spans="1:15" x14ac:dyDescent="0.35">
      <c r="A69" s="442">
        <v>4650000</v>
      </c>
      <c r="B69" s="440" t="s">
        <v>221</v>
      </c>
      <c r="C69" s="443">
        <v>-7505522</v>
      </c>
      <c r="D69" s="443">
        <v>14275032515</v>
      </c>
      <c r="E69" s="443">
        <v>14274357778</v>
      </c>
      <c r="F69" s="443">
        <v>-6830785</v>
      </c>
      <c r="G69" s="444">
        <f t="shared" si="2"/>
        <v>14275032515</v>
      </c>
      <c r="H69" s="444">
        <f t="shared" si="3"/>
        <v>14281863300</v>
      </c>
      <c r="I69" s="444">
        <f t="shared" si="4"/>
        <v>0</v>
      </c>
      <c r="J69" s="444">
        <f t="shared" si="5"/>
        <v>6830785</v>
      </c>
      <c r="K69" s="444">
        <f t="shared" si="0"/>
        <v>0</v>
      </c>
      <c r="L69" s="444">
        <f t="shared" si="6"/>
        <v>6830785</v>
      </c>
      <c r="M69" s="444">
        <v>0</v>
      </c>
      <c r="N69" s="444">
        <v>0</v>
      </c>
      <c r="O69" s="397">
        <f t="shared" si="1"/>
        <v>0</v>
      </c>
    </row>
    <row r="70" spans="1:15" x14ac:dyDescent="0.35">
      <c r="A70" s="442">
        <v>4650006</v>
      </c>
      <c r="B70" s="440" t="s">
        <v>222</v>
      </c>
      <c r="C70" s="443">
        <v>-39404038</v>
      </c>
      <c r="D70" s="443">
        <v>106309968</v>
      </c>
      <c r="E70" s="443">
        <v>117935768</v>
      </c>
      <c r="F70" s="443">
        <v>-51029838</v>
      </c>
      <c r="G70" s="444">
        <f t="shared" si="2"/>
        <v>106309968</v>
      </c>
      <c r="H70" s="444">
        <f t="shared" si="3"/>
        <v>157339806</v>
      </c>
      <c r="I70" s="444">
        <f t="shared" si="4"/>
        <v>0</v>
      </c>
      <c r="J70" s="444">
        <f t="shared" si="5"/>
        <v>51029838</v>
      </c>
      <c r="K70" s="444">
        <f t="shared" ref="K70:K128" si="7">+IF(F70&gt;0,F70,0)</f>
        <v>0</v>
      </c>
      <c r="L70" s="444">
        <f t="shared" si="6"/>
        <v>51029838</v>
      </c>
      <c r="M70" s="444">
        <v>0</v>
      </c>
      <c r="N70" s="444">
        <v>0</v>
      </c>
      <c r="O70" s="397">
        <f t="shared" si="1"/>
        <v>0</v>
      </c>
    </row>
    <row r="71" spans="1:15" x14ac:dyDescent="0.35">
      <c r="A71" s="442">
        <v>4651003</v>
      </c>
      <c r="B71" s="440" t="s">
        <v>223</v>
      </c>
      <c r="C71" s="443">
        <v>0</v>
      </c>
      <c r="D71" s="443">
        <v>358554299</v>
      </c>
      <c r="E71" s="443">
        <v>358554299</v>
      </c>
      <c r="F71" s="443">
        <v>0</v>
      </c>
      <c r="G71" s="444">
        <f t="shared" si="2"/>
        <v>358554299</v>
      </c>
      <c r="H71" s="444">
        <f t="shared" si="3"/>
        <v>358554299</v>
      </c>
      <c r="I71" s="444">
        <f t="shared" si="4"/>
        <v>0</v>
      </c>
      <c r="J71" s="444">
        <f t="shared" si="5"/>
        <v>0</v>
      </c>
      <c r="K71" s="444">
        <f t="shared" si="7"/>
        <v>0</v>
      </c>
      <c r="L71" s="444">
        <f t="shared" si="6"/>
        <v>0</v>
      </c>
      <c r="M71" s="444">
        <v>0</v>
      </c>
      <c r="N71" s="444">
        <v>0</v>
      </c>
      <c r="O71" s="397">
        <f t="shared" ref="O71:O129" si="8">+G71-H71-K71+L71</f>
        <v>0</v>
      </c>
    </row>
    <row r="72" spans="1:15" x14ac:dyDescent="0.35">
      <c r="A72" s="442">
        <v>4652000</v>
      </c>
      <c r="B72" s="440" t="s">
        <v>224</v>
      </c>
      <c r="C72" s="443">
        <v>-856582529</v>
      </c>
      <c r="D72" s="440">
        <v>1148283089</v>
      </c>
      <c r="E72" s="443">
        <v>1132122270</v>
      </c>
      <c r="F72" s="443">
        <v>-840421710</v>
      </c>
      <c r="G72" s="444">
        <f t="shared" ref="G72:G135" si="9">+D72+IF(C72&gt;0,C72,0)</f>
        <v>1148283089</v>
      </c>
      <c r="H72" s="444">
        <f t="shared" ref="H72:H135" si="10">+E72-IF(C72&lt;0,C72,0)</f>
        <v>1988704799</v>
      </c>
      <c r="I72" s="444">
        <f t="shared" ref="I72:I135" si="11">+IF(F72&gt;0,F72,0)</f>
        <v>0</v>
      </c>
      <c r="J72" s="444">
        <f t="shared" ref="J72:J135" si="12">+IF(F72&lt;0,-F72,0)</f>
        <v>840421710</v>
      </c>
      <c r="K72" s="444">
        <f t="shared" si="7"/>
        <v>0</v>
      </c>
      <c r="L72" s="444">
        <f t="shared" ref="L72:L128" si="13">+IF(F72&lt;0,-F72,0)</f>
        <v>840421710</v>
      </c>
      <c r="M72" s="444">
        <v>0</v>
      </c>
      <c r="N72" s="444">
        <v>0</v>
      </c>
      <c r="O72" s="397">
        <f t="shared" si="8"/>
        <v>0</v>
      </c>
    </row>
    <row r="73" spans="1:15" x14ac:dyDescent="0.35">
      <c r="A73" s="442">
        <v>4653000</v>
      </c>
      <c r="B73" s="440" t="s">
        <v>225</v>
      </c>
      <c r="C73" s="443">
        <v>-72812544</v>
      </c>
      <c r="D73" s="443">
        <v>229215866</v>
      </c>
      <c r="E73" s="443">
        <v>274849859</v>
      </c>
      <c r="F73" s="443">
        <v>-118446537</v>
      </c>
      <c r="G73" s="444">
        <f t="shared" si="9"/>
        <v>229215866</v>
      </c>
      <c r="H73" s="444">
        <f t="shared" si="10"/>
        <v>347662403</v>
      </c>
      <c r="I73" s="444">
        <f t="shared" si="11"/>
        <v>0</v>
      </c>
      <c r="J73" s="444">
        <f t="shared" si="12"/>
        <v>118446537</v>
      </c>
      <c r="K73" s="444">
        <f t="shared" si="7"/>
        <v>0</v>
      </c>
      <c r="L73" s="444">
        <f t="shared" si="13"/>
        <v>118446537</v>
      </c>
      <c r="M73" s="444">
        <v>0</v>
      </c>
      <c r="N73" s="444">
        <v>0</v>
      </c>
      <c r="O73" s="397">
        <f t="shared" si="8"/>
        <v>0</v>
      </c>
    </row>
    <row r="74" spans="1:15" x14ac:dyDescent="0.35">
      <c r="A74" s="442">
        <v>4654000</v>
      </c>
      <c r="B74" s="440" t="s">
        <v>226</v>
      </c>
      <c r="C74" s="443">
        <v>-913980</v>
      </c>
      <c r="D74" s="440">
        <v>1616655</v>
      </c>
      <c r="E74" s="443">
        <v>1405350</v>
      </c>
      <c r="F74" s="443">
        <v>-702675</v>
      </c>
      <c r="G74" s="444">
        <f t="shared" si="9"/>
        <v>1616655</v>
      </c>
      <c r="H74" s="444">
        <f t="shared" si="10"/>
        <v>2319330</v>
      </c>
      <c r="I74" s="444">
        <f t="shared" si="11"/>
        <v>0</v>
      </c>
      <c r="J74" s="444">
        <f t="shared" si="12"/>
        <v>702675</v>
      </c>
      <c r="K74" s="444">
        <f t="shared" si="7"/>
        <v>0</v>
      </c>
      <c r="L74" s="444">
        <f t="shared" si="13"/>
        <v>702675</v>
      </c>
      <c r="M74" s="444">
        <v>0</v>
      </c>
      <c r="N74" s="444">
        <v>0</v>
      </c>
      <c r="O74" s="397">
        <f t="shared" si="8"/>
        <v>0</v>
      </c>
    </row>
    <row r="75" spans="1:15" x14ac:dyDescent="0.35">
      <c r="A75" s="442">
        <v>4656500</v>
      </c>
      <c r="B75" s="440" t="s">
        <v>63</v>
      </c>
      <c r="C75" s="443">
        <v>-83812815</v>
      </c>
      <c r="D75" s="440">
        <v>1626735685</v>
      </c>
      <c r="E75" s="443">
        <v>1641791460</v>
      </c>
      <c r="F75" s="443">
        <v>-98868590</v>
      </c>
      <c r="G75" s="444">
        <f t="shared" si="9"/>
        <v>1626735685</v>
      </c>
      <c r="H75" s="444">
        <f t="shared" si="10"/>
        <v>1725604275</v>
      </c>
      <c r="I75" s="444">
        <f t="shared" si="11"/>
        <v>0</v>
      </c>
      <c r="J75" s="444">
        <f t="shared" si="12"/>
        <v>98868590</v>
      </c>
      <c r="K75" s="444">
        <f t="shared" si="7"/>
        <v>0</v>
      </c>
      <c r="L75" s="444">
        <f t="shared" si="13"/>
        <v>98868590</v>
      </c>
      <c r="M75" s="444">
        <v>0</v>
      </c>
      <c r="N75" s="444">
        <v>0</v>
      </c>
      <c r="O75" s="397">
        <f t="shared" si="8"/>
        <v>0</v>
      </c>
    </row>
    <row r="76" spans="1:15" x14ac:dyDescent="0.35">
      <c r="A76" s="442">
        <v>4658001</v>
      </c>
      <c r="B76" s="440" t="s">
        <v>227</v>
      </c>
      <c r="C76" s="443">
        <v>-167432</v>
      </c>
      <c r="D76" s="443">
        <v>15699299</v>
      </c>
      <c r="E76" s="440">
        <v>17227200</v>
      </c>
      <c r="F76" s="440">
        <v>-1695333</v>
      </c>
      <c r="G76" s="444">
        <f t="shared" si="9"/>
        <v>15699299</v>
      </c>
      <c r="H76" s="444">
        <f t="shared" si="10"/>
        <v>17394632</v>
      </c>
      <c r="I76" s="444">
        <f t="shared" si="11"/>
        <v>0</v>
      </c>
      <c r="J76" s="444">
        <f t="shared" si="12"/>
        <v>1695333</v>
      </c>
      <c r="K76" s="444">
        <f t="shared" si="7"/>
        <v>0</v>
      </c>
      <c r="L76" s="444">
        <f t="shared" si="13"/>
        <v>1695333</v>
      </c>
      <c r="M76" s="444">
        <v>0</v>
      </c>
      <c r="N76" s="444">
        <v>0</v>
      </c>
      <c r="O76" s="397">
        <f t="shared" si="8"/>
        <v>0</v>
      </c>
    </row>
    <row r="77" spans="1:15" x14ac:dyDescent="0.35">
      <c r="A77" s="442">
        <v>4659000</v>
      </c>
      <c r="B77" s="440" t="s">
        <v>693</v>
      </c>
      <c r="C77" s="443">
        <v>-295339397</v>
      </c>
      <c r="D77" s="443">
        <v>295339397</v>
      </c>
      <c r="E77" s="443">
        <v>10983404</v>
      </c>
      <c r="F77" s="443">
        <v>-10983404</v>
      </c>
      <c r="G77" s="444">
        <f t="shared" si="9"/>
        <v>295339397</v>
      </c>
      <c r="H77" s="444">
        <f t="shared" si="10"/>
        <v>306322801</v>
      </c>
      <c r="I77" s="444">
        <f t="shared" si="11"/>
        <v>0</v>
      </c>
      <c r="J77" s="444">
        <f t="shared" si="12"/>
        <v>10983404</v>
      </c>
      <c r="K77" s="444">
        <f t="shared" si="7"/>
        <v>0</v>
      </c>
      <c r="L77" s="444">
        <f t="shared" si="13"/>
        <v>10983404</v>
      </c>
      <c r="M77" s="444">
        <v>0</v>
      </c>
      <c r="N77" s="444">
        <v>0</v>
      </c>
      <c r="O77" s="397">
        <f t="shared" si="8"/>
        <v>0</v>
      </c>
    </row>
    <row r="78" spans="1:15" x14ac:dyDescent="0.35">
      <c r="A78" s="442">
        <v>4700000</v>
      </c>
      <c r="B78" s="440" t="s">
        <v>228</v>
      </c>
      <c r="C78" s="443">
        <v>0</v>
      </c>
      <c r="D78" s="443">
        <v>43294961</v>
      </c>
      <c r="E78" s="443">
        <v>2522604</v>
      </c>
      <c r="F78" s="443">
        <v>40772357</v>
      </c>
      <c r="G78" s="444">
        <f t="shared" si="9"/>
        <v>43294961</v>
      </c>
      <c r="H78" s="444">
        <f t="shared" si="10"/>
        <v>2522604</v>
      </c>
      <c r="I78" s="444">
        <f t="shared" si="11"/>
        <v>40772357</v>
      </c>
      <c r="J78" s="444">
        <f t="shared" si="12"/>
        <v>0</v>
      </c>
      <c r="K78" s="444">
        <f t="shared" si="7"/>
        <v>40772357</v>
      </c>
      <c r="L78" s="444">
        <f t="shared" si="13"/>
        <v>0</v>
      </c>
      <c r="M78" s="444">
        <v>0</v>
      </c>
      <c r="N78" s="444">
        <v>0</v>
      </c>
      <c r="O78" s="397">
        <f t="shared" si="8"/>
        <v>0</v>
      </c>
    </row>
    <row r="79" spans="1:15" x14ac:dyDescent="0.35">
      <c r="A79" s="442">
        <v>4700003</v>
      </c>
      <c r="B79" s="440" t="s">
        <v>229</v>
      </c>
      <c r="C79" s="443">
        <v>135652715</v>
      </c>
      <c r="D79" s="443">
        <v>1751128313</v>
      </c>
      <c r="E79" s="443">
        <v>1886781028</v>
      </c>
      <c r="F79" s="443">
        <v>0</v>
      </c>
      <c r="G79" s="444">
        <f t="shared" si="9"/>
        <v>1886781028</v>
      </c>
      <c r="H79" s="444">
        <f t="shared" si="10"/>
        <v>1886781028</v>
      </c>
      <c r="I79" s="444">
        <f t="shared" si="11"/>
        <v>0</v>
      </c>
      <c r="J79" s="444">
        <f t="shared" si="12"/>
        <v>0</v>
      </c>
      <c r="K79" s="444">
        <f t="shared" si="7"/>
        <v>0</v>
      </c>
      <c r="L79" s="444">
        <f t="shared" si="13"/>
        <v>0</v>
      </c>
      <c r="M79" s="444">
        <v>0</v>
      </c>
      <c r="N79" s="444">
        <v>0</v>
      </c>
      <c r="O79" s="397">
        <f t="shared" si="8"/>
        <v>0</v>
      </c>
    </row>
    <row r="80" spans="1:15" x14ac:dyDescent="0.35">
      <c r="A80" s="442">
        <v>4708010</v>
      </c>
      <c r="B80" s="440" t="s">
        <v>737</v>
      </c>
      <c r="C80" s="443">
        <v>0</v>
      </c>
      <c r="D80" s="440">
        <v>0</v>
      </c>
      <c r="E80" s="440">
        <v>1071462</v>
      </c>
      <c r="F80" s="443">
        <v>-1071462</v>
      </c>
      <c r="G80" s="444">
        <f t="shared" si="9"/>
        <v>0</v>
      </c>
      <c r="H80" s="444">
        <f t="shared" si="10"/>
        <v>1071462</v>
      </c>
      <c r="I80" s="444">
        <f t="shared" si="11"/>
        <v>0</v>
      </c>
      <c r="J80" s="444">
        <f t="shared" si="12"/>
        <v>1071462</v>
      </c>
      <c r="K80" s="444">
        <f t="shared" si="7"/>
        <v>0</v>
      </c>
      <c r="L80" s="444">
        <f t="shared" si="13"/>
        <v>1071462</v>
      </c>
      <c r="M80" s="444">
        <v>0</v>
      </c>
      <c r="N80" s="444">
        <v>0</v>
      </c>
      <c r="O80" s="397">
        <f t="shared" si="8"/>
        <v>0</v>
      </c>
    </row>
    <row r="81" spans="1:15" x14ac:dyDescent="0.35">
      <c r="A81" s="442">
        <v>4709018</v>
      </c>
      <c r="B81" s="440" t="s">
        <v>230</v>
      </c>
      <c r="C81" s="443">
        <v>117700721</v>
      </c>
      <c r="D81" s="440">
        <v>114315793</v>
      </c>
      <c r="E81" s="440">
        <v>117700721</v>
      </c>
      <c r="F81" s="443">
        <v>114315793</v>
      </c>
      <c r="G81" s="444">
        <f t="shared" si="9"/>
        <v>232016514</v>
      </c>
      <c r="H81" s="444">
        <f t="shared" si="10"/>
        <v>117700721</v>
      </c>
      <c r="I81" s="444">
        <f t="shared" si="11"/>
        <v>114315793</v>
      </c>
      <c r="J81" s="444">
        <f t="shared" si="12"/>
        <v>0</v>
      </c>
      <c r="K81" s="444">
        <f t="shared" si="7"/>
        <v>114315793</v>
      </c>
      <c r="L81" s="444">
        <f t="shared" si="13"/>
        <v>0</v>
      </c>
      <c r="M81" s="444">
        <v>0</v>
      </c>
      <c r="N81" s="444">
        <v>0</v>
      </c>
      <c r="O81" s="397">
        <f t="shared" si="8"/>
        <v>0</v>
      </c>
    </row>
    <row r="82" spans="1:15" x14ac:dyDescent="0.35">
      <c r="A82" s="442">
        <v>4730000</v>
      </c>
      <c r="B82" s="440" t="s">
        <v>232</v>
      </c>
      <c r="C82" s="443">
        <v>240874611</v>
      </c>
      <c r="D82" s="443">
        <v>265727600</v>
      </c>
      <c r="E82" s="440">
        <v>247098844</v>
      </c>
      <c r="F82" s="443">
        <v>259503367</v>
      </c>
      <c r="G82" s="444">
        <f t="shared" si="9"/>
        <v>506602211</v>
      </c>
      <c r="H82" s="444">
        <f t="shared" si="10"/>
        <v>247098844</v>
      </c>
      <c r="I82" s="444">
        <f t="shared" si="11"/>
        <v>259503367</v>
      </c>
      <c r="J82" s="444">
        <f t="shared" si="12"/>
        <v>0</v>
      </c>
      <c r="K82" s="444">
        <f t="shared" si="7"/>
        <v>259503367</v>
      </c>
      <c r="L82" s="444">
        <f t="shared" si="13"/>
        <v>0</v>
      </c>
      <c r="M82" s="444">
        <v>0</v>
      </c>
      <c r="N82" s="444">
        <v>0</v>
      </c>
      <c r="O82" s="397">
        <f t="shared" si="8"/>
        <v>0</v>
      </c>
    </row>
    <row r="83" spans="1:15" x14ac:dyDescent="0.35">
      <c r="A83" s="442">
        <v>4730002</v>
      </c>
      <c r="B83" s="440" t="s">
        <v>233</v>
      </c>
      <c r="C83" s="443">
        <v>0</v>
      </c>
      <c r="D83" s="440">
        <v>344760222</v>
      </c>
      <c r="E83" s="440">
        <v>344760222</v>
      </c>
      <c r="F83" s="443">
        <v>0</v>
      </c>
      <c r="G83" s="444">
        <f t="shared" si="9"/>
        <v>344760222</v>
      </c>
      <c r="H83" s="444">
        <f t="shared" si="10"/>
        <v>344760222</v>
      </c>
      <c r="I83" s="444">
        <f t="shared" si="11"/>
        <v>0</v>
      </c>
      <c r="J83" s="444">
        <f t="shared" si="12"/>
        <v>0</v>
      </c>
      <c r="K83" s="444">
        <f t="shared" si="7"/>
        <v>0</v>
      </c>
      <c r="L83" s="444">
        <f t="shared" si="13"/>
        <v>0</v>
      </c>
      <c r="M83" s="444">
        <v>0</v>
      </c>
      <c r="N83" s="444">
        <v>0</v>
      </c>
      <c r="O83" s="397">
        <f t="shared" si="8"/>
        <v>0</v>
      </c>
    </row>
    <row r="84" spans="1:15" x14ac:dyDescent="0.35">
      <c r="A84" s="442">
        <v>4730009</v>
      </c>
      <c r="B84" s="440" t="s">
        <v>738</v>
      </c>
      <c r="C84" s="443">
        <v>0</v>
      </c>
      <c r="D84" s="440">
        <v>2112525</v>
      </c>
      <c r="E84" s="440">
        <v>2112525</v>
      </c>
      <c r="F84" s="443">
        <v>0</v>
      </c>
      <c r="G84" s="444">
        <f t="shared" si="9"/>
        <v>2112525</v>
      </c>
      <c r="H84" s="444">
        <f t="shared" si="10"/>
        <v>2112525</v>
      </c>
      <c r="I84" s="444">
        <f t="shared" si="11"/>
        <v>0</v>
      </c>
      <c r="J84" s="444">
        <f t="shared" si="12"/>
        <v>0</v>
      </c>
      <c r="K84" s="444">
        <f t="shared" si="7"/>
        <v>0</v>
      </c>
      <c r="L84" s="444">
        <f t="shared" si="13"/>
        <v>0</v>
      </c>
      <c r="M84" s="444">
        <v>0</v>
      </c>
      <c r="N84" s="444">
        <v>0</v>
      </c>
      <c r="O84" s="397">
        <f t="shared" si="8"/>
        <v>0</v>
      </c>
    </row>
    <row r="85" spans="1:15" x14ac:dyDescent="0.35">
      <c r="A85" s="442">
        <v>4740001</v>
      </c>
      <c r="B85" s="440" t="s">
        <v>234</v>
      </c>
      <c r="C85" s="443">
        <v>701233182</v>
      </c>
      <c r="D85" s="440">
        <v>302185054</v>
      </c>
      <c r="E85" s="440">
        <v>262174346</v>
      </c>
      <c r="F85" s="443">
        <v>741243890</v>
      </c>
      <c r="G85" s="444">
        <f t="shared" si="9"/>
        <v>1003418236</v>
      </c>
      <c r="H85" s="444">
        <f t="shared" si="10"/>
        <v>262174346</v>
      </c>
      <c r="I85" s="444">
        <f t="shared" si="11"/>
        <v>741243890</v>
      </c>
      <c r="J85" s="444">
        <f t="shared" si="12"/>
        <v>0</v>
      </c>
      <c r="K85" s="444">
        <f t="shared" si="7"/>
        <v>741243890</v>
      </c>
      <c r="L85" s="444">
        <f t="shared" si="13"/>
        <v>0</v>
      </c>
      <c r="M85" s="444">
        <v>0</v>
      </c>
      <c r="N85" s="444">
        <v>0</v>
      </c>
      <c r="O85" s="397">
        <f t="shared" si="8"/>
        <v>0</v>
      </c>
    </row>
    <row r="86" spans="1:15" x14ac:dyDescent="0.35">
      <c r="A86" s="442">
        <v>4750000</v>
      </c>
      <c r="B86" s="440" t="s">
        <v>739</v>
      </c>
      <c r="C86" s="443">
        <v>0</v>
      </c>
      <c r="D86" s="443">
        <v>4026229322</v>
      </c>
      <c r="E86" s="443">
        <v>4252094693</v>
      </c>
      <c r="F86" s="443">
        <v>-225865371</v>
      </c>
      <c r="G86" s="444">
        <f t="shared" si="9"/>
        <v>4026229322</v>
      </c>
      <c r="H86" s="444">
        <f t="shared" si="10"/>
        <v>4252094693</v>
      </c>
      <c r="I86" s="444">
        <f t="shared" si="11"/>
        <v>0</v>
      </c>
      <c r="J86" s="444">
        <f t="shared" si="12"/>
        <v>225865371</v>
      </c>
      <c r="K86" s="444">
        <f t="shared" si="7"/>
        <v>0</v>
      </c>
      <c r="L86" s="444">
        <f t="shared" si="13"/>
        <v>225865371</v>
      </c>
      <c r="M86" s="444">
        <v>0</v>
      </c>
      <c r="N86" s="444">
        <v>0</v>
      </c>
      <c r="O86" s="397">
        <f t="shared" si="8"/>
        <v>0</v>
      </c>
    </row>
    <row r="87" spans="1:15" x14ac:dyDescent="0.35">
      <c r="A87" s="442">
        <v>4750001</v>
      </c>
      <c r="B87" s="440" t="s">
        <v>235</v>
      </c>
      <c r="C87" s="443">
        <v>284675</v>
      </c>
      <c r="D87" s="443">
        <v>92124</v>
      </c>
      <c r="E87" s="443">
        <v>376799</v>
      </c>
      <c r="F87" s="443">
        <v>0</v>
      </c>
      <c r="G87" s="444">
        <f t="shared" si="9"/>
        <v>376799</v>
      </c>
      <c r="H87" s="444">
        <f t="shared" si="10"/>
        <v>376799</v>
      </c>
      <c r="I87" s="444">
        <f t="shared" si="11"/>
        <v>0</v>
      </c>
      <c r="J87" s="444">
        <f t="shared" si="12"/>
        <v>0</v>
      </c>
      <c r="K87" s="444">
        <f t="shared" si="7"/>
        <v>0</v>
      </c>
      <c r="L87" s="444">
        <f t="shared" si="13"/>
        <v>0</v>
      </c>
      <c r="M87" s="444">
        <v>0</v>
      </c>
      <c r="N87" s="444">
        <v>0</v>
      </c>
      <c r="O87" s="397">
        <f t="shared" si="8"/>
        <v>0</v>
      </c>
    </row>
    <row r="88" spans="1:15" x14ac:dyDescent="0.35">
      <c r="A88" s="442">
        <v>4750004</v>
      </c>
      <c r="B88" s="440" t="s">
        <v>740</v>
      </c>
      <c r="C88" s="443">
        <v>0</v>
      </c>
      <c r="D88" s="440">
        <v>639358</v>
      </c>
      <c r="E88" s="440">
        <v>639358</v>
      </c>
      <c r="F88" s="443">
        <v>0</v>
      </c>
      <c r="G88" s="444">
        <f t="shared" si="9"/>
        <v>639358</v>
      </c>
      <c r="H88" s="444">
        <f t="shared" si="10"/>
        <v>639358</v>
      </c>
      <c r="I88" s="444">
        <f t="shared" si="11"/>
        <v>0</v>
      </c>
      <c r="J88" s="444">
        <f t="shared" si="12"/>
        <v>0</v>
      </c>
      <c r="K88" s="444">
        <f t="shared" si="7"/>
        <v>0</v>
      </c>
      <c r="L88" s="444">
        <f t="shared" si="13"/>
        <v>0</v>
      </c>
      <c r="M88" s="444">
        <v>0</v>
      </c>
      <c r="N88" s="444">
        <v>0</v>
      </c>
      <c r="O88" s="397">
        <f t="shared" si="8"/>
        <v>0</v>
      </c>
    </row>
    <row r="89" spans="1:15" x14ac:dyDescent="0.35">
      <c r="A89" s="442">
        <v>4750006</v>
      </c>
      <c r="B89" s="440" t="s">
        <v>741</v>
      </c>
      <c r="C89" s="440">
        <v>0</v>
      </c>
      <c r="D89" s="443">
        <v>91647119</v>
      </c>
      <c r="E89" s="443">
        <v>101223374</v>
      </c>
      <c r="F89" s="443">
        <v>-9576255</v>
      </c>
      <c r="G89" s="444">
        <f t="shared" si="9"/>
        <v>91647119</v>
      </c>
      <c r="H89" s="444">
        <f t="shared" si="10"/>
        <v>101223374</v>
      </c>
      <c r="I89" s="444">
        <f t="shared" si="11"/>
        <v>0</v>
      </c>
      <c r="J89" s="444">
        <f t="shared" si="12"/>
        <v>9576255</v>
      </c>
      <c r="K89" s="444">
        <f t="shared" si="7"/>
        <v>0</v>
      </c>
      <c r="L89" s="444">
        <f t="shared" si="13"/>
        <v>9576255</v>
      </c>
      <c r="M89" s="444">
        <v>0</v>
      </c>
      <c r="N89" s="444">
        <v>0</v>
      </c>
      <c r="O89" s="397">
        <f t="shared" si="8"/>
        <v>0</v>
      </c>
    </row>
    <row r="90" spans="1:15" x14ac:dyDescent="0.35">
      <c r="A90" s="442">
        <v>4751000</v>
      </c>
      <c r="B90" s="440" t="s">
        <v>236</v>
      </c>
      <c r="C90" s="443">
        <v>-3819150</v>
      </c>
      <c r="D90" s="443">
        <v>113901025</v>
      </c>
      <c r="E90" s="443">
        <v>112363178</v>
      </c>
      <c r="F90" s="443">
        <v>-2281303</v>
      </c>
      <c r="G90" s="444">
        <f t="shared" si="9"/>
        <v>113901025</v>
      </c>
      <c r="H90" s="444">
        <f t="shared" si="10"/>
        <v>116182328</v>
      </c>
      <c r="I90" s="444">
        <f t="shared" si="11"/>
        <v>0</v>
      </c>
      <c r="J90" s="444">
        <f t="shared" si="12"/>
        <v>2281303</v>
      </c>
      <c r="K90" s="444">
        <f t="shared" si="7"/>
        <v>0</v>
      </c>
      <c r="L90" s="444">
        <f t="shared" si="13"/>
        <v>2281303</v>
      </c>
      <c r="M90" s="444">
        <v>0</v>
      </c>
      <c r="N90" s="444">
        <v>0</v>
      </c>
      <c r="O90" s="397">
        <f t="shared" si="8"/>
        <v>0</v>
      </c>
    </row>
    <row r="91" spans="1:15" x14ac:dyDescent="0.35">
      <c r="A91" s="442">
        <v>4751004</v>
      </c>
      <c r="B91" s="440" t="s">
        <v>75</v>
      </c>
      <c r="C91" s="443">
        <v>-635578</v>
      </c>
      <c r="D91" s="443">
        <v>6614501</v>
      </c>
      <c r="E91" s="443">
        <v>6360359</v>
      </c>
      <c r="F91" s="443">
        <v>-381436</v>
      </c>
      <c r="G91" s="444">
        <f t="shared" si="9"/>
        <v>6614501</v>
      </c>
      <c r="H91" s="444">
        <f t="shared" si="10"/>
        <v>6995937</v>
      </c>
      <c r="I91" s="444">
        <f t="shared" si="11"/>
        <v>0</v>
      </c>
      <c r="J91" s="444">
        <f t="shared" si="12"/>
        <v>381436</v>
      </c>
      <c r="K91" s="444">
        <f t="shared" si="7"/>
        <v>0</v>
      </c>
      <c r="L91" s="444">
        <f t="shared" si="13"/>
        <v>381436</v>
      </c>
      <c r="M91" s="444">
        <v>0</v>
      </c>
      <c r="N91" s="444">
        <v>0</v>
      </c>
      <c r="O91" s="397">
        <f t="shared" si="8"/>
        <v>0</v>
      </c>
    </row>
    <row r="92" spans="1:15" x14ac:dyDescent="0.35">
      <c r="A92" s="442">
        <v>4752001</v>
      </c>
      <c r="B92" s="440" t="s">
        <v>237</v>
      </c>
      <c r="C92" s="443">
        <v>-5173974</v>
      </c>
      <c r="D92" s="443">
        <v>5173974</v>
      </c>
      <c r="E92" s="443">
        <v>41629436</v>
      </c>
      <c r="F92" s="443">
        <v>-41629436</v>
      </c>
      <c r="G92" s="444">
        <f t="shared" si="9"/>
        <v>5173974</v>
      </c>
      <c r="H92" s="444">
        <f t="shared" si="10"/>
        <v>46803410</v>
      </c>
      <c r="I92" s="444">
        <f t="shared" si="11"/>
        <v>0</v>
      </c>
      <c r="J92" s="444">
        <f t="shared" si="12"/>
        <v>41629436</v>
      </c>
      <c r="K92" s="444">
        <f t="shared" si="7"/>
        <v>0</v>
      </c>
      <c r="L92" s="444">
        <f t="shared" si="13"/>
        <v>41629436</v>
      </c>
      <c r="M92" s="444">
        <v>0</v>
      </c>
      <c r="N92" s="444">
        <v>0</v>
      </c>
      <c r="O92" s="397">
        <f t="shared" si="8"/>
        <v>0</v>
      </c>
    </row>
    <row r="93" spans="1:15" x14ac:dyDescent="0.35">
      <c r="A93" s="442">
        <v>4752006</v>
      </c>
      <c r="B93" s="440" t="s">
        <v>238</v>
      </c>
      <c r="C93" s="443">
        <v>-26974695</v>
      </c>
      <c r="D93" s="440">
        <v>26974695</v>
      </c>
      <c r="E93" s="440">
        <v>0</v>
      </c>
      <c r="F93" s="443">
        <v>0</v>
      </c>
      <c r="G93" s="444">
        <f t="shared" si="9"/>
        <v>26974695</v>
      </c>
      <c r="H93" s="444">
        <f t="shared" si="10"/>
        <v>26974695</v>
      </c>
      <c r="I93" s="444">
        <f t="shared" si="11"/>
        <v>0</v>
      </c>
      <c r="J93" s="444">
        <f t="shared" si="12"/>
        <v>0</v>
      </c>
      <c r="K93" s="444">
        <f t="shared" si="7"/>
        <v>0</v>
      </c>
      <c r="L93" s="444">
        <f t="shared" si="13"/>
        <v>0</v>
      </c>
      <c r="M93" s="444">
        <v>0</v>
      </c>
      <c r="N93" s="444">
        <v>0</v>
      </c>
      <c r="O93" s="397">
        <f t="shared" si="8"/>
        <v>0</v>
      </c>
    </row>
    <row r="94" spans="1:15" x14ac:dyDescent="0.35">
      <c r="A94" s="442">
        <v>4753009</v>
      </c>
      <c r="B94" s="440" t="s">
        <v>239</v>
      </c>
      <c r="C94" s="443">
        <v>0</v>
      </c>
      <c r="D94" s="443">
        <v>280363965</v>
      </c>
      <c r="E94" s="443">
        <v>300100097</v>
      </c>
      <c r="F94" s="443">
        <v>-19736132</v>
      </c>
      <c r="G94" s="444">
        <f t="shared" si="9"/>
        <v>280363965</v>
      </c>
      <c r="H94" s="444">
        <f t="shared" si="10"/>
        <v>300100097</v>
      </c>
      <c r="I94" s="444">
        <f t="shared" si="11"/>
        <v>0</v>
      </c>
      <c r="J94" s="444">
        <f t="shared" si="12"/>
        <v>19736132</v>
      </c>
      <c r="K94" s="444">
        <f t="shared" si="7"/>
        <v>0</v>
      </c>
      <c r="L94" s="444">
        <f t="shared" si="13"/>
        <v>19736132</v>
      </c>
      <c r="M94" s="444">
        <v>0</v>
      </c>
      <c r="N94" s="444">
        <v>0</v>
      </c>
      <c r="O94" s="397">
        <f t="shared" si="8"/>
        <v>0</v>
      </c>
    </row>
    <row r="95" spans="1:15" x14ac:dyDescent="0.35">
      <c r="A95" s="442">
        <v>4760009</v>
      </c>
      <c r="B95" s="440" t="s">
        <v>240</v>
      </c>
      <c r="C95" s="443">
        <v>-4871093</v>
      </c>
      <c r="D95" s="440">
        <v>69714671</v>
      </c>
      <c r="E95" s="440">
        <v>68986369</v>
      </c>
      <c r="F95" s="443">
        <v>-4142791</v>
      </c>
      <c r="G95" s="444">
        <f t="shared" si="9"/>
        <v>69714671</v>
      </c>
      <c r="H95" s="444">
        <f t="shared" si="10"/>
        <v>73857462</v>
      </c>
      <c r="I95" s="444">
        <f t="shared" si="11"/>
        <v>0</v>
      </c>
      <c r="J95" s="444">
        <f t="shared" si="12"/>
        <v>4142791</v>
      </c>
      <c r="K95" s="444">
        <f t="shared" si="7"/>
        <v>0</v>
      </c>
      <c r="L95" s="444">
        <f t="shared" si="13"/>
        <v>4142791</v>
      </c>
      <c r="M95" s="444">
        <v>0</v>
      </c>
      <c r="N95" s="444">
        <v>0</v>
      </c>
      <c r="O95" s="397">
        <f t="shared" si="8"/>
        <v>0</v>
      </c>
    </row>
    <row r="96" spans="1:15" x14ac:dyDescent="0.35">
      <c r="A96" s="442">
        <v>4760024</v>
      </c>
      <c r="B96" s="440" t="s">
        <v>241</v>
      </c>
      <c r="C96" s="443">
        <v>-3150504</v>
      </c>
      <c r="D96" s="443">
        <v>143722242</v>
      </c>
      <c r="E96" s="443">
        <v>149369575</v>
      </c>
      <c r="F96" s="443">
        <v>-8797837</v>
      </c>
      <c r="G96" s="444">
        <f t="shared" si="9"/>
        <v>143722242</v>
      </c>
      <c r="H96" s="444">
        <f t="shared" si="10"/>
        <v>152520079</v>
      </c>
      <c r="I96" s="444">
        <f t="shared" si="11"/>
        <v>0</v>
      </c>
      <c r="J96" s="444">
        <f t="shared" si="12"/>
        <v>8797837</v>
      </c>
      <c r="K96" s="444">
        <f t="shared" si="7"/>
        <v>0</v>
      </c>
      <c r="L96" s="444">
        <f t="shared" si="13"/>
        <v>8797837</v>
      </c>
      <c r="M96" s="444">
        <v>0</v>
      </c>
      <c r="N96" s="444">
        <v>0</v>
      </c>
      <c r="O96" s="397">
        <f t="shared" si="8"/>
        <v>0</v>
      </c>
    </row>
    <row r="97" spans="1:15" x14ac:dyDescent="0.35">
      <c r="A97" s="442">
        <v>4765000</v>
      </c>
      <c r="B97" s="440" t="s">
        <v>243</v>
      </c>
      <c r="C97" s="440">
        <v>-278595409</v>
      </c>
      <c r="D97" s="443">
        <v>4324017188</v>
      </c>
      <c r="E97" s="443">
        <v>4317514301</v>
      </c>
      <c r="F97" s="443">
        <v>-272092522</v>
      </c>
      <c r="G97" s="444">
        <f t="shared" si="9"/>
        <v>4324017188</v>
      </c>
      <c r="H97" s="444">
        <f t="shared" si="10"/>
        <v>4596109710</v>
      </c>
      <c r="I97" s="444">
        <f t="shared" si="11"/>
        <v>0</v>
      </c>
      <c r="J97" s="444">
        <f t="shared" si="12"/>
        <v>272092522</v>
      </c>
      <c r="K97" s="444">
        <f t="shared" si="7"/>
        <v>0</v>
      </c>
      <c r="L97" s="444">
        <f t="shared" si="13"/>
        <v>272092522</v>
      </c>
      <c r="M97" s="444">
        <v>0</v>
      </c>
      <c r="N97" s="444">
        <v>0</v>
      </c>
      <c r="O97" s="397">
        <f t="shared" si="8"/>
        <v>0</v>
      </c>
    </row>
    <row r="98" spans="1:15" x14ac:dyDescent="0.35">
      <c r="A98" s="442">
        <v>4770000</v>
      </c>
      <c r="B98" s="440" t="s">
        <v>244</v>
      </c>
      <c r="C98" s="443">
        <v>-365285233</v>
      </c>
      <c r="D98" s="443">
        <v>5545598056</v>
      </c>
      <c r="E98" s="443">
        <v>5180312823</v>
      </c>
      <c r="F98" s="443">
        <v>0</v>
      </c>
      <c r="G98" s="444">
        <f t="shared" si="9"/>
        <v>5545598056</v>
      </c>
      <c r="H98" s="444">
        <f t="shared" si="10"/>
        <v>5545598056</v>
      </c>
      <c r="I98" s="444">
        <f t="shared" si="11"/>
        <v>0</v>
      </c>
      <c r="J98" s="444">
        <f t="shared" si="12"/>
        <v>0</v>
      </c>
      <c r="K98" s="444">
        <f t="shared" si="7"/>
        <v>0</v>
      </c>
      <c r="L98" s="444">
        <f t="shared" si="13"/>
        <v>0</v>
      </c>
      <c r="M98" s="444">
        <v>0</v>
      </c>
      <c r="N98" s="444">
        <v>0</v>
      </c>
      <c r="O98" s="397">
        <f t="shared" si="8"/>
        <v>0</v>
      </c>
    </row>
    <row r="99" spans="1:15" x14ac:dyDescent="0.35">
      <c r="A99" s="442">
        <v>4790003</v>
      </c>
      <c r="B99" s="440" t="s">
        <v>245</v>
      </c>
      <c r="C99" s="443">
        <v>-39937220</v>
      </c>
      <c r="D99" s="440">
        <v>31420969</v>
      </c>
      <c r="E99" s="443">
        <v>36383874</v>
      </c>
      <c r="F99" s="443">
        <v>-44900125</v>
      </c>
      <c r="G99" s="444">
        <f t="shared" si="9"/>
        <v>31420969</v>
      </c>
      <c r="H99" s="444">
        <f t="shared" si="10"/>
        <v>76321094</v>
      </c>
      <c r="I99" s="444">
        <f t="shared" si="11"/>
        <v>0</v>
      </c>
      <c r="J99" s="444">
        <f t="shared" si="12"/>
        <v>44900125</v>
      </c>
      <c r="K99" s="444">
        <f t="shared" si="7"/>
        <v>0</v>
      </c>
      <c r="L99" s="444">
        <f t="shared" si="13"/>
        <v>44900125</v>
      </c>
      <c r="M99" s="444">
        <v>0</v>
      </c>
      <c r="N99" s="444">
        <v>0</v>
      </c>
      <c r="O99" s="397">
        <f t="shared" si="8"/>
        <v>0</v>
      </c>
    </row>
    <row r="100" spans="1:15" x14ac:dyDescent="0.35">
      <c r="A100" s="442">
        <v>4800000</v>
      </c>
      <c r="B100" s="440" t="s">
        <v>427</v>
      </c>
      <c r="C100" s="443">
        <v>0</v>
      </c>
      <c r="D100" s="440">
        <v>18417381</v>
      </c>
      <c r="E100" s="440">
        <v>18417381</v>
      </c>
      <c r="F100" s="443">
        <v>0</v>
      </c>
      <c r="G100" s="444">
        <f t="shared" si="9"/>
        <v>18417381</v>
      </c>
      <c r="H100" s="444">
        <f t="shared" si="10"/>
        <v>18417381</v>
      </c>
      <c r="I100" s="444">
        <f t="shared" si="11"/>
        <v>0</v>
      </c>
      <c r="J100" s="444">
        <f t="shared" si="12"/>
        <v>0</v>
      </c>
      <c r="K100" s="444">
        <f t="shared" si="7"/>
        <v>0</v>
      </c>
      <c r="L100" s="444">
        <f t="shared" si="13"/>
        <v>0</v>
      </c>
      <c r="M100" s="444">
        <v>0</v>
      </c>
      <c r="N100" s="444">
        <v>0</v>
      </c>
      <c r="O100" s="397">
        <f t="shared" si="8"/>
        <v>0</v>
      </c>
    </row>
    <row r="101" spans="1:15" x14ac:dyDescent="0.35">
      <c r="A101" s="442">
        <v>4800004</v>
      </c>
      <c r="B101" s="440" t="s">
        <v>246</v>
      </c>
      <c r="C101" s="443">
        <v>147915631</v>
      </c>
      <c r="D101" s="443">
        <v>446309972</v>
      </c>
      <c r="E101" s="443">
        <v>427928844</v>
      </c>
      <c r="F101" s="443">
        <v>166296759</v>
      </c>
      <c r="G101" s="444">
        <f t="shared" si="9"/>
        <v>594225603</v>
      </c>
      <c r="H101" s="444">
        <f t="shared" si="10"/>
        <v>427928844</v>
      </c>
      <c r="I101" s="444">
        <f t="shared" si="11"/>
        <v>166296759</v>
      </c>
      <c r="J101" s="444">
        <f t="shared" si="12"/>
        <v>0</v>
      </c>
      <c r="K101" s="444">
        <f t="shared" si="7"/>
        <v>166296759</v>
      </c>
      <c r="L101" s="444">
        <f t="shared" si="13"/>
        <v>0</v>
      </c>
      <c r="M101" s="444">
        <v>0</v>
      </c>
      <c r="N101" s="444">
        <v>0</v>
      </c>
      <c r="O101" s="397">
        <f t="shared" si="8"/>
        <v>0</v>
      </c>
    </row>
    <row r="102" spans="1:15" x14ac:dyDescent="0.35">
      <c r="A102" s="442">
        <v>4800014</v>
      </c>
      <c r="B102" s="440" t="s">
        <v>247</v>
      </c>
      <c r="C102" s="443">
        <v>0</v>
      </c>
      <c r="D102" s="443">
        <v>222123600</v>
      </c>
      <c r="E102" s="443">
        <v>222123600</v>
      </c>
      <c r="F102" s="443">
        <v>0</v>
      </c>
      <c r="G102" s="444">
        <f t="shared" si="9"/>
        <v>222123600</v>
      </c>
      <c r="H102" s="444">
        <f t="shared" si="10"/>
        <v>222123600</v>
      </c>
      <c r="I102" s="444">
        <f t="shared" si="11"/>
        <v>0</v>
      </c>
      <c r="J102" s="444">
        <f t="shared" si="12"/>
        <v>0</v>
      </c>
      <c r="K102" s="444">
        <f t="shared" si="7"/>
        <v>0</v>
      </c>
      <c r="L102" s="444">
        <f t="shared" si="13"/>
        <v>0</v>
      </c>
      <c r="M102" s="444">
        <v>0</v>
      </c>
      <c r="N102" s="444">
        <v>0</v>
      </c>
      <c r="O102" s="397">
        <f t="shared" si="8"/>
        <v>0</v>
      </c>
    </row>
    <row r="103" spans="1:15" x14ac:dyDescent="0.35">
      <c r="A103" s="442">
        <v>4800016</v>
      </c>
      <c r="B103" s="440" t="s">
        <v>248</v>
      </c>
      <c r="C103" s="443">
        <v>386000</v>
      </c>
      <c r="D103" s="443">
        <v>18938107</v>
      </c>
      <c r="E103" s="443">
        <v>18908107</v>
      </c>
      <c r="F103" s="443">
        <v>416000</v>
      </c>
      <c r="G103" s="444">
        <f t="shared" si="9"/>
        <v>19324107</v>
      </c>
      <c r="H103" s="444">
        <f t="shared" si="10"/>
        <v>18908107</v>
      </c>
      <c r="I103" s="444">
        <f t="shared" si="11"/>
        <v>416000</v>
      </c>
      <c r="J103" s="444">
        <f t="shared" si="12"/>
        <v>0</v>
      </c>
      <c r="K103" s="444">
        <f t="shared" si="7"/>
        <v>416000</v>
      </c>
      <c r="L103" s="444">
        <f t="shared" si="13"/>
        <v>0</v>
      </c>
      <c r="M103" s="444">
        <v>0</v>
      </c>
      <c r="N103" s="444">
        <v>0</v>
      </c>
      <c r="O103" s="397">
        <f t="shared" si="8"/>
        <v>0</v>
      </c>
    </row>
    <row r="104" spans="1:15" x14ac:dyDescent="0.35">
      <c r="A104" s="442">
        <v>4801000</v>
      </c>
      <c r="B104" s="440" t="s">
        <v>249</v>
      </c>
      <c r="C104" s="443">
        <v>10359803</v>
      </c>
      <c r="D104" s="443">
        <v>15099441</v>
      </c>
      <c r="E104" s="440">
        <v>17185577</v>
      </c>
      <c r="F104" s="443">
        <v>8273667</v>
      </c>
      <c r="G104" s="444">
        <f t="shared" si="9"/>
        <v>25459244</v>
      </c>
      <c r="H104" s="444">
        <f t="shared" si="10"/>
        <v>17185577</v>
      </c>
      <c r="I104" s="444">
        <f t="shared" si="11"/>
        <v>8273667</v>
      </c>
      <c r="J104" s="444">
        <f t="shared" si="12"/>
        <v>0</v>
      </c>
      <c r="K104" s="444">
        <f t="shared" si="7"/>
        <v>8273667</v>
      </c>
      <c r="L104" s="444">
        <f t="shared" si="13"/>
        <v>0</v>
      </c>
      <c r="M104" s="444">
        <v>0</v>
      </c>
      <c r="N104" s="444">
        <v>0</v>
      </c>
      <c r="O104" s="397">
        <f t="shared" si="8"/>
        <v>0</v>
      </c>
    </row>
    <row r="105" spans="1:15" x14ac:dyDescent="0.35">
      <c r="A105" s="442">
        <v>4832000</v>
      </c>
      <c r="B105" s="440" t="s">
        <v>742</v>
      </c>
      <c r="C105" s="443">
        <v>0</v>
      </c>
      <c r="D105" s="443">
        <v>32500</v>
      </c>
      <c r="E105" s="443">
        <v>672071</v>
      </c>
      <c r="F105" s="443">
        <v>-639571</v>
      </c>
      <c r="G105" s="444">
        <f t="shared" si="9"/>
        <v>32500</v>
      </c>
      <c r="H105" s="444">
        <f t="shared" si="10"/>
        <v>672071</v>
      </c>
      <c r="I105" s="444">
        <f t="shared" si="11"/>
        <v>0</v>
      </c>
      <c r="J105" s="444">
        <f t="shared" si="12"/>
        <v>639571</v>
      </c>
      <c r="K105" s="444">
        <f t="shared" si="7"/>
        <v>0</v>
      </c>
      <c r="L105" s="444">
        <f t="shared" si="13"/>
        <v>639571</v>
      </c>
      <c r="M105" s="444">
        <v>0</v>
      </c>
      <c r="N105" s="444">
        <v>0</v>
      </c>
      <c r="O105" s="397">
        <f t="shared" si="8"/>
        <v>0</v>
      </c>
    </row>
    <row r="106" spans="1:15" x14ac:dyDescent="0.35">
      <c r="A106" s="442">
        <v>4832503</v>
      </c>
      <c r="B106" s="440" t="s">
        <v>250</v>
      </c>
      <c r="C106" s="443">
        <v>-1230231</v>
      </c>
      <c r="D106" s="443">
        <v>0</v>
      </c>
      <c r="E106" s="443">
        <v>0</v>
      </c>
      <c r="F106" s="443">
        <v>-1230231</v>
      </c>
      <c r="G106" s="444">
        <f t="shared" si="9"/>
        <v>0</v>
      </c>
      <c r="H106" s="444">
        <f t="shared" si="10"/>
        <v>1230231</v>
      </c>
      <c r="I106" s="444">
        <f t="shared" si="11"/>
        <v>0</v>
      </c>
      <c r="J106" s="444">
        <f t="shared" si="12"/>
        <v>1230231</v>
      </c>
      <c r="K106" s="444">
        <f t="shared" si="7"/>
        <v>0</v>
      </c>
      <c r="L106" s="444">
        <f t="shared" si="13"/>
        <v>1230231</v>
      </c>
      <c r="M106" s="444">
        <v>0</v>
      </c>
      <c r="N106" s="444">
        <v>0</v>
      </c>
      <c r="O106" s="397">
        <f t="shared" si="8"/>
        <v>0</v>
      </c>
    </row>
    <row r="107" spans="1:15" x14ac:dyDescent="0.35">
      <c r="A107" s="442">
        <v>4835000</v>
      </c>
      <c r="B107" s="440" t="s">
        <v>251</v>
      </c>
      <c r="C107" s="443">
        <v>-274364720</v>
      </c>
      <c r="D107" s="443">
        <v>2471539960</v>
      </c>
      <c r="E107" s="443">
        <v>2347859685</v>
      </c>
      <c r="F107" s="440">
        <v>-150684445</v>
      </c>
      <c r="G107" s="444">
        <f t="shared" si="9"/>
        <v>2471539960</v>
      </c>
      <c r="H107" s="444">
        <f t="shared" si="10"/>
        <v>2622224405</v>
      </c>
      <c r="I107" s="444">
        <f t="shared" si="11"/>
        <v>0</v>
      </c>
      <c r="J107" s="444">
        <f t="shared" si="12"/>
        <v>150684445</v>
      </c>
      <c r="K107" s="444">
        <f t="shared" si="7"/>
        <v>0</v>
      </c>
      <c r="L107" s="444">
        <f t="shared" si="13"/>
        <v>150684445</v>
      </c>
      <c r="M107" s="444">
        <v>0</v>
      </c>
      <c r="N107" s="444">
        <v>0</v>
      </c>
      <c r="O107" s="397">
        <f t="shared" si="8"/>
        <v>0</v>
      </c>
    </row>
    <row r="108" spans="1:15" x14ac:dyDescent="0.35">
      <c r="A108" s="442">
        <v>4835005</v>
      </c>
      <c r="B108" s="440" t="s">
        <v>252</v>
      </c>
      <c r="C108" s="443">
        <v>-14754365</v>
      </c>
      <c r="D108" s="440">
        <v>19101517</v>
      </c>
      <c r="E108" s="440">
        <v>12445100</v>
      </c>
      <c r="F108" s="443">
        <v>-8097948</v>
      </c>
      <c r="G108" s="444">
        <f t="shared" si="9"/>
        <v>19101517</v>
      </c>
      <c r="H108" s="444">
        <f t="shared" si="10"/>
        <v>27199465</v>
      </c>
      <c r="I108" s="444">
        <f t="shared" si="11"/>
        <v>0</v>
      </c>
      <c r="J108" s="444">
        <f t="shared" si="12"/>
        <v>8097948</v>
      </c>
      <c r="K108" s="444">
        <f t="shared" si="7"/>
        <v>0</v>
      </c>
      <c r="L108" s="444">
        <f t="shared" si="13"/>
        <v>8097948</v>
      </c>
      <c r="M108" s="444">
        <v>0</v>
      </c>
      <c r="N108" s="444">
        <v>0</v>
      </c>
      <c r="O108" s="397">
        <f t="shared" si="8"/>
        <v>0</v>
      </c>
    </row>
    <row r="109" spans="1:15" x14ac:dyDescent="0.35">
      <c r="A109" s="442">
        <v>4835041</v>
      </c>
      <c r="B109" s="440" t="s">
        <v>253</v>
      </c>
      <c r="C109" s="443">
        <v>-7708428</v>
      </c>
      <c r="D109" s="440">
        <v>0</v>
      </c>
      <c r="E109" s="440">
        <v>0</v>
      </c>
      <c r="F109" s="443">
        <v>-7708428</v>
      </c>
      <c r="G109" s="444">
        <f t="shared" si="9"/>
        <v>0</v>
      </c>
      <c r="H109" s="444">
        <f t="shared" si="10"/>
        <v>7708428</v>
      </c>
      <c r="I109" s="444">
        <f t="shared" si="11"/>
        <v>0</v>
      </c>
      <c r="J109" s="444">
        <f t="shared" si="12"/>
        <v>7708428</v>
      </c>
      <c r="K109" s="444">
        <f t="shared" si="7"/>
        <v>0</v>
      </c>
      <c r="L109" s="444">
        <f t="shared" si="13"/>
        <v>7708428</v>
      </c>
      <c r="M109" s="444">
        <v>0</v>
      </c>
      <c r="N109" s="444">
        <v>0</v>
      </c>
      <c r="O109" s="397">
        <f t="shared" si="8"/>
        <v>0</v>
      </c>
    </row>
    <row r="110" spans="1:15" x14ac:dyDescent="0.35">
      <c r="A110" s="442">
        <v>4840100</v>
      </c>
      <c r="B110" s="440" t="s">
        <v>694</v>
      </c>
      <c r="C110" s="443">
        <v>187966111</v>
      </c>
      <c r="D110" s="443">
        <v>1586950256</v>
      </c>
      <c r="E110" s="440">
        <v>1709921451</v>
      </c>
      <c r="F110" s="443">
        <v>64994916</v>
      </c>
      <c r="G110" s="444">
        <f t="shared" si="9"/>
        <v>1774916367</v>
      </c>
      <c r="H110" s="444">
        <f t="shared" si="10"/>
        <v>1709921451</v>
      </c>
      <c r="I110" s="444">
        <f t="shared" si="11"/>
        <v>64994916</v>
      </c>
      <c r="J110" s="444">
        <f t="shared" si="12"/>
        <v>0</v>
      </c>
      <c r="K110" s="444">
        <f t="shared" si="7"/>
        <v>64994916</v>
      </c>
      <c r="L110" s="444">
        <f t="shared" si="13"/>
        <v>0</v>
      </c>
      <c r="M110" s="444">
        <v>0</v>
      </c>
      <c r="N110" s="444">
        <v>0</v>
      </c>
      <c r="O110" s="397">
        <f t="shared" si="8"/>
        <v>0</v>
      </c>
    </row>
    <row r="111" spans="1:15" x14ac:dyDescent="0.35">
      <c r="A111" s="442">
        <v>4842100</v>
      </c>
      <c r="B111" s="440" t="s">
        <v>695</v>
      </c>
      <c r="C111" s="443">
        <v>-639789649</v>
      </c>
      <c r="D111" s="443">
        <v>7547139322</v>
      </c>
      <c r="E111" s="443">
        <v>7481983434</v>
      </c>
      <c r="F111" s="440">
        <v>-574633761</v>
      </c>
      <c r="G111" s="444">
        <f t="shared" si="9"/>
        <v>7547139322</v>
      </c>
      <c r="H111" s="444">
        <f t="shared" si="10"/>
        <v>8121773083</v>
      </c>
      <c r="I111" s="444">
        <f t="shared" si="11"/>
        <v>0</v>
      </c>
      <c r="J111" s="444">
        <f t="shared" si="12"/>
        <v>574633761</v>
      </c>
      <c r="K111" s="444">
        <f t="shared" si="7"/>
        <v>0</v>
      </c>
      <c r="L111" s="444">
        <f t="shared" si="13"/>
        <v>574633761</v>
      </c>
      <c r="M111" s="444">
        <v>0</v>
      </c>
      <c r="N111" s="444">
        <v>0</v>
      </c>
      <c r="O111" s="397">
        <f t="shared" si="8"/>
        <v>0</v>
      </c>
    </row>
    <row r="112" spans="1:15" x14ac:dyDescent="0.35">
      <c r="A112" s="442">
        <v>4880000</v>
      </c>
      <c r="B112" s="440" t="s">
        <v>255</v>
      </c>
      <c r="C112" s="443">
        <v>375491287</v>
      </c>
      <c r="D112" s="443">
        <v>16315020283</v>
      </c>
      <c r="E112" s="443">
        <v>16173292508</v>
      </c>
      <c r="F112" s="443">
        <v>517219062</v>
      </c>
      <c r="G112" s="444">
        <f t="shared" si="9"/>
        <v>16690511570</v>
      </c>
      <c r="H112" s="444">
        <f t="shared" si="10"/>
        <v>16173292508</v>
      </c>
      <c r="I112" s="444">
        <f t="shared" si="11"/>
        <v>517219062</v>
      </c>
      <c r="J112" s="444">
        <f t="shared" si="12"/>
        <v>0</v>
      </c>
      <c r="K112" s="444">
        <f t="shared" si="7"/>
        <v>517219062</v>
      </c>
      <c r="L112" s="444">
        <f t="shared" si="13"/>
        <v>0</v>
      </c>
      <c r="M112" s="444">
        <v>0</v>
      </c>
      <c r="N112" s="444">
        <v>0</v>
      </c>
      <c r="O112" s="397">
        <f t="shared" si="8"/>
        <v>0</v>
      </c>
    </row>
    <row r="113" spans="1:15" x14ac:dyDescent="0.35">
      <c r="A113" s="442">
        <v>4880003</v>
      </c>
      <c r="B113" s="440" t="s">
        <v>697</v>
      </c>
      <c r="C113" s="443">
        <v>-2682365</v>
      </c>
      <c r="D113" s="440">
        <v>528969466</v>
      </c>
      <c r="E113" s="440">
        <v>549265829</v>
      </c>
      <c r="F113" s="443">
        <v>-22978728</v>
      </c>
      <c r="G113" s="444">
        <f t="shared" si="9"/>
        <v>528969466</v>
      </c>
      <c r="H113" s="444">
        <f t="shared" si="10"/>
        <v>551948194</v>
      </c>
      <c r="I113" s="444">
        <f t="shared" si="11"/>
        <v>0</v>
      </c>
      <c r="J113" s="444">
        <f t="shared" si="12"/>
        <v>22978728</v>
      </c>
      <c r="K113" s="444">
        <f t="shared" si="7"/>
        <v>0</v>
      </c>
      <c r="L113" s="444">
        <f t="shared" si="13"/>
        <v>22978728</v>
      </c>
      <c r="M113" s="444">
        <v>0</v>
      </c>
      <c r="N113" s="444">
        <v>0</v>
      </c>
      <c r="O113" s="397">
        <f t="shared" si="8"/>
        <v>0</v>
      </c>
    </row>
    <row r="114" spans="1:15" x14ac:dyDescent="0.35">
      <c r="A114" s="442">
        <v>4900001</v>
      </c>
      <c r="B114" s="440" t="s">
        <v>256</v>
      </c>
      <c r="C114" s="443">
        <v>-11784463</v>
      </c>
      <c r="D114" s="443">
        <v>35853202</v>
      </c>
      <c r="E114" s="443">
        <v>34808113</v>
      </c>
      <c r="F114" s="443">
        <v>-10739374</v>
      </c>
      <c r="G114" s="444">
        <f t="shared" si="9"/>
        <v>35853202</v>
      </c>
      <c r="H114" s="444">
        <f t="shared" si="10"/>
        <v>46592576</v>
      </c>
      <c r="I114" s="444">
        <f t="shared" si="11"/>
        <v>0</v>
      </c>
      <c r="J114" s="444">
        <f t="shared" si="12"/>
        <v>10739374</v>
      </c>
      <c r="K114" s="444">
        <f t="shared" si="7"/>
        <v>0</v>
      </c>
      <c r="L114" s="444">
        <f t="shared" si="13"/>
        <v>10739374</v>
      </c>
      <c r="M114" s="444">
        <v>0</v>
      </c>
      <c r="N114" s="444">
        <v>0</v>
      </c>
      <c r="O114" s="397">
        <f t="shared" si="8"/>
        <v>0</v>
      </c>
    </row>
    <row r="115" spans="1:15" x14ac:dyDescent="0.35">
      <c r="A115" s="442">
        <v>4900002</v>
      </c>
      <c r="B115" s="440" t="s">
        <v>257</v>
      </c>
      <c r="C115" s="440">
        <v>-17771811</v>
      </c>
      <c r="D115" s="443">
        <v>0</v>
      </c>
      <c r="E115" s="443">
        <v>0</v>
      </c>
      <c r="F115" s="440">
        <v>-17771811</v>
      </c>
      <c r="G115" s="444">
        <f t="shared" si="9"/>
        <v>0</v>
      </c>
      <c r="H115" s="444">
        <f t="shared" si="10"/>
        <v>17771811</v>
      </c>
      <c r="I115" s="444">
        <f t="shared" si="11"/>
        <v>0</v>
      </c>
      <c r="J115" s="444">
        <f t="shared" si="12"/>
        <v>17771811</v>
      </c>
      <c r="K115" s="444">
        <f t="shared" si="7"/>
        <v>0</v>
      </c>
      <c r="L115" s="444">
        <f t="shared" si="13"/>
        <v>17771811</v>
      </c>
      <c r="M115" s="444">
        <v>0</v>
      </c>
      <c r="N115" s="444">
        <v>0</v>
      </c>
      <c r="O115" s="397">
        <f t="shared" si="8"/>
        <v>0</v>
      </c>
    </row>
    <row r="116" spans="1:15" x14ac:dyDescent="0.35">
      <c r="A116" s="442">
        <v>4901000</v>
      </c>
      <c r="B116" s="440" t="s">
        <v>743</v>
      </c>
      <c r="C116" s="443">
        <v>0</v>
      </c>
      <c r="D116" s="440">
        <v>5716219</v>
      </c>
      <c r="E116" s="440">
        <v>10289077</v>
      </c>
      <c r="F116" s="443">
        <v>-4572858</v>
      </c>
      <c r="G116" s="444">
        <f t="shared" si="9"/>
        <v>5716219</v>
      </c>
      <c r="H116" s="444">
        <f t="shared" si="10"/>
        <v>10289077</v>
      </c>
      <c r="I116" s="444">
        <f t="shared" si="11"/>
        <v>0</v>
      </c>
      <c r="J116" s="444">
        <f t="shared" si="12"/>
        <v>4572858</v>
      </c>
      <c r="K116" s="444">
        <f t="shared" si="7"/>
        <v>0</v>
      </c>
      <c r="L116" s="444">
        <f t="shared" si="13"/>
        <v>4572858</v>
      </c>
      <c r="M116" s="444">
        <v>0</v>
      </c>
      <c r="N116" s="444">
        <v>0</v>
      </c>
      <c r="O116" s="397">
        <f t="shared" si="8"/>
        <v>0</v>
      </c>
    </row>
    <row r="117" spans="1:15" x14ac:dyDescent="0.35">
      <c r="A117" s="442">
        <v>5100100</v>
      </c>
      <c r="B117" s="440" t="s">
        <v>698</v>
      </c>
      <c r="C117" s="443">
        <v>-106921285</v>
      </c>
      <c r="D117" s="440">
        <v>12685858</v>
      </c>
      <c r="E117" s="440">
        <v>4458781147</v>
      </c>
      <c r="F117" s="443">
        <v>-4553016574</v>
      </c>
      <c r="G117" s="444">
        <f t="shared" si="9"/>
        <v>12685858</v>
      </c>
      <c r="H117" s="444">
        <f t="shared" si="10"/>
        <v>4565702432</v>
      </c>
      <c r="I117" s="444">
        <f t="shared" si="11"/>
        <v>0</v>
      </c>
      <c r="J117" s="444">
        <f t="shared" si="12"/>
        <v>4553016574</v>
      </c>
      <c r="K117" s="444">
        <f t="shared" si="7"/>
        <v>0</v>
      </c>
      <c r="L117" s="444">
        <f t="shared" si="13"/>
        <v>4553016574</v>
      </c>
      <c r="M117" s="444">
        <v>0</v>
      </c>
      <c r="N117" s="444">
        <v>0</v>
      </c>
      <c r="O117" s="397">
        <f t="shared" si="8"/>
        <v>0</v>
      </c>
    </row>
    <row r="118" spans="1:15" x14ac:dyDescent="0.35">
      <c r="A118" s="442">
        <v>5201000</v>
      </c>
      <c r="B118" s="440" t="s">
        <v>259</v>
      </c>
      <c r="C118" s="443">
        <v>0</v>
      </c>
      <c r="D118" s="443">
        <v>1383897837</v>
      </c>
      <c r="E118" s="443">
        <v>1383897837</v>
      </c>
      <c r="F118" s="443">
        <v>0</v>
      </c>
      <c r="G118" s="444">
        <f t="shared" si="9"/>
        <v>1383897837</v>
      </c>
      <c r="H118" s="444">
        <f t="shared" si="10"/>
        <v>1383897837</v>
      </c>
      <c r="I118" s="444">
        <f t="shared" si="11"/>
        <v>0</v>
      </c>
      <c r="J118" s="444">
        <f t="shared" si="12"/>
        <v>0</v>
      </c>
      <c r="K118" s="444">
        <f t="shared" si="7"/>
        <v>0</v>
      </c>
      <c r="L118" s="444">
        <f t="shared" si="13"/>
        <v>0</v>
      </c>
      <c r="M118" s="444">
        <v>0</v>
      </c>
      <c r="N118" s="444">
        <v>0</v>
      </c>
      <c r="O118" s="397">
        <f t="shared" si="8"/>
        <v>0</v>
      </c>
    </row>
    <row r="119" spans="1:15" x14ac:dyDescent="0.35">
      <c r="A119" s="442">
        <v>5419000</v>
      </c>
      <c r="B119" s="440" t="s">
        <v>744</v>
      </c>
      <c r="C119" s="443">
        <v>0</v>
      </c>
      <c r="D119" s="440">
        <v>600000000</v>
      </c>
      <c r="E119" s="443">
        <v>600000000</v>
      </c>
      <c r="F119" s="443">
        <v>0</v>
      </c>
      <c r="G119" s="444">
        <f t="shared" si="9"/>
        <v>600000000</v>
      </c>
      <c r="H119" s="444">
        <f t="shared" si="10"/>
        <v>600000000</v>
      </c>
      <c r="I119" s="444">
        <f t="shared" si="11"/>
        <v>0</v>
      </c>
      <c r="J119" s="444">
        <f t="shared" si="12"/>
        <v>0</v>
      </c>
      <c r="K119" s="444">
        <f t="shared" si="7"/>
        <v>0</v>
      </c>
      <c r="L119" s="444">
        <f t="shared" si="13"/>
        <v>0</v>
      </c>
      <c r="M119" s="444">
        <v>0</v>
      </c>
      <c r="N119" s="444">
        <v>0</v>
      </c>
      <c r="O119" s="397">
        <f t="shared" si="8"/>
        <v>0</v>
      </c>
    </row>
    <row r="120" spans="1:15" x14ac:dyDescent="0.35">
      <c r="A120" s="442">
        <v>5510100</v>
      </c>
      <c r="B120" s="440" t="s">
        <v>700</v>
      </c>
      <c r="C120" s="443">
        <v>3022656079</v>
      </c>
      <c r="D120" s="443">
        <v>1782394189</v>
      </c>
      <c r="E120" s="440">
        <v>415678263</v>
      </c>
      <c r="F120" s="443">
        <v>4389372005</v>
      </c>
      <c r="G120" s="444">
        <f t="shared" si="9"/>
        <v>4805050268</v>
      </c>
      <c r="H120" s="444">
        <f t="shared" si="10"/>
        <v>415678263</v>
      </c>
      <c r="I120" s="444">
        <f t="shared" si="11"/>
        <v>4389372005</v>
      </c>
      <c r="J120" s="444">
        <f t="shared" si="12"/>
        <v>0</v>
      </c>
      <c r="K120" s="444">
        <f t="shared" si="7"/>
        <v>4389372005</v>
      </c>
      <c r="L120" s="444">
        <f t="shared" si="13"/>
        <v>0</v>
      </c>
      <c r="M120" s="444">
        <v>0</v>
      </c>
      <c r="N120" s="444">
        <v>0</v>
      </c>
      <c r="O120" s="397">
        <f t="shared" si="8"/>
        <v>0</v>
      </c>
    </row>
    <row r="121" spans="1:15" x14ac:dyDescent="0.35">
      <c r="A121" s="442">
        <v>5511000</v>
      </c>
      <c r="B121" s="440" t="s">
        <v>262</v>
      </c>
      <c r="C121" s="443">
        <v>12616636</v>
      </c>
      <c r="D121" s="443">
        <v>0</v>
      </c>
      <c r="E121" s="440">
        <v>932455</v>
      </c>
      <c r="F121" s="443">
        <v>11684181</v>
      </c>
      <c r="G121" s="444">
        <f t="shared" si="9"/>
        <v>12616636</v>
      </c>
      <c r="H121" s="444">
        <f t="shared" si="10"/>
        <v>932455</v>
      </c>
      <c r="I121" s="444">
        <f t="shared" si="11"/>
        <v>11684181</v>
      </c>
      <c r="J121" s="444">
        <f t="shared" si="12"/>
        <v>0</v>
      </c>
      <c r="K121" s="444">
        <f t="shared" si="7"/>
        <v>11684181</v>
      </c>
      <c r="L121" s="444">
        <f t="shared" si="13"/>
        <v>0</v>
      </c>
      <c r="M121" s="444">
        <v>0</v>
      </c>
      <c r="N121" s="444">
        <v>0</v>
      </c>
      <c r="O121" s="397">
        <f t="shared" si="8"/>
        <v>0</v>
      </c>
    </row>
    <row r="122" spans="1:15" x14ac:dyDescent="0.35">
      <c r="A122" s="442">
        <v>5511100</v>
      </c>
      <c r="B122" s="440" t="s">
        <v>701</v>
      </c>
      <c r="C122" s="440">
        <v>-310813124</v>
      </c>
      <c r="D122" s="443">
        <v>325737937</v>
      </c>
      <c r="E122" s="443">
        <v>1399710921</v>
      </c>
      <c r="F122" s="440">
        <v>-1384786108</v>
      </c>
      <c r="G122" s="444">
        <f t="shared" si="9"/>
        <v>325737937</v>
      </c>
      <c r="H122" s="444">
        <f t="shared" si="10"/>
        <v>1710524045</v>
      </c>
      <c r="I122" s="444">
        <f t="shared" si="11"/>
        <v>0</v>
      </c>
      <c r="J122" s="444">
        <f t="shared" si="12"/>
        <v>1384786108</v>
      </c>
      <c r="K122" s="444">
        <f t="shared" si="7"/>
        <v>0</v>
      </c>
      <c r="L122" s="444">
        <f t="shared" si="13"/>
        <v>1384786108</v>
      </c>
      <c r="M122" s="444">
        <v>0</v>
      </c>
      <c r="N122" s="444">
        <v>0</v>
      </c>
      <c r="O122" s="397">
        <f t="shared" si="8"/>
        <v>0</v>
      </c>
    </row>
    <row r="123" spans="1:15" x14ac:dyDescent="0.35">
      <c r="A123" s="442">
        <v>5550000</v>
      </c>
      <c r="B123" s="440" t="s">
        <v>263</v>
      </c>
      <c r="C123" s="443">
        <v>0</v>
      </c>
      <c r="D123" s="443">
        <v>306172803</v>
      </c>
      <c r="E123" s="443">
        <v>306172803</v>
      </c>
      <c r="F123" s="443">
        <v>0</v>
      </c>
      <c r="G123" s="444">
        <f t="shared" si="9"/>
        <v>306172803</v>
      </c>
      <c r="H123" s="444">
        <f t="shared" si="10"/>
        <v>306172803</v>
      </c>
      <c r="I123" s="444">
        <f t="shared" si="11"/>
        <v>0</v>
      </c>
      <c r="J123" s="444">
        <f t="shared" si="12"/>
        <v>0</v>
      </c>
      <c r="K123" s="444">
        <f t="shared" si="7"/>
        <v>0</v>
      </c>
      <c r="L123" s="444">
        <f t="shared" si="13"/>
        <v>0</v>
      </c>
      <c r="M123" s="444">
        <v>0</v>
      </c>
      <c r="N123" s="444">
        <v>0</v>
      </c>
      <c r="O123" s="397">
        <f t="shared" si="8"/>
        <v>0</v>
      </c>
    </row>
    <row r="124" spans="1:15" x14ac:dyDescent="0.35">
      <c r="A124" s="442">
        <v>5550004</v>
      </c>
      <c r="B124" s="440" t="s">
        <v>745</v>
      </c>
      <c r="C124" s="443">
        <v>0</v>
      </c>
      <c r="D124" s="443">
        <v>127280425</v>
      </c>
      <c r="E124" s="443">
        <v>127280425</v>
      </c>
      <c r="F124" s="443">
        <v>0</v>
      </c>
      <c r="G124" s="444">
        <f t="shared" si="9"/>
        <v>127280425</v>
      </c>
      <c r="H124" s="444">
        <f t="shared" si="10"/>
        <v>127280425</v>
      </c>
      <c r="I124" s="444">
        <f t="shared" si="11"/>
        <v>0</v>
      </c>
      <c r="J124" s="444">
        <f t="shared" si="12"/>
        <v>0</v>
      </c>
      <c r="K124" s="444">
        <f t="shared" si="7"/>
        <v>0</v>
      </c>
      <c r="L124" s="444">
        <f t="shared" si="13"/>
        <v>0</v>
      </c>
      <c r="M124" s="444">
        <v>0</v>
      </c>
      <c r="N124" s="444">
        <v>0</v>
      </c>
      <c r="O124" s="397">
        <f t="shared" si="8"/>
        <v>0</v>
      </c>
    </row>
    <row r="125" spans="1:15" x14ac:dyDescent="0.35">
      <c r="A125" s="442">
        <v>5700001</v>
      </c>
      <c r="B125" s="440" t="s">
        <v>264</v>
      </c>
      <c r="C125" s="443">
        <v>26738270</v>
      </c>
      <c r="D125" s="443">
        <v>4670131</v>
      </c>
      <c r="E125" s="443">
        <v>2928941</v>
      </c>
      <c r="F125" s="443">
        <v>28479460</v>
      </c>
      <c r="G125" s="444">
        <f t="shared" si="9"/>
        <v>31408401</v>
      </c>
      <c r="H125" s="444">
        <f t="shared" si="10"/>
        <v>2928941</v>
      </c>
      <c r="I125" s="444">
        <f t="shared" si="11"/>
        <v>28479460</v>
      </c>
      <c r="J125" s="444">
        <f t="shared" si="12"/>
        <v>0</v>
      </c>
      <c r="K125" s="444">
        <f t="shared" si="7"/>
        <v>28479460</v>
      </c>
      <c r="L125" s="444">
        <f t="shared" si="13"/>
        <v>0</v>
      </c>
      <c r="M125" s="444">
        <v>0</v>
      </c>
      <c r="N125" s="444">
        <v>0</v>
      </c>
      <c r="O125" s="397">
        <f t="shared" si="8"/>
        <v>0</v>
      </c>
    </row>
    <row r="126" spans="1:15" x14ac:dyDescent="0.35">
      <c r="A126" s="442">
        <v>5720000</v>
      </c>
      <c r="B126" s="440" t="s">
        <v>265</v>
      </c>
      <c r="C126" s="443">
        <v>542637617</v>
      </c>
      <c r="D126" s="443">
        <v>47259587031</v>
      </c>
      <c r="E126" s="443">
        <v>47200974217</v>
      </c>
      <c r="F126" s="443">
        <v>601250431</v>
      </c>
      <c r="G126" s="444">
        <f t="shared" si="9"/>
        <v>47802224648</v>
      </c>
      <c r="H126" s="444">
        <f t="shared" si="10"/>
        <v>47200974217</v>
      </c>
      <c r="I126" s="444">
        <f t="shared" si="11"/>
        <v>601250431</v>
      </c>
      <c r="J126" s="444">
        <f t="shared" si="12"/>
        <v>0</v>
      </c>
      <c r="K126" s="444">
        <f t="shared" si="7"/>
        <v>601250431</v>
      </c>
      <c r="L126" s="444">
        <f t="shared" si="13"/>
        <v>0</v>
      </c>
      <c r="M126" s="444">
        <v>0</v>
      </c>
      <c r="N126" s="444">
        <v>0</v>
      </c>
      <c r="O126" s="397">
        <f t="shared" si="8"/>
        <v>0</v>
      </c>
    </row>
    <row r="127" spans="1:15" x14ac:dyDescent="0.35">
      <c r="A127" s="442">
        <v>5720002</v>
      </c>
      <c r="B127" s="440" t="s">
        <v>428</v>
      </c>
      <c r="C127" s="443">
        <v>-46511054</v>
      </c>
      <c r="D127" s="440">
        <v>562879479</v>
      </c>
      <c r="E127" s="440">
        <v>562818319</v>
      </c>
      <c r="F127" s="443">
        <v>-46449894</v>
      </c>
      <c r="G127" s="444">
        <f t="shared" si="9"/>
        <v>562879479</v>
      </c>
      <c r="H127" s="444">
        <f t="shared" si="10"/>
        <v>609329373</v>
      </c>
      <c r="I127" s="444">
        <f t="shared" si="11"/>
        <v>0</v>
      </c>
      <c r="J127" s="444">
        <f t="shared" si="12"/>
        <v>46449894</v>
      </c>
      <c r="K127" s="444">
        <f t="shared" si="7"/>
        <v>0</v>
      </c>
      <c r="L127" s="444">
        <f t="shared" si="13"/>
        <v>46449894</v>
      </c>
      <c r="M127" s="444">
        <v>0</v>
      </c>
      <c r="N127" s="444">
        <v>0</v>
      </c>
      <c r="O127" s="397">
        <f t="shared" si="8"/>
        <v>0</v>
      </c>
    </row>
    <row r="128" spans="1:15" x14ac:dyDescent="0.35">
      <c r="A128" s="442">
        <v>5832000</v>
      </c>
      <c r="B128" s="440" t="s">
        <v>266</v>
      </c>
      <c r="C128" s="443">
        <v>0</v>
      </c>
      <c r="D128" s="443">
        <v>220500</v>
      </c>
      <c r="E128" s="443">
        <v>986602</v>
      </c>
      <c r="F128" s="443">
        <v>-766102</v>
      </c>
      <c r="G128" s="444">
        <f t="shared" si="9"/>
        <v>220500</v>
      </c>
      <c r="H128" s="444">
        <f t="shared" si="10"/>
        <v>986602</v>
      </c>
      <c r="I128" s="444">
        <f t="shared" si="11"/>
        <v>0</v>
      </c>
      <c r="J128" s="444">
        <f t="shared" si="12"/>
        <v>766102</v>
      </c>
      <c r="K128" s="444">
        <f t="shared" si="7"/>
        <v>0</v>
      </c>
      <c r="L128" s="444">
        <f t="shared" si="13"/>
        <v>766102</v>
      </c>
      <c r="M128" s="444">
        <v>0</v>
      </c>
      <c r="N128" s="444">
        <v>0</v>
      </c>
      <c r="O128" s="397">
        <f t="shared" si="8"/>
        <v>0</v>
      </c>
    </row>
    <row r="129" spans="1:15" x14ac:dyDescent="0.35">
      <c r="A129" s="442">
        <v>6010000</v>
      </c>
      <c r="B129" s="440" t="s">
        <v>267</v>
      </c>
      <c r="C129" s="443">
        <v>0</v>
      </c>
      <c r="D129" s="443">
        <v>117526</v>
      </c>
      <c r="E129" s="440">
        <v>117526</v>
      </c>
      <c r="F129" s="443">
        <v>0</v>
      </c>
      <c r="G129" s="444">
        <f t="shared" si="9"/>
        <v>117526</v>
      </c>
      <c r="H129" s="444">
        <f t="shared" si="10"/>
        <v>117526</v>
      </c>
      <c r="I129" s="444">
        <f t="shared" si="11"/>
        <v>0</v>
      </c>
      <c r="J129" s="444">
        <f t="shared" si="12"/>
        <v>0</v>
      </c>
      <c r="K129" s="444">
        <v>0</v>
      </c>
      <c r="L129" s="444">
        <v>0</v>
      </c>
      <c r="M129" s="444">
        <f t="shared" ref="M129:M192" si="14">+IF(F129&gt;0,F129,0)</f>
        <v>0</v>
      </c>
      <c r="N129" s="444">
        <f t="shared" ref="N129:N192" si="15">+IF(F129&lt;0,-F129,0)</f>
        <v>0</v>
      </c>
      <c r="O129" s="397">
        <f t="shared" si="8"/>
        <v>0</v>
      </c>
    </row>
    <row r="130" spans="1:15" x14ac:dyDescent="0.35">
      <c r="A130" s="442">
        <v>6140002</v>
      </c>
      <c r="B130" s="440" t="s">
        <v>746</v>
      </c>
      <c r="C130" s="443">
        <v>0</v>
      </c>
      <c r="D130" s="443">
        <v>20223439</v>
      </c>
      <c r="E130" s="440">
        <v>0</v>
      </c>
      <c r="F130" s="443">
        <v>20223439</v>
      </c>
      <c r="G130" s="444">
        <f t="shared" si="9"/>
        <v>20223439</v>
      </c>
      <c r="H130" s="444">
        <f t="shared" si="10"/>
        <v>0</v>
      </c>
      <c r="I130" s="444">
        <f t="shared" si="11"/>
        <v>20223439</v>
      </c>
      <c r="J130" s="444">
        <f t="shared" si="12"/>
        <v>0</v>
      </c>
      <c r="K130" s="444">
        <v>0</v>
      </c>
      <c r="L130" s="444">
        <v>0</v>
      </c>
      <c r="M130" s="444">
        <f t="shared" si="14"/>
        <v>20223439</v>
      </c>
      <c r="N130" s="444">
        <f t="shared" si="15"/>
        <v>0</v>
      </c>
    </row>
    <row r="131" spans="1:15" x14ac:dyDescent="0.35">
      <c r="A131" s="442">
        <v>6181000</v>
      </c>
      <c r="B131" s="440" t="s">
        <v>268</v>
      </c>
      <c r="C131" s="443">
        <v>0</v>
      </c>
      <c r="D131" s="443">
        <v>72083149</v>
      </c>
      <c r="E131" s="443">
        <v>20687487</v>
      </c>
      <c r="F131" s="443">
        <v>51395662</v>
      </c>
      <c r="G131" s="444">
        <f t="shared" si="9"/>
        <v>72083149</v>
      </c>
      <c r="H131" s="444">
        <f t="shared" si="10"/>
        <v>20687487</v>
      </c>
      <c r="I131" s="444">
        <f t="shared" si="11"/>
        <v>51395662</v>
      </c>
      <c r="J131" s="444">
        <f t="shared" si="12"/>
        <v>0</v>
      </c>
      <c r="K131" s="444">
        <v>0</v>
      </c>
      <c r="L131" s="444">
        <v>0</v>
      </c>
      <c r="M131" s="444">
        <f t="shared" si="14"/>
        <v>51395662</v>
      </c>
      <c r="N131" s="444">
        <f t="shared" si="15"/>
        <v>0</v>
      </c>
    </row>
    <row r="132" spans="1:15" x14ac:dyDescent="0.35">
      <c r="A132" s="442">
        <v>6210000</v>
      </c>
      <c r="B132" s="440" t="s">
        <v>269</v>
      </c>
      <c r="C132" s="443">
        <v>0</v>
      </c>
      <c r="D132" s="440">
        <v>203728895</v>
      </c>
      <c r="E132" s="440">
        <v>87164599</v>
      </c>
      <c r="F132" s="443">
        <v>116564296</v>
      </c>
      <c r="G132" s="444">
        <f t="shared" si="9"/>
        <v>203728895</v>
      </c>
      <c r="H132" s="444">
        <f t="shared" si="10"/>
        <v>87164599</v>
      </c>
      <c r="I132" s="444">
        <f t="shared" si="11"/>
        <v>116564296</v>
      </c>
      <c r="J132" s="444">
        <f t="shared" si="12"/>
        <v>0</v>
      </c>
      <c r="K132" s="444">
        <v>0</v>
      </c>
      <c r="L132" s="444">
        <v>0</v>
      </c>
      <c r="M132" s="444">
        <f t="shared" si="14"/>
        <v>116564296</v>
      </c>
      <c r="N132" s="444">
        <f t="shared" si="15"/>
        <v>0</v>
      </c>
    </row>
    <row r="133" spans="1:15" x14ac:dyDescent="0.35">
      <c r="A133" s="442">
        <v>6210100</v>
      </c>
      <c r="B133" s="440" t="s">
        <v>703</v>
      </c>
      <c r="C133" s="443">
        <v>0</v>
      </c>
      <c r="D133" s="440">
        <v>152796380</v>
      </c>
      <c r="E133" s="440">
        <v>152796380</v>
      </c>
      <c r="F133" s="443">
        <v>0</v>
      </c>
      <c r="G133" s="444">
        <f t="shared" si="9"/>
        <v>152796380</v>
      </c>
      <c r="H133" s="444">
        <f t="shared" si="10"/>
        <v>152796380</v>
      </c>
      <c r="I133" s="444">
        <f t="shared" si="11"/>
        <v>0</v>
      </c>
      <c r="J133" s="444">
        <f t="shared" si="12"/>
        <v>0</v>
      </c>
      <c r="K133" s="444">
        <v>0</v>
      </c>
      <c r="L133" s="444">
        <v>0</v>
      </c>
      <c r="M133" s="444">
        <f t="shared" si="14"/>
        <v>0</v>
      </c>
      <c r="N133" s="444">
        <f t="shared" si="15"/>
        <v>0</v>
      </c>
    </row>
    <row r="134" spans="1:15" x14ac:dyDescent="0.35">
      <c r="A134" s="442">
        <v>6211000</v>
      </c>
      <c r="B134" s="440" t="s">
        <v>270</v>
      </c>
      <c r="C134" s="443">
        <v>0</v>
      </c>
      <c r="D134" s="440">
        <v>130060665</v>
      </c>
      <c r="E134" s="440">
        <v>77894488</v>
      </c>
      <c r="F134" s="443">
        <v>52166177</v>
      </c>
      <c r="G134" s="444">
        <f t="shared" si="9"/>
        <v>130060665</v>
      </c>
      <c r="H134" s="444">
        <f t="shared" si="10"/>
        <v>77894488</v>
      </c>
      <c r="I134" s="444">
        <f t="shared" si="11"/>
        <v>52166177</v>
      </c>
      <c r="J134" s="444">
        <f t="shared" si="12"/>
        <v>0</v>
      </c>
      <c r="K134" s="444">
        <v>0</v>
      </c>
      <c r="L134" s="444">
        <v>0</v>
      </c>
      <c r="M134" s="444">
        <f t="shared" si="14"/>
        <v>52166177</v>
      </c>
      <c r="N134" s="444">
        <f t="shared" si="15"/>
        <v>0</v>
      </c>
    </row>
    <row r="135" spans="1:15" x14ac:dyDescent="0.35">
      <c r="A135" s="442">
        <v>6211001</v>
      </c>
      <c r="B135" s="440" t="s">
        <v>704</v>
      </c>
      <c r="C135" s="443">
        <v>0</v>
      </c>
      <c r="D135" s="440">
        <v>250366377</v>
      </c>
      <c r="E135" s="440">
        <v>134211992</v>
      </c>
      <c r="F135" s="443">
        <v>116154385</v>
      </c>
      <c r="G135" s="444">
        <f t="shared" si="9"/>
        <v>250366377</v>
      </c>
      <c r="H135" s="444">
        <f t="shared" si="10"/>
        <v>134211992</v>
      </c>
      <c r="I135" s="444">
        <f t="shared" si="11"/>
        <v>116154385</v>
      </c>
      <c r="J135" s="444">
        <f t="shared" si="12"/>
        <v>0</v>
      </c>
      <c r="K135" s="444">
        <v>0</v>
      </c>
      <c r="L135" s="444">
        <v>0</v>
      </c>
      <c r="M135" s="444">
        <f t="shared" si="14"/>
        <v>116154385</v>
      </c>
      <c r="N135" s="444">
        <f t="shared" si="15"/>
        <v>0</v>
      </c>
    </row>
    <row r="136" spans="1:15" x14ac:dyDescent="0.35">
      <c r="A136" s="442">
        <v>6211008</v>
      </c>
      <c r="B136" s="440" t="s">
        <v>430</v>
      </c>
      <c r="C136" s="443">
        <v>0</v>
      </c>
      <c r="D136" s="443">
        <v>10617926</v>
      </c>
      <c r="E136" s="440">
        <v>10405547</v>
      </c>
      <c r="F136" s="443">
        <v>212379</v>
      </c>
      <c r="G136" s="444">
        <f t="shared" ref="G136:G199" si="16">+D136+IF(C136&gt;0,C136,0)</f>
        <v>10617926</v>
      </c>
      <c r="H136" s="444">
        <f t="shared" ref="H136:H199" si="17">+E136-IF(C136&lt;0,C136,0)</f>
        <v>10405547</v>
      </c>
      <c r="I136" s="444">
        <f t="shared" ref="I136:I199" si="18">+IF(F136&gt;0,F136,0)</f>
        <v>212379</v>
      </c>
      <c r="J136" s="444">
        <f t="shared" ref="J136:J199" si="19">+IF(F136&lt;0,-F136,0)</f>
        <v>0</v>
      </c>
      <c r="K136" s="444">
        <v>0</v>
      </c>
      <c r="L136" s="444">
        <v>0</v>
      </c>
      <c r="M136" s="444">
        <f t="shared" si="14"/>
        <v>212379</v>
      </c>
      <c r="N136" s="444">
        <f t="shared" si="15"/>
        <v>0</v>
      </c>
    </row>
    <row r="137" spans="1:15" x14ac:dyDescent="0.35">
      <c r="A137" s="442">
        <v>6219000</v>
      </c>
      <c r="B137" s="440" t="s">
        <v>271</v>
      </c>
      <c r="C137" s="443">
        <v>0</v>
      </c>
      <c r="D137" s="440">
        <v>139732155</v>
      </c>
      <c r="E137" s="440">
        <v>118655459</v>
      </c>
      <c r="F137" s="443">
        <v>21076696</v>
      </c>
      <c r="G137" s="444">
        <f t="shared" si="16"/>
        <v>139732155</v>
      </c>
      <c r="H137" s="444">
        <f t="shared" si="17"/>
        <v>118655459</v>
      </c>
      <c r="I137" s="444">
        <f t="shared" si="18"/>
        <v>21076696</v>
      </c>
      <c r="J137" s="444">
        <f t="shared" si="19"/>
        <v>0</v>
      </c>
      <c r="K137" s="444">
        <v>0</v>
      </c>
      <c r="L137" s="444">
        <v>0</v>
      </c>
      <c r="M137" s="444">
        <f t="shared" si="14"/>
        <v>21076696</v>
      </c>
      <c r="N137" s="444">
        <f t="shared" si="15"/>
        <v>0</v>
      </c>
    </row>
    <row r="138" spans="1:15" x14ac:dyDescent="0.35">
      <c r="A138" s="442">
        <v>6219001</v>
      </c>
      <c r="B138" s="440" t="s">
        <v>272</v>
      </c>
      <c r="C138" s="443">
        <v>0</v>
      </c>
      <c r="D138" s="443">
        <v>9301457</v>
      </c>
      <c r="E138" s="440">
        <v>9301457</v>
      </c>
      <c r="F138" s="443">
        <v>0</v>
      </c>
      <c r="G138" s="444">
        <f t="shared" si="16"/>
        <v>9301457</v>
      </c>
      <c r="H138" s="444">
        <f t="shared" si="17"/>
        <v>9301457</v>
      </c>
      <c r="I138" s="444">
        <f t="shared" si="18"/>
        <v>0</v>
      </c>
      <c r="J138" s="444">
        <f t="shared" si="19"/>
        <v>0</v>
      </c>
      <c r="K138" s="444">
        <v>0</v>
      </c>
      <c r="L138" s="444">
        <v>0</v>
      </c>
      <c r="M138" s="444">
        <f t="shared" si="14"/>
        <v>0</v>
      </c>
      <c r="N138" s="444">
        <f t="shared" si="15"/>
        <v>0</v>
      </c>
    </row>
    <row r="139" spans="1:15" x14ac:dyDescent="0.35">
      <c r="A139" s="442">
        <v>6219002</v>
      </c>
      <c r="B139" s="440" t="s">
        <v>273</v>
      </c>
      <c r="C139" s="443">
        <v>0</v>
      </c>
      <c r="D139" s="443">
        <v>369512780</v>
      </c>
      <c r="E139" s="443">
        <v>173370128</v>
      </c>
      <c r="F139" s="443">
        <v>196142652</v>
      </c>
      <c r="G139" s="444">
        <f t="shared" si="16"/>
        <v>369512780</v>
      </c>
      <c r="H139" s="444">
        <f t="shared" si="17"/>
        <v>173370128</v>
      </c>
      <c r="I139" s="444">
        <f t="shared" si="18"/>
        <v>196142652</v>
      </c>
      <c r="J139" s="444">
        <f t="shared" si="19"/>
        <v>0</v>
      </c>
      <c r="K139" s="444">
        <v>0</v>
      </c>
      <c r="L139" s="444">
        <v>0</v>
      </c>
      <c r="M139" s="444">
        <f t="shared" si="14"/>
        <v>196142652</v>
      </c>
      <c r="N139" s="444">
        <f t="shared" si="15"/>
        <v>0</v>
      </c>
    </row>
    <row r="140" spans="1:15" x14ac:dyDescent="0.35">
      <c r="A140" s="442">
        <v>6220000</v>
      </c>
      <c r="B140" s="440" t="s">
        <v>274</v>
      </c>
      <c r="C140" s="443">
        <v>0</v>
      </c>
      <c r="D140" s="443">
        <v>11369234</v>
      </c>
      <c r="E140" s="443">
        <v>685000</v>
      </c>
      <c r="F140" s="443">
        <v>10684234</v>
      </c>
      <c r="G140" s="444">
        <f t="shared" si="16"/>
        <v>11369234</v>
      </c>
      <c r="H140" s="444">
        <f t="shared" si="17"/>
        <v>685000</v>
      </c>
      <c r="I140" s="444">
        <f t="shared" si="18"/>
        <v>10684234</v>
      </c>
      <c r="J140" s="444">
        <f t="shared" si="19"/>
        <v>0</v>
      </c>
      <c r="K140" s="444">
        <v>0</v>
      </c>
      <c r="L140" s="444">
        <v>0</v>
      </c>
      <c r="M140" s="444">
        <f t="shared" si="14"/>
        <v>10684234</v>
      </c>
      <c r="N140" s="444">
        <f t="shared" si="15"/>
        <v>0</v>
      </c>
    </row>
    <row r="141" spans="1:15" x14ac:dyDescent="0.35">
      <c r="A141" s="442">
        <v>6222000</v>
      </c>
      <c r="B141" s="440" t="s">
        <v>275</v>
      </c>
      <c r="C141" s="443">
        <v>0</v>
      </c>
      <c r="D141" s="440">
        <v>2011359</v>
      </c>
      <c r="E141" s="440">
        <v>65760</v>
      </c>
      <c r="F141" s="443">
        <v>1945599</v>
      </c>
      <c r="G141" s="444">
        <f t="shared" si="16"/>
        <v>2011359</v>
      </c>
      <c r="H141" s="444">
        <f t="shared" si="17"/>
        <v>65760</v>
      </c>
      <c r="I141" s="444">
        <f t="shared" si="18"/>
        <v>1945599</v>
      </c>
      <c r="J141" s="444">
        <f t="shared" si="19"/>
        <v>0</v>
      </c>
      <c r="K141" s="444">
        <v>0</v>
      </c>
      <c r="L141" s="444">
        <v>0</v>
      </c>
      <c r="M141" s="444">
        <f t="shared" si="14"/>
        <v>1945599</v>
      </c>
      <c r="N141" s="444">
        <f t="shared" si="15"/>
        <v>0</v>
      </c>
    </row>
    <row r="142" spans="1:15" x14ac:dyDescent="0.35">
      <c r="A142" s="442">
        <v>6224000</v>
      </c>
      <c r="B142" s="440" t="s">
        <v>276</v>
      </c>
      <c r="C142" s="443">
        <v>0</v>
      </c>
      <c r="D142" s="440">
        <v>97397896</v>
      </c>
      <c r="E142" s="440">
        <v>68555117</v>
      </c>
      <c r="F142" s="443">
        <v>28842779</v>
      </c>
      <c r="G142" s="444">
        <f t="shared" si="16"/>
        <v>97397896</v>
      </c>
      <c r="H142" s="444">
        <f t="shared" si="17"/>
        <v>68555117</v>
      </c>
      <c r="I142" s="444">
        <f t="shared" si="18"/>
        <v>28842779</v>
      </c>
      <c r="J142" s="444">
        <f t="shared" si="19"/>
        <v>0</v>
      </c>
      <c r="K142" s="444">
        <v>0</v>
      </c>
      <c r="L142" s="444">
        <v>0</v>
      </c>
      <c r="M142" s="444">
        <f t="shared" si="14"/>
        <v>28842779</v>
      </c>
      <c r="N142" s="444">
        <f t="shared" si="15"/>
        <v>0</v>
      </c>
    </row>
    <row r="143" spans="1:15" x14ac:dyDescent="0.35">
      <c r="A143" s="442">
        <v>6225001</v>
      </c>
      <c r="B143" s="440" t="s">
        <v>431</v>
      </c>
      <c r="C143" s="443">
        <v>0</v>
      </c>
      <c r="D143" s="443">
        <v>5016215</v>
      </c>
      <c r="E143" s="440">
        <v>1966300</v>
      </c>
      <c r="F143" s="443">
        <v>3049915</v>
      </c>
      <c r="G143" s="444">
        <f t="shared" si="16"/>
        <v>5016215</v>
      </c>
      <c r="H143" s="444">
        <f t="shared" si="17"/>
        <v>1966300</v>
      </c>
      <c r="I143" s="444">
        <f t="shared" si="18"/>
        <v>3049915</v>
      </c>
      <c r="J143" s="444">
        <f t="shared" si="19"/>
        <v>0</v>
      </c>
      <c r="K143" s="444">
        <v>0</v>
      </c>
      <c r="L143" s="444">
        <v>0</v>
      </c>
      <c r="M143" s="444">
        <f t="shared" si="14"/>
        <v>3049915</v>
      </c>
      <c r="N143" s="444">
        <f t="shared" si="15"/>
        <v>0</v>
      </c>
    </row>
    <row r="144" spans="1:15" x14ac:dyDescent="0.35">
      <c r="A144" s="442">
        <v>6229003</v>
      </c>
      <c r="B144" s="440" t="s">
        <v>592</v>
      </c>
      <c r="C144" s="443">
        <v>0</v>
      </c>
      <c r="D144" s="443">
        <v>3522855</v>
      </c>
      <c r="E144" s="443">
        <v>287072</v>
      </c>
      <c r="F144" s="443">
        <v>3235783</v>
      </c>
      <c r="G144" s="444">
        <f t="shared" si="16"/>
        <v>3522855</v>
      </c>
      <c r="H144" s="444">
        <f t="shared" si="17"/>
        <v>287072</v>
      </c>
      <c r="I144" s="444">
        <f t="shared" si="18"/>
        <v>3235783</v>
      </c>
      <c r="J144" s="444">
        <f t="shared" si="19"/>
        <v>0</v>
      </c>
      <c r="K144" s="444">
        <v>0</v>
      </c>
      <c r="L144" s="444">
        <v>0</v>
      </c>
      <c r="M144" s="444">
        <f t="shared" si="14"/>
        <v>3235783</v>
      </c>
      <c r="N144" s="444">
        <f t="shared" si="15"/>
        <v>0</v>
      </c>
    </row>
    <row r="145" spans="1:14" x14ac:dyDescent="0.35">
      <c r="A145" s="442">
        <v>6229004</v>
      </c>
      <c r="B145" s="440" t="s">
        <v>279</v>
      </c>
      <c r="C145" s="443">
        <v>0</v>
      </c>
      <c r="D145" s="443">
        <v>820891</v>
      </c>
      <c r="E145" s="443">
        <v>0</v>
      </c>
      <c r="F145" s="443">
        <v>820891</v>
      </c>
      <c r="G145" s="444">
        <f t="shared" si="16"/>
        <v>820891</v>
      </c>
      <c r="H145" s="444">
        <f t="shared" si="17"/>
        <v>0</v>
      </c>
      <c r="I145" s="444">
        <f t="shared" si="18"/>
        <v>820891</v>
      </c>
      <c r="J145" s="444">
        <f t="shared" si="19"/>
        <v>0</v>
      </c>
      <c r="K145" s="444">
        <v>0</v>
      </c>
      <c r="L145" s="444">
        <v>0</v>
      </c>
      <c r="M145" s="444">
        <f t="shared" si="14"/>
        <v>820891</v>
      </c>
      <c r="N145" s="444">
        <f t="shared" si="15"/>
        <v>0</v>
      </c>
    </row>
    <row r="146" spans="1:14" x14ac:dyDescent="0.35">
      <c r="A146" s="442">
        <v>6230000</v>
      </c>
      <c r="B146" s="440" t="s">
        <v>280</v>
      </c>
      <c r="C146" s="443">
        <v>0</v>
      </c>
      <c r="D146" s="440">
        <v>23217608</v>
      </c>
      <c r="E146" s="440">
        <v>9587682</v>
      </c>
      <c r="F146" s="443">
        <v>13629926</v>
      </c>
      <c r="G146" s="444">
        <f t="shared" si="16"/>
        <v>23217608</v>
      </c>
      <c r="H146" s="444">
        <f t="shared" si="17"/>
        <v>9587682</v>
      </c>
      <c r="I146" s="444">
        <f t="shared" si="18"/>
        <v>13629926</v>
      </c>
      <c r="J146" s="444">
        <f t="shared" si="19"/>
        <v>0</v>
      </c>
      <c r="K146" s="444">
        <v>0</v>
      </c>
      <c r="L146" s="444">
        <v>0</v>
      </c>
      <c r="M146" s="444">
        <f t="shared" si="14"/>
        <v>13629926</v>
      </c>
      <c r="N146" s="444">
        <f t="shared" si="15"/>
        <v>0</v>
      </c>
    </row>
    <row r="147" spans="1:14" x14ac:dyDescent="0.35">
      <c r="A147" s="442">
        <v>6230001</v>
      </c>
      <c r="B147" s="440" t="s">
        <v>281</v>
      </c>
      <c r="C147" s="443">
        <v>0</v>
      </c>
      <c r="D147" s="443">
        <v>3089100</v>
      </c>
      <c r="E147" s="443">
        <v>2504011</v>
      </c>
      <c r="F147" s="440">
        <v>585089</v>
      </c>
      <c r="G147" s="444">
        <f t="shared" si="16"/>
        <v>3089100</v>
      </c>
      <c r="H147" s="444">
        <f t="shared" si="17"/>
        <v>2504011</v>
      </c>
      <c r="I147" s="444">
        <f t="shared" si="18"/>
        <v>585089</v>
      </c>
      <c r="J147" s="444">
        <f t="shared" si="19"/>
        <v>0</v>
      </c>
      <c r="K147" s="444">
        <v>0</v>
      </c>
      <c r="L147" s="444">
        <v>0</v>
      </c>
      <c r="M147" s="444">
        <f t="shared" si="14"/>
        <v>585089</v>
      </c>
      <c r="N147" s="444">
        <f t="shared" si="15"/>
        <v>0</v>
      </c>
    </row>
    <row r="148" spans="1:14" x14ac:dyDescent="0.35">
      <c r="A148" s="442">
        <v>6231000</v>
      </c>
      <c r="B148" s="440" t="s">
        <v>282</v>
      </c>
      <c r="C148" s="443">
        <v>0</v>
      </c>
      <c r="D148" s="443">
        <v>712621123</v>
      </c>
      <c r="E148" s="440">
        <v>718995551</v>
      </c>
      <c r="F148" s="443">
        <v>-6374428</v>
      </c>
      <c r="G148" s="444">
        <f t="shared" si="16"/>
        <v>712621123</v>
      </c>
      <c r="H148" s="444">
        <f t="shared" si="17"/>
        <v>718995551</v>
      </c>
      <c r="I148" s="444">
        <f t="shared" si="18"/>
        <v>0</v>
      </c>
      <c r="J148" s="444">
        <f t="shared" si="19"/>
        <v>6374428</v>
      </c>
      <c r="K148" s="444">
        <v>0</v>
      </c>
      <c r="L148" s="444">
        <v>0</v>
      </c>
      <c r="M148" s="444">
        <f t="shared" si="14"/>
        <v>0</v>
      </c>
      <c r="N148" s="444">
        <f t="shared" si="15"/>
        <v>6374428</v>
      </c>
    </row>
    <row r="149" spans="1:14" x14ac:dyDescent="0.35">
      <c r="A149" s="442">
        <v>6231001</v>
      </c>
      <c r="B149" s="440" t="s">
        <v>433</v>
      </c>
      <c r="C149" s="443">
        <v>0</v>
      </c>
      <c r="D149" s="443">
        <v>1200000</v>
      </c>
      <c r="E149" s="443">
        <v>1200000</v>
      </c>
      <c r="F149" s="443">
        <v>0</v>
      </c>
      <c r="G149" s="444">
        <f t="shared" si="16"/>
        <v>1200000</v>
      </c>
      <c r="H149" s="444">
        <f t="shared" si="17"/>
        <v>1200000</v>
      </c>
      <c r="I149" s="444">
        <f t="shared" si="18"/>
        <v>0</v>
      </c>
      <c r="J149" s="444">
        <f t="shared" si="19"/>
        <v>0</v>
      </c>
      <c r="K149" s="444">
        <v>0</v>
      </c>
      <c r="L149" s="444">
        <v>0</v>
      </c>
      <c r="M149" s="444">
        <f t="shared" si="14"/>
        <v>0</v>
      </c>
      <c r="N149" s="444">
        <f t="shared" si="15"/>
        <v>0</v>
      </c>
    </row>
    <row r="150" spans="1:14" x14ac:dyDescent="0.35">
      <c r="A150" s="442">
        <v>6234000</v>
      </c>
      <c r="B150" s="440" t="s">
        <v>283</v>
      </c>
      <c r="C150" s="443">
        <v>0</v>
      </c>
      <c r="D150" s="443">
        <v>1566978</v>
      </c>
      <c r="E150" s="443">
        <v>0</v>
      </c>
      <c r="F150" s="443">
        <v>1566978</v>
      </c>
      <c r="G150" s="444">
        <f t="shared" si="16"/>
        <v>1566978</v>
      </c>
      <c r="H150" s="444">
        <f t="shared" si="17"/>
        <v>0</v>
      </c>
      <c r="I150" s="444">
        <f t="shared" si="18"/>
        <v>1566978</v>
      </c>
      <c r="J150" s="444">
        <f t="shared" si="19"/>
        <v>0</v>
      </c>
      <c r="K150" s="444">
        <v>0</v>
      </c>
      <c r="L150" s="444">
        <v>0</v>
      </c>
      <c r="M150" s="444">
        <f t="shared" si="14"/>
        <v>1566978</v>
      </c>
      <c r="N150" s="444">
        <f t="shared" si="15"/>
        <v>0</v>
      </c>
    </row>
    <row r="151" spans="1:14" x14ac:dyDescent="0.35">
      <c r="A151" s="442">
        <v>6235000</v>
      </c>
      <c r="B151" s="440" t="s">
        <v>284</v>
      </c>
      <c r="C151" s="443">
        <v>0</v>
      </c>
      <c r="D151" s="440">
        <v>21185342</v>
      </c>
      <c r="E151" s="440">
        <v>0</v>
      </c>
      <c r="F151" s="443">
        <v>21185342</v>
      </c>
      <c r="G151" s="444">
        <f t="shared" si="16"/>
        <v>21185342</v>
      </c>
      <c r="H151" s="444">
        <f t="shared" si="17"/>
        <v>0</v>
      </c>
      <c r="I151" s="444">
        <f t="shared" si="18"/>
        <v>21185342</v>
      </c>
      <c r="J151" s="444">
        <f t="shared" si="19"/>
        <v>0</v>
      </c>
      <c r="K151" s="444">
        <v>0</v>
      </c>
      <c r="L151" s="444">
        <v>0</v>
      </c>
      <c r="M151" s="444">
        <f t="shared" si="14"/>
        <v>21185342</v>
      </c>
      <c r="N151" s="444">
        <f t="shared" si="15"/>
        <v>0</v>
      </c>
    </row>
    <row r="152" spans="1:14" x14ac:dyDescent="0.35">
      <c r="A152" s="442">
        <v>6238000</v>
      </c>
      <c r="B152" s="440" t="s">
        <v>285</v>
      </c>
      <c r="C152" s="443">
        <v>0</v>
      </c>
      <c r="D152" s="443">
        <v>214921934</v>
      </c>
      <c r="E152" s="440">
        <v>96063829</v>
      </c>
      <c r="F152" s="443">
        <v>118858105</v>
      </c>
      <c r="G152" s="444">
        <f t="shared" si="16"/>
        <v>214921934</v>
      </c>
      <c r="H152" s="444">
        <f t="shared" si="17"/>
        <v>96063829</v>
      </c>
      <c r="I152" s="444">
        <f t="shared" si="18"/>
        <v>118858105</v>
      </c>
      <c r="J152" s="444">
        <f t="shared" si="19"/>
        <v>0</v>
      </c>
      <c r="K152" s="444">
        <v>0</v>
      </c>
      <c r="L152" s="444">
        <v>0</v>
      </c>
      <c r="M152" s="444">
        <f t="shared" si="14"/>
        <v>118858105</v>
      </c>
      <c r="N152" s="444">
        <f t="shared" si="15"/>
        <v>0</v>
      </c>
    </row>
    <row r="153" spans="1:14" x14ac:dyDescent="0.35">
      <c r="A153" s="442">
        <v>6238600</v>
      </c>
      <c r="B153" s="440" t="s">
        <v>286</v>
      </c>
      <c r="C153" s="443">
        <v>0</v>
      </c>
      <c r="D153" s="443">
        <v>3455858</v>
      </c>
      <c r="E153" s="440">
        <v>3455858</v>
      </c>
      <c r="F153" s="443">
        <v>0</v>
      </c>
      <c r="G153" s="444">
        <f t="shared" si="16"/>
        <v>3455858</v>
      </c>
      <c r="H153" s="444">
        <f t="shared" si="17"/>
        <v>3455858</v>
      </c>
      <c r="I153" s="444">
        <f t="shared" si="18"/>
        <v>0</v>
      </c>
      <c r="J153" s="444">
        <f t="shared" si="19"/>
        <v>0</v>
      </c>
      <c r="K153" s="444">
        <v>0</v>
      </c>
      <c r="L153" s="444">
        <v>0</v>
      </c>
      <c r="M153" s="444">
        <f t="shared" si="14"/>
        <v>0</v>
      </c>
      <c r="N153" s="444">
        <f t="shared" si="15"/>
        <v>0</v>
      </c>
    </row>
    <row r="154" spans="1:14" x14ac:dyDescent="0.35">
      <c r="A154" s="442">
        <v>6238800</v>
      </c>
      <c r="B154" s="440" t="s">
        <v>436</v>
      </c>
      <c r="C154" s="443">
        <v>0</v>
      </c>
      <c r="D154" s="440">
        <v>288741</v>
      </c>
      <c r="E154" s="440">
        <v>288741</v>
      </c>
      <c r="F154" s="443">
        <v>0</v>
      </c>
      <c r="G154" s="444">
        <f t="shared" si="16"/>
        <v>288741</v>
      </c>
      <c r="H154" s="444">
        <f t="shared" si="17"/>
        <v>288741</v>
      </c>
      <c r="I154" s="444">
        <f t="shared" si="18"/>
        <v>0</v>
      </c>
      <c r="J154" s="444">
        <f t="shared" si="19"/>
        <v>0</v>
      </c>
      <c r="K154" s="444">
        <v>0</v>
      </c>
      <c r="L154" s="444">
        <v>0</v>
      </c>
      <c r="M154" s="444">
        <f t="shared" si="14"/>
        <v>0</v>
      </c>
      <c r="N154" s="444">
        <f t="shared" si="15"/>
        <v>0</v>
      </c>
    </row>
    <row r="155" spans="1:14" x14ac:dyDescent="0.35">
      <c r="A155" s="442">
        <v>6241000</v>
      </c>
      <c r="B155" s="440" t="s">
        <v>594</v>
      </c>
      <c r="C155" s="443">
        <v>0</v>
      </c>
      <c r="D155" s="443">
        <v>5941890</v>
      </c>
      <c r="E155" s="443">
        <v>5537684</v>
      </c>
      <c r="F155" s="443">
        <v>404206</v>
      </c>
      <c r="G155" s="444">
        <f t="shared" si="16"/>
        <v>5941890</v>
      </c>
      <c r="H155" s="444">
        <f t="shared" si="17"/>
        <v>5537684</v>
      </c>
      <c r="I155" s="444">
        <f t="shared" si="18"/>
        <v>404206</v>
      </c>
      <c r="J155" s="444">
        <f t="shared" si="19"/>
        <v>0</v>
      </c>
      <c r="K155" s="444">
        <v>0</v>
      </c>
      <c r="L155" s="444">
        <v>0</v>
      </c>
      <c r="M155" s="444">
        <f t="shared" si="14"/>
        <v>404206</v>
      </c>
      <c r="N155" s="444">
        <f t="shared" si="15"/>
        <v>0</v>
      </c>
    </row>
    <row r="156" spans="1:14" x14ac:dyDescent="0.35">
      <c r="A156" s="442">
        <v>6241001</v>
      </c>
      <c r="B156" s="440" t="s">
        <v>287</v>
      </c>
      <c r="C156" s="443">
        <v>0</v>
      </c>
      <c r="D156" s="443">
        <v>23783669</v>
      </c>
      <c r="E156" s="440">
        <v>13098964</v>
      </c>
      <c r="F156" s="443">
        <v>10684705</v>
      </c>
      <c r="G156" s="444">
        <f t="shared" si="16"/>
        <v>23783669</v>
      </c>
      <c r="H156" s="444">
        <f t="shared" si="17"/>
        <v>13098964</v>
      </c>
      <c r="I156" s="444">
        <f t="shared" si="18"/>
        <v>10684705</v>
      </c>
      <c r="J156" s="444">
        <f t="shared" si="19"/>
        <v>0</v>
      </c>
      <c r="K156" s="444">
        <v>0</v>
      </c>
      <c r="L156" s="444">
        <v>0</v>
      </c>
      <c r="M156" s="444">
        <f t="shared" si="14"/>
        <v>10684705</v>
      </c>
      <c r="N156" s="444">
        <f t="shared" si="15"/>
        <v>0</v>
      </c>
    </row>
    <row r="157" spans="1:14" x14ac:dyDescent="0.35">
      <c r="A157" s="442">
        <v>6242000</v>
      </c>
      <c r="B157" s="440" t="s">
        <v>288</v>
      </c>
      <c r="C157" s="443">
        <v>0</v>
      </c>
      <c r="D157" s="443">
        <v>266359515</v>
      </c>
      <c r="E157" s="440">
        <v>189852811</v>
      </c>
      <c r="F157" s="443">
        <v>76506704</v>
      </c>
      <c r="G157" s="444">
        <f t="shared" si="16"/>
        <v>266359515</v>
      </c>
      <c r="H157" s="444">
        <f t="shared" si="17"/>
        <v>189852811</v>
      </c>
      <c r="I157" s="444">
        <f t="shared" si="18"/>
        <v>76506704</v>
      </c>
      <c r="J157" s="444">
        <f t="shared" si="19"/>
        <v>0</v>
      </c>
      <c r="K157" s="444">
        <v>0</v>
      </c>
      <c r="L157" s="444">
        <v>0</v>
      </c>
      <c r="M157" s="444">
        <f t="shared" si="14"/>
        <v>76506704</v>
      </c>
      <c r="N157" s="444">
        <f t="shared" si="15"/>
        <v>0</v>
      </c>
    </row>
    <row r="158" spans="1:14" x14ac:dyDescent="0.35">
      <c r="A158" s="442">
        <v>6250000</v>
      </c>
      <c r="B158" s="440" t="s">
        <v>289</v>
      </c>
      <c r="C158" s="443">
        <v>0</v>
      </c>
      <c r="D158" s="440">
        <v>6009821</v>
      </c>
      <c r="E158" s="440">
        <v>6009821</v>
      </c>
      <c r="F158" s="443">
        <v>0</v>
      </c>
      <c r="G158" s="444">
        <f t="shared" si="16"/>
        <v>6009821</v>
      </c>
      <c r="H158" s="444">
        <f t="shared" si="17"/>
        <v>6009821</v>
      </c>
      <c r="I158" s="444">
        <f t="shared" si="18"/>
        <v>0</v>
      </c>
      <c r="J158" s="444">
        <f t="shared" si="19"/>
        <v>0</v>
      </c>
      <c r="K158" s="444">
        <v>0</v>
      </c>
      <c r="L158" s="444">
        <v>0</v>
      </c>
      <c r="M158" s="444">
        <f t="shared" si="14"/>
        <v>0</v>
      </c>
      <c r="N158" s="444">
        <f t="shared" si="15"/>
        <v>0</v>
      </c>
    </row>
    <row r="159" spans="1:14" x14ac:dyDescent="0.35">
      <c r="A159" s="442">
        <v>6254000</v>
      </c>
      <c r="B159" s="440" t="s">
        <v>707</v>
      </c>
      <c r="C159" s="443">
        <v>0</v>
      </c>
      <c r="D159" s="443">
        <v>41120539</v>
      </c>
      <c r="E159" s="440">
        <v>24092743</v>
      </c>
      <c r="F159" s="443">
        <v>17027796</v>
      </c>
      <c r="G159" s="444">
        <f t="shared" si="16"/>
        <v>41120539</v>
      </c>
      <c r="H159" s="444">
        <f t="shared" si="17"/>
        <v>24092743</v>
      </c>
      <c r="I159" s="444">
        <f t="shared" si="18"/>
        <v>17027796</v>
      </c>
      <c r="J159" s="444">
        <f t="shared" si="19"/>
        <v>0</v>
      </c>
      <c r="K159" s="444">
        <v>0</v>
      </c>
      <c r="L159" s="444">
        <v>0</v>
      </c>
      <c r="M159" s="444">
        <f t="shared" si="14"/>
        <v>17027796</v>
      </c>
      <c r="N159" s="444">
        <f t="shared" si="15"/>
        <v>0</v>
      </c>
    </row>
    <row r="160" spans="1:14" x14ac:dyDescent="0.35">
      <c r="A160" s="442">
        <v>6261000</v>
      </c>
      <c r="B160" s="440" t="s">
        <v>292</v>
      </c>
      <c r="C160" s="443">
        <v>0</v>
      </c>
      <c r="D160" s="443">
        <v>115124117</v>
      </c>
      <c r="E160" s="443">
        <v>81948990</v>
      </c>
      <c r="F160" s="443">
        <v>33175127</v>
      </c>
      <c r="G160" s="444">
        <f t="shared" si="16"/>
        <v>115124117</v>
      </c>
      <c r="H160" s="444">
        <f t="shared" si="17"/>
        <v>81948990</v>
      </c>
      <c r="I160" s="444">
        <f t="shared" si="18"/>
        <v>33175127</v>
      </c>
      <c r="J160" s="444">
        <f t="shared" si="19"/>
        <v>0</v>
      </c>
      <c r="K160" s="444">
        <v>0</v>
      </c>
      <c r="L160" s="444">
        <v>0</v>
      </c>
      <c r="M160" s="444">
        <f t="shared" si="14"/>
        <v>33175127</v>
      </c>
      <c r="N160" s="444">
        <f t="shared" si="15"/>
        <v>0</v>
      </c>
    </row>
    <row r="161" spans="1:14" x14ac:dyDescent="0.35">
      <c r="A161" s="442">
        <v>6270000</v>
      </c>
      <c r="B161" s="440" t="s">
        <v>293</v>
      </c>
      <c r="C161" s="443">
        <v>0</v>
      </c>
      <c r="D161" s="443">
        <v>224037134</v>
      </c>
      <c r="E161" s="443">
        <v>146430075</v>
      </c>
      <c r="F161" s="443">
        <v>77607059</v>
      </c>
      <c r="G161" s="444">
        <f t="shared" si="16"/>
        <v>224037134</v>
      </c>
      <c r="H161" s="444">
        <f t="shared" si="17"/>
        <v>146430075</v>
      </c>
      <c r="I161" s="444">
        <f t="shared" si="18"/>
        <v>77607059</v>
      </c>
      <c r="J161" s="444">
        <f t="shared" si="19"/>
        <v>0</v>
      </c>
      <c r="K161" s="444">
        <v>0</v>
      </c>
      <c r="L161" s="444">
        <v>0</v>
      </c>
      <c r="M161" s="444">
        <f t="shared" si="14"/>
        <v>77607059</v>
      </c>
      <c r="N161" s="444">
        <f t="shared" si="15"/>
        <v>0</v>
      </c>
    </row>
    <row r="162" spans="1:14" x14ac:dyDescent="0.35">
      <c r="A162" s="442">
        <v>6270302</v>
      </c>
      <c r="B162" s="440" t="s">
        <v>747</v>
      </c>
      <c r="C162" s="443">
        <v>0</v>
      </c>
      <c r="D162" s="443">
        <v>560000</v>
      </c>
      <c r="E162" s="443">
        <v>0</v>
      </c>
      <c r="F162" s="443">
        <v>560000</v>
      </c>
      <c r="G162" s="444">
        <f t="shared" si="16"/>
        <v>560000</v>
      </c>
      <c r="H162" s="444">
        <f t="shared" si="17"/>
        <v>0</v>
      </c>
      <c r="I162" s="444">
        <f t="shared" si="18"/>
        <v>560000</v>
      </c>
      <c r="J162" s="444">
        <f t="shared" si="19"/>
        <v>0</v>
      </c>
      <c r="K162" s="444">
        <v>0</v>
      </c>
      <c r="L162" s="444">
        <v>0</v>
      </c>
      <c r="M162" s="444">
        <f t="shared" si="14"/>
        <v>560000</v>
      </c>
      <c r="N162" s="444">
        <f t="shared" si="15"/>
        <v>0</v>
      </c>
    </row>
    <row r="163" spans="1:14" x14ac:dyDescent="0.35">
      <c r="A163" s="442">
        <v>6270700</v>
      </c>
      <c r="B163" s="440" t="s">
        <v>748</v>
      </c>
      <c r="C163" s="443">
        <v>0</v>
      </c>
      <c r="D163" s="443">
        <v>1743118</v>
      </c>
      <c r="E163" s="443">
        <v>0</v>
      </c>
      <c r="F163" s="443">
        <v>1743118</v>
      </c>
      <c r="G163" s="444">
        <f t="shared" si="16"/>
        <v>1743118</v>
      </c>
      <c r="H163" s="444">
        <f t="shared" si="17"/>
        <v>0</v>
      </c>
      <c r="I163" s="444">
        <f t="shared" si="18"/>
        <v>1743118</v>
      </c>
      <c r="J163" s="444">
        <f t="shared" si="19"/>
        <v>0</v>
      </c>
      <c r="K163" s="444">
        <v>0</v>
      </c>
      <c r="L163" s="444">
        <v>0</v>
      </c>
      <c r="M163" s="444">
        <f t="shared" si="14"/>
        <v>1743118</v>
      </c>
      <c r="N163" s="444">
        <f t="shared" si="15"/>
        <v>0</v>
      </c>
    </row>
    <row r="164" spans="1:14" x14ac:dyDescent="0.35">
      <c r="A164" s="442">
        <v>6280000</v>
      </c>
      <c r="B164" s="440" t="s">
        <v>294</v>
      </c>
      <c r="C164" s="443">
        <v>0</v>
      </c>
      <c r="D164" s="443">
        <v>14884882</v>
      </c>
      <c r="E164" s="443">
        <v>4035991</v>
      </c>
      <c r="F164" s="443">
        <v>10848891</v>
      </c>
      <c r="G164" s="444">
        <f t="shared" si="16"/>
        <v>14884882</v>
      </c>
      <c r="H164" s="444">
        <f t="shared" si="17"/>
        <v>4035991</v>
      </c>
      <c r="I164" s="444">
        <f t="shared" si="18"/>
        <v>10848891</v>
      </c>
      <c r="J164" s="444">
        <f t="shared" si="19"/>
        <v>0</v>
      </c>
      <c r="K164" s="444">
        <v>0</v>
      </c>
      <c r="L164" s="444">
        <v>0</v>
      </c>
      <c r="M164" s="444">
        <f t="shared" si="14"/>
        <v>10848891</v>
      </c>
      <c r="N164" s="444">
        <f t="shared" si="15"/>
        <v>0</v>
      </c>
    </row>
    <row r="165" spans="1:14" x14ac:dyDescent="0.35">
      <c r="A165" s="442">
        <v>6281000</v>
      </c>
      <c r="B165" s="440" t="s">
        <v>295</v>
      </c>
      <c r="C165" s="443">
        <v>0</v>
      </c>
      <c r="D165" s="443">
        <v>1760186</v>
      </c>
      <c r="E165" s="443">
        <v>289222</v>
      </c>
      <c r="F165" s="443">
        <v>1470964</v>
      </c>
      <c r="G165" s="444">
        <f t="shared" si="16"/>
        <v>1760186</v>
      </c>
      <c r="H165" s="444">
        <f t="shared" si="17"/>
        <v>289222</v>
      </c>
      <c r="I165" s="444">
        <f t="shared" si="18"/>
        <v>1470964</v>
      </c>
      <c r="J165" s="444">
        <f t="shared" si="19"/>
        <v>0</v>
      </c>
      <c r="K165" s="444">
        <v>0</v>
      </c>
      <c r="L165" s="444">
        <v>0</v>
      </c>
      <c r="M165" s="444">
        <f t="shared" si="14"/>
        <v>1470964</v>
      </c>
      <c r="N165" s="444">
        <f t="shared" si="15"/>
        <v>0</v>
      </c>
    </row>
    <row r="166" spans="1:14" x14ac:dyDescent="0.35">
      <c r="A166" s="442">
        <v>6282000</v>
      </c>
      <c r="B166" s="440" t="s">
        <v>296</v>
      </c>
      <c r="C166" s="443">
        <v>0</v>
      </c>
      <c r="D166" s="443">
        <v>15616325</v>
      </c>
      <c r="E166" s="443">
        <v>9125907</v>
      </c>
      <c r="F166" s="443">
        <v>6490418</v>
      </c>
      <c r="G166" s="444">
        <f t="shared" si="16"/>
        <v>15616325</v>
      </c>
      <c r="H166" s="444">
        <f t="shared" si="17"/>
        <v>9125907</v>
      </c>
      <c r="I166" s="444">
        <f t="shared" si="18"/>
        <v>6490418</v>
      </c>
      <c r="J166" s="444">
        <f t="shared" si="19"/>
        <v>0</v>
      </c>
      <c r="K166" s="444">
        <v>0</v>
      </c>
      <c r="L166" s="444">
        <v>0</v>
      </c>
      <c r="M166" s="444">
        <f t="shared" si="14"/>
        <v>6490418</v>
      </c>
      <c r="N166" s="444">
        <f t="shared" si="15"/>
        <v>0</v>
      </c>
    </row>
    <row r="167" spans="1:14" x14ac:dyDescent="0.35">
      <c r="A167" s="442">
        <v>6282001</v>
      </c>
      <c r="B167" s="440" t="s">
        <v>297</v>
      </c>
      <c r="C167" s="443">
        <v>0</v>
      </c>
      <c r="D167" s="443">
        <v>145629550</v>
      </c>
      <c r="E167" s="443">
        <v>60295556</v>
      </c>
      <c r="F167" s="443">
        <v>85333994</v>
      </c>
      <c r="G167" s="444">
        <f t="shared" si="16"/>
        <v>145629550</v>
      </c>
      <c r="H167" s="444">
        <f t="shared" si="17"/>
        <v>60295556</v>
      </c>
      <c r="I167" s="444">
        <f t="shared" si="18"/>
        <v>85333994</v>
      </c>
      <c r="J167" s="444">
        <f t="shared" si="19"/>
        <v>0</v>
      </c>
      <c r="K167" s="444">
        <v>0</v>
      </c>
      <c r="L167" s="444">
        <v>0</v>
      </c>
      <c r="M167" s="444">
        <f t="shared" si="14"/>
        <v>85333994</v>
      </c>
      <c r="N167" s="444">
        <f t="shared" si="15"/>
        <v>0</v>
      </c>
    </row>
    <row r="168" spans="1:14" x14ac:dyDescent="0.35">
      <c r="A168" s="442">
        <v>6282200</v>
      </c>
      <c r="B168" s="440" t="s">
        <v>298</v>
      </c>
      <c r="C168" s="443">
        <v>0</v>
      </c>
      <c r="D168" s="443">
        <v>56625880</v>
      </c>
      <c r="E168" s="443">
        <v>41417343</v>
      </c>
      <c r="F168" s="443">
        <v>15208537</v>
      </c>
      <c r="G168" s="444">
        <f t="shared" si="16"/>
        <v>56625880</v>
      </c>
      <c r="H168" s="444">
        <f t="shared" si="17"/>
        <v>41417343</v>
      </c>
      <c r="I168" s="444">
        <f t="shared" si="18"/>
        <v>15208537</v>
      </c>
      <c r="J168" s="444">
        <f t="shared" si="19"/>
        <v>0</v>
      </c>
      <c r="K168" s="444">
        <v>0</v>
      </c>
      <c r="L168" s="444">
        <v>0</v>
      </c>
      <c r="M168" s="444">
        <f t="shared" si="14"/>
        <v>15208537</v>
      </c>
      <c r="N168" s="444">
        <f t="shared" si="15"/>
        <v>0</v>
      </c>
    </row>
    <row r="169" spans="1:14" x14ac:dyDescent="0.35">
      <c r="A169" s="442">
        <v>6290100</v>
      </c>
      <c r="B169" s="440" t="s">
        <v>708</v>
      </c>
      <c r="C169" s="443">
        <v>0</v>
      </c>
      <c r="D169" s="443">
        <v>27193382943</v>
      </c>
      <c r="E169" s="443">
        <v>21173613686</v>
      </c>
      <c r="F169" s="443">
        <v>6019769257</v>
      </c>
      <c r="G169" s="444">
        <f t="shared" si="16"/>
        <v>27193382943</v>
      </c>
      <c r="H169" s="444">
        <f t="shared" si="17"/>
        <v>21173613686</v>
      </c>
      <c r="I169" s="444">
        <f t="shared" si="18"/>
        <v>6019769257</v>
      </c>
      <c r="J169" s="444">
        <f t="shared" si="19"/>
        <v>0</v>
      </c>
      <c r="K169" s="444">
        <v>0</v>
      </c>
      <c r="L169" s="444">
        <v>0</v>
      </c>
      <c r="M169" s="444">
        <f t="shared" si="14"/>
        <v>6019769257</v>
      </c>
      <c r="N169" s="444">
        <f t="shared" si="15"/>
        <v>0</v>
      </c>
    </row>
    <row r="170" spans="1:14" x14ac:dyDescent="0.35">
      <c r="A170" s="442">
        <v>6293100</v>
      </c>
      <c r="B170" s="440" t="s">
        <v>710</v>
      </c>
      <c r="C170" s="443">
        <v>0</v>
      </c>
      <c r="D170" s="443">
        <v>1793030831</v>
      </c>
      <c r="E170" s="443">
        <v>616695471</v>
      </c>
      <c r="F170" s="443">
        <v>1176335360</v>
      </c>
      <c r="G170" s="444">
        <f t="shared" si="16"/>
        <v>1793030831</v>
      </c>
      <c r="H170" s="444">
        <f t="shared" si="17"/>
        <v>616695471</v>
      </c>
      <c r="I170" s="444">
        <f t="shared" si="18"/>
        <v>1176335360</v>
      </c>
      <c r="J170" s="444">
        <f t="shared" si="19"/>
        <v>0</v>
      </c>
      <c r="K170" s="444">
        <v>0</v>
      </c>
      <c r="L170" s="444">
        <v>0</v>
      </c>
      <c r="M170" s="444">
        <f t="shared" si="14"/>
        <v>1176335360</v>
      </c>
      <c r="N170" s="444">
        <f t="shared" si="15"/>
        <v>0</v>
      </c>
    </row>
    <row r="171" spans="1:14" x14ac:dyDescent="0.35">
      <c r="A171" s="442">
        <v>6294100</v>
      </c>
      <c r="B171" s="440" t="s">
        <v>710</v>
      </c>
      <c r="C171" s="443">
        <v>0</v>
      </c>
      <c r="D171" s="443">
        <v>21900662</v>
      </c>
      <c r="E171" s="443">
        <v>21900662</v>
      </c>
      <c r="F171" s="443">
        <v>0</v>
      </c>
      <c r="G171" s="444">
        <f t="shared" si="16"/>
        <v>21900662</v>
      </c>
      <c r="H171" s="444">
        <f t="shared" si="17"/>
        <v>21900662</v>
      </c>
      <c r="I171" s="444">
        <f t="shared" si="18"/>
        <v>0</v>
      </c>
      <c r="J171" s="444">
        <f t="shared" si="19"/>
        <v>0</v>
      </c>
      <c r="K171" s="444">
        <v>0</v>
      </c>
      <c r="L171" s="444">
        <v>0</v>
      </c>
      <c r="M171" s="444">
        <f t="shared" si="14"/>
        <v>0</v>
      </c>
      <c r="N171" s="444">
        <f t="shared" si="15"/>
        <v>0</v>
      </c>
    </row>
    <row r="172" spans="1:14" x14ac:dyDescent="0.35">
      <c r="A172" s="442">
        <v>6297000</v>
      </c>
      <c r="B172" s="440" t="s">
        <v>302</v>
      </c>
      <c r="C172" s="443">
        <v>0</v>
      </c>
      <c r="D172" s="443">
        <v>32650106</v>
      </c>
      <c r="E172" s="443">
        <v>19646588</v>
      </c>
      <c r="F172" s="443">
        <v>13003518</v>
      </c>
      <c r="G172" s="444">
        <f t="shared" si="16"/>
        <v>32650106</v>
      </c>
      <c r="H172" s="444">
        <f t="shared" si="17"/>
        <v>19646588</v>
      </c>
      <c r="I172" s="444">
        <f t="shared" si="18"/>
        <v>13003518</v>
      </c>
      <c r="J172" s="444">
        <f t="shared" si="19"/>
        <v>0</v>
      </c>
      <c r="K172" s="444">
        <v>0</v>
      </c>
      <c r="L172" s="444">
        <v>0</v>
      </c>
      <c r="M172" s="444">
        <f t="shared" si="14"/>
        <v>13003518</v>
      </c>
      <c r="N172" s="444">
        <f t="shared" si="15"/>
        <v>0</v>
      </c>
    </row>
    <row r="173" spans="1:14" x14ac:dyDescent="0.35">
      <c r="A173" s="442">
        <v>6299100</v>
      </c>
      <c r="B173" s="440" t="s">
        <v>749</v>
      </c>
      <c r="C173" s="443">
        <v>0</v>
      </c>
      <c r="D173" s="443">
        <v>20584761</v>
      </c>
      <c r="E173" s="443">
        <v>0</v>
      </c>
      <c r="F173" s="443">
        <v>20584761</v>
      </c>
      <c r="G173" s="444">
        <f t="shared" si="16"/>
        <v>20584761</v>
      </c>
      <c r="H173" s="444">
        <f t="shared" si="17"/>
        <v>0</v>
      </c>
      <c r="I173" s="444">
        <f t="shared" si="18"/>
        <v>20584761</v>
      </c>
      <c r="J173" s="444">
        <f t="shared" si="19"/>
        <v>0</v>
      </c>
      <c r="K173" s="444">
        <v>0</v>
      </c>
      <c r="L173" s="444">
        <v>0</v>
      </c>
      <c r="M173" s="444">
        <f t="shared" si="14"/>
        <v>20584761</v>
      </c>
      <c r="N173" s="444">
        <f t="shared" si="15"/>
        <v>0</v>
      </c>
    </row>
    <row r="174" spans="1:14" x14ac:dyDescent="0.35">
      <c r="A174" s="446">
        <v>6300000</v>
      </c>
      <c r="B174" s="447" t="s">
        <v>303</v>
      </c>
      <c r="C174" s="443">
        <v>0</v>
      </c>
      <c r="D174" s="443">
        <v>331855928</v>
      </c>
      <c r="E174" s="443">
        <v>324097198</v>
      </c>
      <c r="F174" s="443">
        <v>7758730</v>
      </c>
      <c r="G174" s="444">
        <f t="shared" si="16"/>
        <v>331855928</v>
      </c>
      <c r="H174" s="444">
        <f t="shared" si="17"/>
        <v>324097198</v>
      </c>
      <c r="I174" s="444">
        <f t="shared" si="18"/>
        <v>7758730</v>
      </c>
      <c r="J174" s="444">
        <f t="shared" si="19"/>
        <v>0</v>
      </c>
      <c r="K174" s="444">
        <v>0</v>
      </c>
      <c r="L174" s="444">
        <v>0</v>
      </c>
      <c r="M174" s="444">
        <f t="shared" si="14"/>
        <v>7758730</v>
      </c>
      <c r="N174" s="444">
        <f t="shared" si="15"/>
        <v>0</v>
      </c>
    </row>
    <row r="175" spans="1:14" x14ac:dyDescent="0.35">
      <c r="A175" s="442">
        <v>6300001</v>
      </c>
      <c r="B175" s="440" t="s">
        <v>304</v>
      </c>
      <c r="C175" s="443">
        <v>0</v>
      </c>
      <c r="D175" s="443">
        <v>8641136</v>
      </c>
      <c r="E175" s="443">
        <v>0</v>
      </c>
      <c r="F175" s="443">
        <v>8641136</v>
      </c>
      <c r="G175" s="444">
        <f t="shared" si="16"/>
        <v>8641136</v>
      </c>
      <c r="H175" s="444">
        <f t="shared" si="17"/>
        <v>0</v>
      </c>
      <c r="I175" s="444">
        <f t="shared" si="18"/>
        <v>8641136</v>
      </c>
      <c r="J175" s="444">
        <f t="shared" si="19"/>
        <v>0</v>
      </c>
      <c r="K175" s="444">
        <v>0</v>
      </c>
      <c r="L175" s="444">
        <v>0</v>
      </c>
      <c r="M175" s="444">
        <f t="shared" si="14"/>
        <v>8641136</v>
      </c>
      <c r="N175" s="444">
        <f t="shared" si="15"/>
        <v>0</v>
      </c>
    </row>
    <row r="176" spans="1:14" x14ac:dyDescent="0.35">
      <c r="A176" s="442">
        <v>6310023</v>
      </c>
      <c r="B176" s="440" t="s">
        <v>750</v>
      </c>
      <c r="C176" s="443">
        <v>0</v>
      </c>
      <c r="D176" s="440">
        <v>7287512</v>
      </c>
      <c r="E176" s="440">
        <v>7287512</v>
      </c>
      <c r="F176" s="443">
        <v>0</v>
      </c>
      <c r="G176" s="444">
        <f t="shared" si="16"/>
        <v>7287512</v>
      </c>
      <c r="H176" s="444">
        <f t="shared" si="17"/>
        <v>7287512</v>
      </c>
      <c r="I176" s="444">
        <f t="shared" si="18"/>
        <v>0</v>
      </c>
      <c r="J176" s="444">
        <f t="shared" si="19"/>
        <v>0</v>
      </c>
      <c r="K176" s="444">
        <v>0</v>
      </c>
      <c r="L176" s="444">
        <v>0</v>
      </c>
      <c r="M176" s="444">
        <f t="shared" si="14"/>
        <v>0</v>
      </c>
      <c r="N176" s="444">
        <f t="shared" si="15"/>
        <v>0</v>
      </c>
    </row>
    <row r="177" spans="1:14" x14ac:dyDescent="0.35">
      <c r="A177" s="442">
        <v>6310024</v>
      </c>
      <c r="B177" s="440" t="s">
        <v>306</v>
      </c>
      <c r="C177" s="443">
        <v>0</v>
      </c>
      <c r="D177" s="440">
        <v>117220227</v>
      </c>
      <c r="E177" s="440">
        <v>78290801</v>
      </c>
      <c r="F177" s="443">
        <v>38929426</v>
      </c>
      <c r="G177" s="444">
        <f t="shared" si="16"/>
        <v>117220227</v>
      </c>
      <c r="H177" s="444">
        <f t="shared" si="17"/>
        <v>78290801</v>
      </c>
      <c r="I177" s="444">
        <f t="shared" si="18"/>
        <v>38929426</v>
      </c>
      <c r="J177" s="444">
        <f t="shared" si="19"/>
        <v>0</v>
      </c>
      <c r="K177" s="444">
        <v>0</v>
      </c>
      <c r="L177" s="444">
        <v>0</v>
      </c>
      <c r="M177" s="444">
        <f t="shared" si="14"/>
        <v>38929426</v>
      </c>
      <c r="N177" s="444">
        <f t="shared" si="15"/>
        <v>0</v>
      </c>
    </row>
    <row r="178" spans="1:14" x14ac:dyDescent="0.35">
      <c r="A178" s="442">
        <v>6400000</v>
      </c>
      <c r="B178" s="440" t="s">
        <v>307</v>
      </c>
      <c r="C178" s="443">
        <v>0</v>
      </c>
      <c r="D178" s="440">
        <v>11002469505</v>
      </c>
      <c r="E178" s="440">
        <v>3043093454</v>
      </c>
      <c r="F178" s="443">
        <v>7959376051</v>
      </c>
      <c r="G178" s="444">
        <f t="shared" si="16"/>
        <v>11002469505</v>
      </c>
      <c r="H178" s="444">
        <f t="shared" si="17"/>
        <v>3043093454</v>
      </c>
      <c r="I178" s="444">
        <f t="shared" si="18"/>
        <v>7959376051</v>
      </c>
      <c r="J178" s="444">
        <f t="shared" si="19"/>
        <v>0</v>
      </c>
      <c r="K178" s="444">
        <v>0</v>
      </c>
      <c r="L178" s="444">
        <v>0</v>
      </c>
      <c r="M178" s="444">
        <f t="shared" si="14"/>
        <v>7959376051</v>
      </c>
      <c r="N178" s="444">
        <f t="shared" si="15"/>
        <v>0</v>
      </c>
    </row>
    <row r="179" spans="1:14" x14ac:dyDescent="0.35">
      <c r="A179" s="442">
        <v>6400004</v>
      </c>
      <c r="B179" s="440" t="s">
        <v>751</v>
      </c>
      <c r="C179" s="443">
        <v>0</v>
      </c>
      <c r="D179" s="440">
        <v>2265158</v>
      </c>
      <c r="E179" s="440">
        <v>2265158</v>
      </c>
      <c r="F179" s="443">
        <v>0</v>
      </c>
      <c r="G179" s="444">
        <f t="shared" si="16"/>
        <v>2265158</v>
      </c>
      <c r="H179" s="444">
        <f t="shared" si="17"/>
        <v>2265158</v>
      </c>
      <c r="I179" s="444">
        <f t="shared" si="18"/>
        <v>0</v>
      </c>
      <c r="J179" s="444">
        <f t="shared" si="19"/>
        <v>0</v>
      </c>
      <c r="K179" s="444">
        <v>0</v>
      </c>
      <c r="L179" s="444">
        <v>0</v>
      </c>
      <c r="M179" s="444">
        <f t="shared" si="14"/>
        <v>0</v>
      </c>
      <c r="N179" s="444">
        <f t="shared" si="15"/>
        <v>0</v>
      </c>
    </row>
    <row r="180" spans="1:14" x14ac:dyDescent="0.35">
      <c r="A180" s="442">
        <v>6401000</v>
      </c>
      <c r="B180" s="440" t="s">
        <v>62</v>
      </c>
      <c r="C180" s="443">
        <v>0</v>
      </c>
      <c r="D180" s="443">
        <v>1952148389</v>
      </c>
      <c r="E180" s="443">
        <v>1346679746</v>
      </c>
      <c r="F180" s="443">
        <v>605468643</v>
      </c>
      <c r="G180" s="444">
        <f t="shared" si="16"/>
        <v>1952148389</v>
      </c>
      <c r="H180" s="444">
        <f t="shared" si="17"/>
        <v>1346679746</v>
      </c>
      <c r="I180" s="444">
        <f t="shared" si="18"/>
        <v>605468643</v>
      </c>
      <c r="J180" s="444">
        <f t="shared" si="19"/>
        <v>0</v>
      </c>
      <c r="K180" s="444">
        <v>0</v>
      </c>
      <c r="L180" s="444">
        <v>0</v>
      </c>
      <c r="M180" s="444">
        <f t="shared" si="14"/>
        <v>605468643</v>
      </c>
      <c r="N180" s="444">
        <f t="shared" si="15"/>
        <v>0</v>
      </c>
    </row>
    <row r="181" spans="1:14" x14ac:dyDescent="0.35">
      <c r="A181" s="442">
        <v>6403000</v>
      </c>
      <c r="B181" s="440" t="s">
        <v>308</v>
      </c>
      <c r="C181" s="443">
        <v>0</v>
      </c>
      <c r="D181" s="443">
        <v>299379853</v>
      </c>
      <c r="E181" s="443">
        <v>175138970</v>
      </c>
      <c r="F181" s="443">
        <v>124240883</v>
      </c>
      <c r="G181" s="444">
        <f t="shared" si="16"/>
        <v>299379853</v>
      </c>
      <c r="H181" s="444">
        <f t="shared" si="17"/>
        <v>175138970</v>
      </c>
      <c r="I181" s="444">
        <f t="shared" si="18"/>
        <v>124240883</v>
      </c>
      <c r="J181" s="444">
        <f t="shared" si="19"/>
        <v>0</v>
      </c>
      <c r="K181" s="444">
        <v>0</v>
      </c>
      <c r="L181" s="444">
        <v>0</v>
      </c>
      <c r="M181" s="444">
        <f t="shared" si="14"/>
        <v>124240883</v>
      </c>
      <c r="N181" s="444">
        <f t="shared" si="15"/>
        <v>0</v>
      </c>
    </row>
    <row r="182" spans="1:14" x14ac:dyDescent="0.35">
      <c r="A182" s="442">
        <v>6404070</v>
      </c>
      <c r="B182" s="440" t="s">
        <v>309</v>
      </c>
      <c r="C182" s="443">
        <v>0</v>
      </c>
      <c r="D182" s="443">
        <v>33932578</v>
      </c>
      <c r="E182" s="443">
        <v>5112127</v>
      </c>
      <c r="F182" s="443">
        <v>28820451</v>
      </c>
      <c r="G182" s="444">
        <f t="shared" si="16"/>
        <v>33932578</v>
      </c>
      <c r="H182" s="444">
        <f t="shared" si="17"/>
        <v>5112127</v>
      </c>
      <c r="I182" s="444">
        <f t="shared" si="18"/>
        <v>28820451</v>
      </c>
      <c r="J182" s="444">
        <f t="shared" si="19"/>
        <v>0</v>
      </c>
      <c r="K182" s="444">
        <v>0</v>
      </c>
      <c r="L182" s="444">
        <v>0</v>
      </c>
      <c r="M182" s="444">
        <f t="shared" si="14"/>
        <v>28820451</v>
      </c>
      <c r="N182" s="444">
        <f t="shared" si="15"/>
        <v>0</v>
      </c>
    </row>
    <row r="183" spans="1:14" x14ac:dyDescent="0.35">
      <c r="A183" s="442">
        <v>6405000</v>
      </c>
      <c r="B183" s="440" t="s">
        <v>310</v>
      </c>
      <c r="C183" s="443">
        <v>0</v>
      </c>
      <c r="D183" s="443">
        <v>2935426122</v>
      </c>
      <c r="E183" s="443">
        <v>705684538</v>
      </c>
      <c r="F183" s="443">
        <v>2229741584</v>
      </c>
      <c r="G183" s="444">
        <f t="shared" si="16"/>
        <v>2935426122</v>
      </c>
      <c r="H183" s="444">
        <f t="shared" si="17"/>
        <v>705684538</v>
      </c>
      <c r="I183" s="444">
        <f t="shared" si="18"/>
        <v>2229741584</v>
      </c>
      <c r="J183" s="444">
        <f t="shared" si="19"/>
        <v>0</v>
      </c>
      <c r="K183" s="444">
        <v>0</v>
      </c>
      <c r="L183" s="444">
        <v>0</v>
      </c>
      <c r="M183" s="444">
        <f t="shared" si="14"/>
        <v>2229741584</v>
      </c>
      <c r="N183" s="444">
        <f t="shared" si="15"/>
        <v>0</v>
      </c>
    </row>
    <row r="184" spans="1:14" x14ac:dyDescent="0.35">
      <c r="A184" s="442">
        <v>6405007</v>
      </c>
      <c r="B184" s="440" t="s">
        <v>311</v>
      </c>
      <c r="C184" s="443">
        <v>0</v>
      </c>
      <c r="D184" s="443">
        <v>1582506916</v>
      </c>
      <c r="E184" s="440">
        <v>1567979946</v>
      </c>
      <c r="F184" s="443">
        <v>14526970</v>
      </c>
      <c r="G184" s="444">
        <f t="shared" si="16"/>
        <v>1582506916</v>
      </c>
      <c r="H184" s="444">
        <f t="shared" si="17"/>
        <v>1567979946</v>
      </c>
      <c r="I184" s="444">
        <f t="shared" si="18"/>
        <v>14526970</v>
      </c>
      <c r="J184" s="444">
        <f t="shared" si="19"/>
        <v>0</v>
      </c>
      <c r="K184" s="444">
        <v>0</v>
      </c>
      <c r="L184" s="444">
        <v>0</v>
      </c>
      <c r="M184" s="444">
        <f t="shared" si="14"/>
        <v>14526970</v>
      </c>
      <c r="N184" s="444">
        <f t="shared" si="15"/>
        <v>0</v>
      </c>
    </row>
    <row r="185" spans="1:14" x14ac:dyDescent="0.35">
      <c r="A185" s="442">
        <v>6407000</v>
      </c>
      <c r="B185" s="440" t="s">
        <v>312</v>
      </c>
      <c r="C185" s="443">
        <v>0</v>
      </c>
      <c r="D185" s="443">
        <v>80161658</v>
      </c>
      <c r="E185" s="440">
        <v>97501580</v>
      </c>
      <c r="F185" s="443">
        <v>-17339922</v>
      </c>
      <c r="G185" s="444">
        <f t="shared" si="16"/>
        <v>80161658</v>
      </c>
      <c r="H185" s="444">
        <f t="shared" si="17"/>
        <v>97501580</v>
      </c>
      <c r="I185" s="444">
        <f t="shared" si="18"/>
        <v>0</v>
      </c>
      <c r="J185" s="444">
        <f t="shared" si="19"/>
        <v>17339922</v>
      </c>
      <c r="K185" s="444">
        <v>0</v>
      </c>
      <c r="L185" s="444">
        <v>0</v>
      </c>
      <c r="M185" s="444">
        <f t="shared" si="14"/>
        <v>0</v>
      </c>
      <c r="N185" s="444">
        <f t="shared" si="15"/>
        <v>17339922</v>
      </c>
    </row>
    <row r="186" spans="1:14" x14ac:dyDescent="0.35">
      <c r="A186" s="543">
        <v>6407010</v>
      </c>
      <c r="B186" s="544" t="s">
        <v>313</v>
      </c>
      <c r="C186" s="445">
        <v>0</v>
      </c>
      <c r="D186" s="544">
        <v>797227550</v>
      </c>
      <c r="E186" s="445">
        <v>194911573</v>
      </c>
      <c r="F186" s="445">
        <v>602315977</v>
      </c>
      <c r="G186" s="545">
        <f t="shared" si="16"/>
        <v>797227550</v>
      </c>
      <c r="H186" s="545">
        <f t="shared" si="17"/>
        <v>194911573</v>
      </c>
      <c r="I186" s="545">
        <f t="shared" si="18"/>
        <v>602315977</v>
      </c>
      <c r="J186" s="545">
        <f t="shared" si="19"/>
        <v>0</v>
      </c>
      <c r="K186" s="545">
        <v>0</v>
      </c>
      <c r="L186" s="545">
        <v>0</v>
      </c>
      <c r="M186" s="545">
        <f t="shared" si="14"/>
        <v>602315977</v>
      </c>
      <c r="N186" s="545">
        <f t="shared" si="15"/>
        <v>0</v>
      </c>
    </row>
    <row r="187" spans="1:14" x14ac:dyDescent="0.35">
      <c r="A187" s="442">
        <v>6419000</v>
      </c>
      <c r="B187" s="440" t="s">
        <v>713</v>
      </c>
      <c r="C187" s="443">
        <v>0</v>
      </c>
      <c r="D187" s="443">
        <v>790518597</v>
      </c>
      <c r="E187" s="440">
        <v>493768148</v>
      </c>
      <c r="F187" s="443">
        <v>296750449</v>
      </c>
      <c r="G187" s="444">
        <f t="shared" si="16"/>
        <v>790518597</v>
      </c>
      <c r="H187" s="444">
        <f t="shared" si="17"/>
        <v>493768148</v>
      </c>
      <c r="I187" s="444">
        <f t="shared" si="18"/>
        <v>296750449</v>
      </c>
      <c r="J187" s="444">
        <f t="shared" si="19"/>
        <v>0</v>
      </c>
      <c r="K187" s="444">
        <v>0</v>
      </c>
      <c r="L187" s="444">
        <v>0</v>
      </c>
      <c r="M187" s="444">
        <f t="shared" si="14"/>
        <v>296750449</v>
      </c>
      <c r="N187" s="444">
        <f t="shared" si="15"/>
        <v>0</v>
      </c>
    </row>
    <row r="188" spans="1:14" x14ac:dyDescent="0.35">
      <c r="A188" s="442">
        <v>6419001</v>
      </c>
      <c r="B188" s="440" t="s">
        <v>752</v>
      </c>
      <c r="C188" s="443">
        <v>0</v>
      </c>
      <c r="D188" s="443">
        <v>21966808</v>
      </c>
      <c r="E188" s="440">
        <v>10983404</v>
      </c>
      <c r="F188" s="443">
        <v>10983404</v>
      </c>
      <c r="G188" s="444">
        <f t="shared" si="16"/>
        <v>21966808</v>
      </c>
      <c r="H188" s="444">
        <f t="shared" si="17"/>
        <v>10983404</v>
      </c>
      <c r="I188" s="444">
        <f t="shared" si="18"/>
        <v>10983404</v>
      </c>
      <c r="J188" s="444">
        <f t="shared" si="19"/>
        <v>0</v>
      </c>
      <c r="K188" s="444">
        <v>0</v>
      </c>
      <c r="L188" s="444">
        <v>0</v>
      </c>
      <c r="M188" s="444">
        <f t="shared" si="14"/>
        <v>10983404</v>
      </c>
      <c r="N188" s="444">
        <f t="shared" si="15"/>
        <v>0</v>
      </c>
    </row>
    <row r="189" spans="1:14" x14ac:dyDescent="0.35">
      <c r="A189" s="442">
        <v>6419002</v>
      </c>
      <c r="B189" s="440" t="s">
        <v>314</v>
      </c>
      <c r="C189" s="443">
        <v>0</v>
      </c>
      <c r="D189" s="443">
        <v>143468706</v>
      </c>
      <c r="E189" s="440">
        <v>172226711</v>
      </c>
      <c r="F189" s="443">
        <v>-28758005</v>
      </c>
      <c r="G189" s="444">
        <f t="shared" si="16"/>
        <v>143468706</v>
      </c>
      <c r="H189" s="444">
        <f t="shared" si="17"/>
        <v>172226711</v>
      </c>
      <c r="I189" s="444">
        <f t="shared" si="18"/>
        <v>0</v>
      </c>
      <c r="J189" s="444">
        <f t="shared" si="19"/>
        <v>28758005</v>
      </c>
      <c r="K189" s="444">
        <v>0</v>
      </c>
      <c r="L189" s="444">
        <v>0</v>
      </c>
      <c r="M189" s="444">
        <f t="shared" si="14"/>
        <v>0</v>
      </c>
      <c r="N189" s="444">
        <f t="shared" si="15"/>
        <v>28758005</v>
      </c>
    </row>
    <row r="190" spans="1:14" x14ac:dyDescent="0.35">
      <c r="A190" s="442">
        <v>6419300</v>
      </c>
      <c r="B190" s="440" t="s">
        <v>714</v>
      </c>
      <c r="C190" s="443">
        <v>0</v>
      </c>
      <c r="D190" s="443">
        <v>227930970</v>
      </c>
      <c r="E190" s="443">
        <v>36779357</v>
      </c>
      <c r="F190" s="443">
        <v>191151613</v>
      </c>
      <c r="G190" s="444">
        <f t="shared" si="16"/>
        <v>227930970</v>
      </c>
      <c r="H190" s="444">
        <f t="shared" si="17"/>
        <v>36779357</v>
      </c>
      <c r="I190" s="444">
        <f t="shared" si="18"/>
        <v>191151613</v>
      </c>
      <c r="J190" s="444">
        <f t="shared" si="19"/>
        <v>0</v>
      </c>
      <c r="K190" s="444">
        <v>0</v>
      </c>
      <c r="L190" s="444">
        <v>0</v>
      </c>
      <c r="M190" s="444">
        <f t="shared" si="14"/>
        <v>191151613</v>
      </c>
      <c r="N190" s="444">
        <f t="shared" si="15"/>
        <v>0</v>
      </c>
    </row>
    <row r="191" spans="1:14" x14ac:dyDescent="0.35">
      <c r="A191" s="442">
        <v>6420000</v>
      </c>
      <c r="B191" s="440" t="s">
        <v>315</v>
      </c>
      <c r="C191" s="443">
        <v>0</v>
      </c>
      <c r="D191" s="443">
        <v>863018630</v>
      </c>
      <c r="E191" s="440">
        <v>275100579</v>
      </c>
      <c r="F191" s="443">
        <v>587918051</v>
      </c>
      <c r="G191" s="444">
        <f t="shared" si="16"/>
        <v>863018630</v>
      </c>
      <c r="H191" s="444">
        <f t="shared" si="17"/>
        <v>275100579</v>
      </c>
      <c r="I191" s="444">
        <f t="shared" si="18"/>
        <v>587918051</v>
      </c>
      <c r="J191" s="444">
        <f t="shared" si="19"/>
        <v>0</v>
      </c>
      <c r="K191" s="444">
        <v>0</v>
      </c>
      <c r="L191" s="444">
        <v>0</v>
      </c>
      <c r="M191" s="444">
        <f t="shared" si="14"/>
        <v>587918051</v>
      </c>
      <c r="N191" s="444">
        <f t="shared" si="15"/>
        <v>0</v>
      </c>
    </row>
    <row r="192" spans="1:14" x14ac:dyDescent="0.35">
      <c r="A192" s="442">
        <v>6420040</v>
      </c>
      <c r="B192" s="440" t="s">
        <v>316</v>
      </c>
      <c r="C192" s="443">
        <v>0</v>
      </c>
      <c r="D192" s="443">
        <v>31133060</v>
      </c>
      <c r="E192" s="443">
        <v>15373998</v>
      </c>
      <c r="F192" s="443">
        <v>15759062</v>
      </c>
      <c r="G192" s="444">
        <f t="shared" si="16"/>
        <v>31133060</v>
      </c>
      <c r="H192" s="444">
        <f t="shared" si="17"/>
        <v>15373998</v>
      </c>
      <c r="I192" s="444">
        <f t="shared" si="18"/>
        <v>15759062</v>
      </c>
      <c r="J192" s="444">
        <f t="shared" si="19"/>
        <v>0</v>
      </c>
      <c r="K192" s="444">
        <v>0</v>
      </c>
      <c r="L192" s="444">
        <v>0</v>
      </c>
      <c r="M192" s="444">
        <f t="shared" si="14"/>
        <v>15759062</v>
      </c>
      <c r="N192" s="444">
        <f t="shared" si="15"/>
        <v>0</v>
      </c>
    </row>
    <row r="193" spans="1:14" x14ac:dyDescent="0.35">
      <c r="A193" s="442">
        <v>6420066</v>
      </c>
      <c r="B193" s="440" t="s">
        <v>317</v>
      </c>
      <c r="C193" s="443">
        <v>0</v>
      </c>
      <c r="D193" s="443">
        <v>60810176</v>
      </c>
      <c r="E193" s="443">
        <v>60281380</v>
      </c>
      <c r="F193" s="443">
        <v>528796</v>
      </c>
      <c r="G193" s="444">
        <f t="shared" si="16"/>
        <v>60810176</v>
      </c>
      <c r="H193" s="444">
        <f t="shared" si="17"/>
        <v>60281380</v>
      </c>
      <c r="I193" s="444">
        <f t="shared" si="18"/>
        <v>528796</v>
      </c>
      <c r="J193" s="444">
        <f t="shared" si="19"/>
        <v>0</v>
      </c>
      <c r="K193" s="444">
        <v>0</v>
      </c>
      <c r="L193" s="444">
        <v>0</v>
      </c>
      <c r="M193" s="444">
        <f t="shared" ref="M193:M250" si="20">+IF(F193&gt;0,F193,0)</f>
        <v>528796</v>
      </c>
      <c r="N193" s="444">
        <f t="shared" ref="N193:N250" si="21">+IF(F193&lt;0,-F193,0)</f>
        <v>0</v>
      </c>
    </row>
    <row r="194" spans="1:14" x14ac:dyDescent="0.35">
      <c r="A194" s="442">
        <v>6491000</v>
      </c>
      <c r="B194" s="440" t="s">
        <v>318</v>
      </c>
      <c r="C194" s="443">
        <v>0</v>
      </c>
      <c r="D194" s="440">
        <v>475583443</v>
      </c>
      <c r="E194" s="443">
        <v>237626820</v>
      </c>
      <c r="F194" s="440">
        <v>237956623</v>
      </c>
      <c r="G194" s="444">
        <f t="shared" si="16"/>
        <v>475583443</v>
      </c>
      <c r="H194" s="444">
        <f t="shared" si="17"/>
        <v>237626820</v>
      </c>
      <c r="I194" s="444">
        <f t="shared" si="18"/>
        <v>237956623</v>
      </c>
      <c r="J194" s="444">
        <f t="shared" si="19"/>
        <v>0</v>
      </c>
      <c r="K194" s="444">
        <v>0</v>
      </c>
      <c r="L194" s="444">
        <v>0</v>
      </c>
      <c r="M194" s="444">
        <f t="shared" si="20"/>
        <v>237956623</v>
      </c>
      <c r="N194" s="444">
        <f t="shared" si="21"/>
        <v>0</v>
      </c>
    </row>
    <row r="195" spans="1:14" x14ac:dyDescent="0.35">
      <c r="A195" s="442">
        <v>6491501</v>
      </c>
      <c r="B195" s="440" t="s">
        <v>319</v>
      </c>
      <c r="C195" s="443">
        <v>0</v>
      </c>
      <c r="D195" s="443">
        <v>20185171</v>
      </c>
      <c r="E195" s="443">
        <v>3470200</v>
      </c>
      <c r="F195" s="443">
        <v>16714971</v>
      </c>
      <c r="G195" s="444">
        <f t="shared" si="16"/>
        <v>20185171</v>
      </c>
      <c r="H195" s="444">
        <f t="shared" si="17"/>
        <v>3470200</v>
      </c>
      <c r="I195" s="444">
        <f t="shared" si="18"/>
        <v>16714971</v>
      </c>
      <c r="J195" s="444">
        <f t="shared" si="19"/>
        <v>0</v>
      </c>
      <c r="K195" s="444">
        <v>0</v>
      </c>
      <c r="L195" s="444">
        <v>0</v>
      </c>
      <c r="M195" s="444">
        <f t="shared" si="20"/>
        <v>16714971</v>
      </c>
      <c r="N195" s="444">
        <f t="shared" si="21"/>
        <v>0</v>
      </c>
    </row>
    <row r="196" spans="1:14" x14ac:dyDescent="0.35">
      <c r="A196" s="442">
        <v>6491502</v>
      </c>
      <c r="B196" s="440" t="s">
        <v>320</v>
      </c>
      <c r="C196" s="443">
        <v>0</v>
      </c>
      <c r="D196" s="443">
        <v>36581344</v>
      </c>
      <c r="E196" s="440">
        <v>12882799</v>
      </c>
      <c r="F196" s="443">
        <v>23698545</v>
      </c>
      <c r="G196" s="444">
        <f t="shared" si="16"/>
        <v>36581344</v>
      </c>
      <c r="H196" s="444">
        <f t="shared" si="17"/>
        <v>12882799</v>
      </c>
      <c r="I196" s="444">
        <f t="shared" si="18"/>
        <v>23698545</v>
      </c>
      <c r="J196" s="444">
        <f t="shared" si="19"/>
        <v>0</v>
      </c>
      <c r="K196" s="444">
        <v>0</v>
      </c>
      <c r="L196" s="444">
        <v>0</v>
      </c>
      <c r="M196" s="444">
        <f t="shared" si="20"/>
        <v>23698545</v>
      </c>
      <c r="N196" s="444">
        <f t="shared" si="21"/>
        <v>0</v>
      </c>
    </row>
    <row r="197" spans="1:14" x14ac:dyDescent="0.35">
      <c r="A197" s="442">
        <v>6491503</v>
      </c>
      <c r="B197" s="440" t="s">
        <v>321</v>
      </c>
      <c r="C197" s="443">
        <v>0</v>
      </c>
      <c r="D197" s="443">
        <v>24716323</v>
      </c>
      <c r="E197" s="443">
        <v>8942614</v>
      </c>
      <c r="F197" s="443">
        <v>15773709</v>
      </c>
      <c r="G197" s="444">
        <f t="shared" si="16"/>
        <v>24716323</v>
      </c>
      <c r="H197" s="444">
        <f t="shared" si="17"/>
        <v>8942614</v>
      </c>
      <c r="I197" s="444">
        <f t="shared" si="18"/>
        <v>15773709</v>
      </c>
      <c r="J197" s="444">
        <f t="shared" si="19"/>
        <v>0</v>
      </c>
      <c r="K197" s="444">
        <v>0</v>
      </c>
      <c r="L197" s="444">
        <v>0</v>
      </c>
      <c r="M197" s="444">
        <f t="shared" si="20"/>
        <v>15773709</v>
      </c>
      <c r="N197" s="444">
        <f t="shared" si="21"/>
        <v>0</v>
      </c>
    </row>
    <row r="198" spans="1:14" x14ac:dyDescent="0.35">
      <c r="A198" s="442">
        <v>6493000</v>
      </c>
      <c r="B198" s="440" t="s">
        <v>322</v>
      </c>
      <c r="C198" s="443">
        <v>0</v>
      </c>
      <c r="D198" s="443">
        <v>2143858418</v>
      </c>
      <c r="E198" s="443">
        <v>532474474</v>
      </c>
      <c r="F198" s="443">
        <v>1611383944</v>
      </c>
      <c r="G198" s="444">
        <f t="shared" si="16"/>
        <v>2143858418</v>
      </c>
      <c r="H198" s="444">
        <f t="shared" si="17"/>
        <v>532474474</v>
      </c>
      <c r="I198" s="444">
        <f t="shared" si="18"/>
        <v>1611383944</v>
      </c>
      <c r="J198" s="444">
        <f t="shared" si="19"/>
        <v>0</v>
      </c>
      <c r="K198" s="444">
        <v>0</v>
      </c>
      <c r="L198" s="444">
        <v>0</v>
      </c>
      <c r="M198" s="444">
        <f t="shared" si="20"/>
        <v>1611383944</v>
      </c>
      <c r="N198" s="444">
        <f t="shared" si="21"/>
        <v>0</v>
      </c>
    </row>
    <row r="199" spans="1:14" x14ac:dyDescent="0.35">
      <c r="A199" s="442">
        <v>6493002</v>
      </c>
      <c r="B199" s="440" t="s">
        <v>323</v>
      </c>
      <c r="C199" s="443">
        <v>0</v>
      </c>
      <c r="D199" s="443">
        <v>438222976</v>
      </c>
      <c r="E199" s="440">
        <v>202296967</v>
      </c>
      <c r="F199" s="443">
        <v>235926009</v>
      </c>
      <c r="G199" s="444">
        <f t="shared" si="16"/>
        <v>438222976</v>
      </c>
      <c r="H199" s="444">
        <f t="shared" si="17"/>
        <v>202296967</v>
      </c>
      <c r="I199" s="444">
        <f t="shared" si="18"/>
        <v>235926009</v>
      </c>
      <c r="J199" s="444">
        <f t="shared" si="19"/>
        <v>0</v>
      </c>
      <c r="K199" s="444">
        <v>0</v>
      </c>
      <c r="L199" s="444">
        <v>0</v>
      </c>
      <c r="M199" s="444">
        <f t="shared" si="20"/>
        <v>235926009</v>
      </c>
      <c r="N199" s="444">
        <f t="shared" si="21"/>
        <v>0</v>
      </c>
    </row>
    <row r="200" spans="1:14" x14ac:dyDescent="0.35">
      <c r="A200" s="442">
        <v>6494000</v>
      </c>
      <c r="B200" s="440" t="s">
        <v>325</v>
      </c>
      <c r="C200" s="443">
        <v>0</v>
      </c>
      <c r="D200" s="443">
        <v>7161825</v>
      </c>
      <c r="E200" s="443">
        <v>2114014</v>
      </c>
      <c r="F200" s="443">
        <v>5047811</v>
      </c>
      <c r="G200" s="444">
        <f t="shared" ref="G200:G250" si="22">+D200+IF(C200&gt;0,C200,0)</f>
        <v>7161825</v>
      </c>
      <c r="H200" s="444">
        <f t="shared" ref="H200:H250" si="23">+E200-IF(C200&lt;0,C200,0)</f>
        <v>2114014</v>
      </c>
      <c r="I200" s="444">
        <f t="shared" ref="I200:I250" si="24">+IF(F200&gt;0,F200,0)</f>
        <v>5047811</v>
      </c>
      <c r="J200" s="444">
        <f t="shared" ref="J200:J250" si="25">+IF(F200&lt;0,-F200,0)</f>
        <v>0</v>
      </c>
      <c r="K200" s="444">
        <v>0</v>
      </c>
      <c r="L200" s="444">
        <v>0</v>
      </c>
      <c r="M200" s="444">
        <f t="shared" si="20"/>
        <v>5047811</v>
      </c>
      <c r="N200" s="444">
        <f t="shared" si="21"/>
        <v>0</v>
      </c>
    </row>
    <row r="201" spans="1:14" x14ac:dyDescent="0.35">
      <c r="A201" s="442">
        <v>6495000</v>
      </c>
      <c r="B201" s="440" t="s">
        <v>326</v>
      </c>
      <c r="C201" s="443">
        <v>0</v>
      </c>
      <c r="D201" s="443">
        <v>24213701</v>
      </c>
      <c r="E201" s="440">
        <v>7515557</v>
      </c>
      <c r="F201" s="443">
        <v>16698144</v>
      </c>
      <c r="G201" s="444">
        <f t="shared" si="22"/>
        <v>24213701</v>
      </c>
      <c r="H201" s="444">
        <f t="shared" si="23"/>
        <v>7515557</v>
      </c>
      <c r="I201" s="444">
        <f t="shared" si="24"/>
        <v>16698144</v>
      </c>
      <c r="J201" s="444">
        <f t="shared" si="25"/>
        <v>0</v>
      </c>
      <c r="K201" s="444">
        <v>0</v>
      </c>
      <c r="L201" s="444">
        <v>0</v>
      </c>
      <c r="M201" s="444">
        <f t="shared" si="20"/>
        <v>16698144</v>
      </c>
      <c r="N201" s="444">
        <f t="shared" si="21"/>
        <v>0</v>
      </c>
    </row>
    <row r="202" spans="1:14" x14ac:dyDescent="0.35">
      <c r="A202" s="442">
        <v>6495500</v>
      </c>
      <c r="B202" s="440" t="s">
        <v>327</v>
      </c>
      <c r="C202" s="443">
        <v>0</v>
      </c>
      <c r="D202" s="443">
        <v>687728246</v>
      </c>
      <c r="E202" s="440">
        <v>613987365</v>
      </c>
      <c r="F202" s="443">
        <v>73740881</v>
      </c>
      <c r="G202" s="444">
        <f t="shared" si="22"/>
        <v>687728246</v>
      </c>
      <c r="H202" s="444">
        <f t="shared" si="23"/>
        <v>613987365</v>
      </c>
      <c r="I202" s="444">
        <f t="shared" si="24"/>
        <v>73740881</v>
      </c>
      <c r="J202" s="444">
        <f t="shared" si="25"/>
        <v>0</v>
      </c>
      <c r="K202" s="444">
        <v>0</v>
      </c>
      <c r="L202" s="444">
        <v>0</v>
      </c>
      <c r="M202" s="444">
        <f t="shared" si="20"/>
        <v>73740881</v>
      </c>
      <c r="N202" s="444">
        <f t="shared" si="21"/>
        <v>0</v>
      </c>
    </row>
    <row r="203" spans="1:14" x14ac:dyDescent="0.35">
      <c r="A203" s="442">
        <v>6496001</v>
      </c>
      <c r="B203" s="440" t="s">
        <v>328</v>
      </c>
      <c r="C203" s="443">
        <v>0</v>
      </c>
      <c r="D203" s="443">
        <v>4056764</v>
      </c>
      <c r="E203" s="443">
        <v>2542777</v>
      </c>
      <c r="F203" s="443">
        <v>1513987</v>
      </c>
      <c r="G203" s="444">
        <f t="shared" si="22"/>
        <v>4056764</v>
      </c>
      <c r="H203" s="444">
        <f t="shared" si="23"/>
        <v>2542777</v>
      </c>
      <c r="I203" s="444">
        <f t="shared" si="24"/>
        <v>1513987</v>
      </c>
      <c r="J203" s="444">
        <f t="shared" si="25"/>
        <v>0</v>
      </c>
      <c r="K203" s="444">
        <v>0</v>
      </c>
      <c r="L203" s="444">
        <v>0</v>
      </c>
      <c r="M203" s="444">
        <f t="shared" si="20"/>
        <v>1513987</v>
      </c>
      <c r="N203" s="444">
        <f t="shared" si="21"/>
        <v>0</v>
      </c>
    </row>
    <row r="204" spans="1:14" x14ac:dyDescent="0.35">
      <c r="A204" s="442">
        <v>6496003</v>
      </c>
      <c r="B204" s="440" t="s">
        <v>329</v>
      </c>
      <c r="C204" s="443">
        <v>0</v>
      </c>
      <c r="D204" s="443">
        <v>26607558</v>
      </c>
      <c r="E204" s="440">
        <v>26607423</v>
      </c>
      <c r="F204" s="443">
        <v>135</v>
      </c>
      <c r="G204" s="444">
        <f t="shared" si="22"/>
        <v>26607558</v>
      </c>
      <c r="H204" s="444">
        <f t="shared" si="23"/>
        <v>26607423</v>
      </c>
      <c r="I204" s="444">
        <f t="shared" si="24"/>
        <v>135</v>
      </c>
      <c r="J204" s="444">
        <f t="shared" si="25"/>
        <v>0</v>
      </c>
      <c r="K204" s="444">
        <v>0</v>
      </c>
      <c r="L204" s="444">
        <v>0</v>
      </c>
      <c r="M204" s="444">
        <f t="shared" si="20"/>
        <v>135</v>
      </c>
      <c r="N204" s="444">
        <f t="shared" si="21"/>
        <v>0</v>
      </c>
    </row>
    <row r="205" spans="1:14" x14ac:dyDescent="0.35">
      <c r="A205" s="442">
        <v>6496005</v>
      </c>
      <c r="B205" s="440" t="s">
        <v>330</v>
      </c>
      <c r="C205" s="440">
        <v>0</v>
      </c>
      <c r="D205" s="440">
        <v>2370377905</v>
      </c>
      <c r="E205" s="440">
        <v>2370377591</v>
      </c>
      <c r="F205" s="440">
        <v>314</v>
      </c>
      <c r="G205" s="444">
        <f t="shared" si="22"/>
        <v>2370377905</v>
      </c>
      <c r="H205" s="444">
        <f t="shared" si="23"/>
        <v>2370377591</v>
      </c>
      <c r="I205" s="444">
        <f t="shared" si="24"/>
        <v>314</v>
      </c>
      <c r="J205" s="444">
        <f t="shared" si="25"/>
        <v>0</v>
      </c>
      <c r="K205" s="444">
        <v>0</v>
      </c>
      <c r="L205" s="444">
        <v>0</v>
      </c>
      <c r="M205" s="444">
        <f t="shared" si="20"/>
        <v>314</v>
      </c>
      <c r="N205" s="444">
        <f t="shared" si="21"/>
        <v>0</v>
      </c>
    </row>
    <row r="206" spans="1:14" x14ac:dyDescent="0.35">
      <c r="A206" s="442">
        <v>6496006</v>
      </c>
      <c r="B206" s="440" t="s">
        <v>601</v>
      </c>
      <c r="C206" s="440">
        <v>0</v>
      </c>
      <c r="D206" s="440">
        <v>44708226</v>
      </c>
      <c r="E206" s="440">
        <v>44708227</v>
      </c>
      <c r="F206" s="440">
        <v>-1</v>
      </c>
      <c r="G206" s="444">
        <f t="shared" si="22"/>
        <v>44708226</v>
      </c>
      <c r="H206" s="444">
        <f t="shared" si="23"/>
        <v>44708227</v>
      </c>
      <c r="I206" s="444">
        <f t="shared" si="24"/>
        <v>0</v>
      </c>
      <c r="J206" s="444">
        <f t="shared" si="25"/>
        <v>1</v>
      </c>
      <c r="K206" s="444">
        <v>0</v>
      </c>
      <c r="L206" s="444">
        <v>0</v>
      </c>
      <c r="M206" s="444">
        <f t="shared" si="20"/>
        <v>0</v>
      </c>
      <c r="N206" s="444">
        <f t="shared" si="21"/>
        <v>1</v>
      </c>
    </row>
    <row r="207" spans="1:14" x14ac:dyDescent="0.35">
      <c r="A207" s="442">
        <v>6500000</v>
      </c>
      <c r="B207" s="440" t="s">
        <v>331</v>
      </c>
      <c r="C207" s="440">
        <v>0</v>
      </c>
      <c r="D207" s="440">
        <v>37711809</v>
      </c>
      <c r="E207" s="440">
        <v>27444649</v>
      </c>
      <c r="F207" s="440">
        <v>10267160</v>
      </c>
      <c r="G207" s="444">
        <f t="shared" si="22"/>
        <v>37711809</v>
      </c>
      <c r="H207" s="444">
        <f t="shared" si="23"/>
        <v>27444649</v>
      </c>
      <c r="I207" s="444">
        <f t="shared" si="24"/>
        <v>10267160</v>
      </c>
      <c r="J207" s="444">
        <f t="shared" si="25"/>
        <v>0</v>
      </c>
      <c r="K207" s="444">
        <v>0</v>
      </c>
      <c r="L207" s="444">
        <v>0</v>
      </c>
      <c r="M207" s="444">
        <f t="shared" si="20"/>
        <v>10267160</v>
      </c>
      <c r="N207" s="444">
        <f t="shared" si="21"/>
        <v>0</v>
      </c>
    </row>
    <row r="208" spans="1:14" x14ac:dyDescent="0.35">
      <c r="A208" s="442">
        <v>6500001</v>
      </c>
      <c r="B208" s="440" t="s">
        <v>753</v>
      </c>
      <c r="C208" s="443">
        <v>0</v>
      </c>
      <c r="D208" s="440">
        <v>703</v>
      </c>
      <c r="E208" s="440">
        <v>84</v>
      </c>
      <c r="F208" s="443">
        <v>619</v>
      </c>
      <c r="G208" s="444">
        <f t="shared" si="22"/>
        <v>703</v>
      </c>
      <c r="H208" s="444">
        <f t="shared" si="23"/>
        <v>84</v>
      </c>
      <c r="I208" s="444">
        <f t="shared" si="24"/>
        <v>619</v>
      </c>
      <c r="J208" s="444">
        <f t="shared" si="25"/>
        <v>0</v>
      </c>
      <c r="K208" s="444">
        <v>0</v>
      </c>
      <c r="L208" s="444">
        <v>0</v>
      </c>
      <c r="M208" s="444">
        <f t="shared" si="20"/>
        <v>619</v>
      </c>
      <c r="N208" s="444">
        <f t="shared" si="21"/>
        <v>0</v>
      </c>
    </row>
    <row r="209" spans="1:14" x14ac:dyDescent="0.35">
      <c r="A209" s="442">
        <v>6590000</v>
      </c>
      <c r="B209" s="440" t="s">
        <v>440</v>
      </c>
      <c r="C209" s="443">
        <v>0</v>
      </c>
      <c r="D209" s="443">
        <v>4241370</v>
      </c>
      <c r="E209" s="440">
        <v>1453145</v>
      </c>
      <c r="F209" s="443">
        <v>2788225</v>
      </c>
      <c r="G209" s="444">
        <f t="shared" si="22"/>
        <v>4241370</v>
      </c>
      <c r="H209" s="444">
        <f t="shared" si="23"/>
        <v>1453145</v>
      </c>
      <c r="I209" s="444">
        <f t="shared" si="24"/>
        <v>2788225</v>
      </c>
      <c r="J209" s="444">
        <f t="shared" si="25"/>
        <v>0</v>
      </c>
      <c r="K209" s="444">
        <v>0</v>
      </c>
      <c r="L209" s="444">
        <v>0</v>
      </c>
      <c r="M209" s="444">
        <f t="shared" si="20"/>
        <v>2788225</v>
      </c>
      <c r="N209" s="444">
        <f t="shared" si="21"/>
        <v>0</v>
      </c>
    </row>
    <row r="210" spans="1:14" x14ac:dyDescent="0.35">
      <c r="A210" s="442">
        <v>6593000</v>
      </c>
      <c r="B210" s="440" t="s">
        <v>332</v>
      </c>
      <c r="C210" s="443">
        <v>0</v>
      </c>
      <c r="D210" s="443">
        <v>523262981</v>
      </c>
      <c r="E210" s="443">
        <v>420955447</v>
      </c>
      <c r="F210" s="443">
        <v>102307534</v>
      </c>
      <c r="G210" s="444">
        <f t="shared" si="22"/>
        <v>523262981</v>
      </c>
      <c r="H210" s="444">
        <f t="shared" si="23"/>
        <v>420955447</v>
      </c>
      <c r="I210" s="444">
        <f t="shared" si="24"/>
        <v>102307534</v>
      </c>
      <c r="J210" s="444">
        <f t="shared" si="25"/>
        <v>0</v>
      </c>
      <c r="K210" s="444">
        <v>0</v>
      </c>
      <c r="L210" s="444">
        <v>0</v>
      </c>
      <c r="M210" s="444">
        <f t="shared" si="20"/>
        <v>102307534</v>
      </c>
      <c r="N210" s="444">
        <f t="shared" si="21"/>
        <v>0</v>
      </c>
    </row>
    <row r="211" spans="1:14" x14ac:dyDescent="0.35">
      <c r="A211" s="442">
        <v>6593001</v>
      </c>
      <c r="B211" s="440" t="s">
        <v>441</v>
      </c>
      <c r="C211" s="443">
        <v>0</v>
      </c>
      <c r="D211" s="443">
        <v>24973632</v>
      </c>
      <c r="E211" s="440">
        <v>24179978</v>
      </c>
      <c r="F211" s="443">
        <v>793654</v>
      </c>
      <c r="G211" s="444">
        <f t="shared" si="22"/>
        <v>24973632</v>
      </c>
      <c r="H211" s="444">
        <f t="shared" si="23"/>
        <v>24179978</v>
      </c>
      <c r="I211" s="444">
        <f t="shared" si="24"/>
        <v>793654</v>
      </c>
      <c r="J211" s="444">
        <f t="shared" si="25"/>
        <v>0</v>
      </c>
      <c r="K211" s="444">
        <v>0</v>
      </c>
      <c r="L211" s="444">
        <v>0</v>
      </c>
      <c r="M211" s="444">
        <f t="shared" si="20"/>
        <v>793654</v>
      </c>
      <c r="N211" s="444">
        <f t="shared" si="21"/>
        <v>0</v>
      </c>
    </row>
    <row r="212" spans="1:14" x14ac:dyDescent="0.35">
      <c r="A212" s="442">
        <v>6593002</v>
      </c>
      <c r="B212" s="440" t="s">
        <v>602</v>
      </c>
      <c r="C212" s="443">
        <v>0</v>
      </c>
      <c r="D212" s="443">
        <v>170000</v>
      </c>
      <c r="E212" s="443">
        <v>170000</v>
      </c>
      <c r="F212" s="443">
        <v>0</v>
      </c>
      <c r="G212" s="444">
        <f t="shared" si="22"/>
        <v>170000</v>
      </c>
      <c r="H212" s="444">
        <f t="shared" si="23"/>
        <v>170000</v>
      </c>
      <c r="I212" s="444">
        <f t="shared" si="24"/>
        <v>0</v>
      </c>
      <c r="J212" s="444">
        <f t="shared" si="25"/>
        <v>0</v>
      </c>
      <c r="K212" s="444">
        <v>0</v>
      </c>
      <c r="L212" s="444">
        <v>0</v>
      </c>
      <c r="M212" s="444">
        <f t="shared" si="20"/>
        <v>0</v>
      </c>
      <c r="N212" s="444">
        <f t="shared" si="21"/>
        <v>0</v>
      </c>
    </row>
    <row r="213" spans="1:14" x14ac:dyDescent="0.35">
      <c r="A213" s="442">
        <v>6598001</v>
      </c>
      <c r="B213" s="440" t="s">
        <v>333</v>
      </c>
      <c r="C213" s="443">
        <v>0</v>
      </c>
      <c r="D213" s="443">
        <v>38499455</v>
      </c>
      <c r="E213" s="440">
        <v>23180697</v>
      </c>
      <c r="F213" s="443">
        <v>15318758</v>
      </c>
      <c r="G213" s="444">
        <f t="shared" si="22"/>
        <v>38499455</v>
      </c>
      <c r="H213" s="444">
        <f t="shared" si="23"/>
        <v>23180697</v>
      </c>
      <c r="I213" s="444">
        <f t="shared" si="24"/>
        <v>15318758</v>
      </c>
      <c r="J213" s="444">
        <f t="shared" si="25"/>
        <v>0</v>
      </c>
      <c r="K213" s="444">
        <v>0</v>
      </c>
      <c r="L213" s="444">
        <v>0</v>
      </c>
      <c r="M213" s="444">
        <f t="shared" si="20"/>
        <v>15318758</v>
      </c>
      <c r="N213" s="444">
        <f t="shared" si="21"/>
        <v>0</v>
      </c>
    </row>
    <row r="214" spans="1:14" x14ac:dyDescent="0.35">
      <c r="A214" s="442">
        <v>6598500</v>
      </c>
      <c r="B214" s="440" t="s">
        <v>717</v>
      </c>
      <c r="C214" s="443">
        <v>0</v>
      </c>
      <c r="D214" s="443">
        <v>317435381</v>
      </c>
      <c r="E214" s="443">
        <v>247146462</v>
      </c>
      <c r="F214" s="443">
        <v>70288919</v>
      </c>
      <c r="G214" s="444">
        <f t="shared" si="22"/>
        <v>317435381</v>
      </c>
      <c r="H214" s="444">
        <f t="shared" si="23"/>
        <v>247146462</v>
      </c>
      <c r="I214" s="444">
        <f t="shared" si="24"/>
        <v>70288919</v>
      </c>
      <c r="J214" s="444">
        <f t="shared" si="25"/>
        <v>0</v>
      </c>
      <c r="K214" s="444">
        <v>0</v>
      </c>
      <c r="L214" s="444">
        <v>0</v>
      </c>
      <c r="M214" s="444">
        <f t="shared" si="20"/>
        <v>70288919</v>
      </c>
      <c r="N214" s="444">
        <f t="shared" si="21"/>
        <v>0</v>
      </c>
    </row>
    <row r="215" spans="1:14" x14ac:dyDescent="0.35">
      <c r="A215" s="442">
        <v>6598501</v>
      </c>
      <c r="B215" s="440" t="s">
        <v>334</v>
      </c>
      <c r="C215" s="443">
        <v>0</v>
      </c>
      <c r="D215" s="443">
        <v>3839470</v>
      </c>
      <c r="E215" s="443">
        <v>1876836</v>
      </c>
      <c r="F215" s="443">
        <v>1962634</v>
      </c>
      <c r="G215" s="444">
        <f t="shared" si="22"/>
        <v>3839470</v>
      </c>
      <c r="H215" s="444">
        <f t="shared" si="23"/>
        <v>1876836</v>
      </c>
      <c r="I215" s="444">
        <f t="shared" si="24"/>
        <v>1962634</v>
      </c>
      <c r="J215" s="444">
        <f t="shared" si="25"/>
        <v>0</v>
      </c>
      <c r="K215" s="444">
        <v>0</v>
      </c>
      <c r="L215" s="444">
        <v>0</v>
      </c>
      <c r="M215" s="444">
        <f t="shared" si="20"/>
        <v>1962634</v>
      </c>
      <c r="N215" s="444">
        <f t="shared" si="21"/>
        <v>0</v>
      </c>
    </row>
    <row r="216" spans="1:14" x14ac:dyDescent="0.35">
      <c r="A216" s="442">
        <v>6598503</v>
      </c>
      <c r="B216" s="440" t="s">
        <v>754</v>
      </c>
      <c r="C216" s="443">
        <v>0</v>
      </c>
      <c r="D216" s="440">
        <v>425079</v>
      </c>
      <c r="E216" s="440">
        <v>0</v>
      </c>
      <c r="F216" s="443">
        <v>425079</v>
      </c>
      <c r="G216" s="444">
        <f t="shared" si="22"/>
        <v>425079</v>
      </c>
      <c r="H216" s="444">
        <f t="shared" si="23"/>
        <v>0</v>
      </c>
      <c r="I216" s="444">
        <f t="shared" si="24"/>
        <v>425079</v>
      </c>
      <c r="J216" s="444">
        <f t="shared" si="25"/>
        <v>0</v>
      </c>
      <c r="K216" s="444">
        <v>0</v>
      </c>
      <c r="L216" s="444">
        <v>0</v>
      </c>
      <c r="M216" s="444">
        <f t="shared" si="20"/>
        <v>425079</v>
      </c>
      <c r="N216" s="444">
        <f t="shared" si="21"/>
        <v>0</v>
      </c>
    </row>
    <row r="217" spans="1:14" x14ac:dyDescent="0.35">
      <c r="A217" s="442">
        <v>6598600</v>
      </c>
      <c r="B217" s="440" t="s">
        <v>718</v>
      </c>
      <c r="C217" s="443">
        <v>0</v>
      </c>
      <c r="D217" s="440">
        <v>548154646</v>
      </c>
      <c r="E217" s="440">
        <v>406288251</v>
      </c>
      <c r="F217" s="443">
        <v>141866395</v>
      </c>
      <c r="G217" s="444">
        <f t="shared" si="22"/>
        <v>548154646</v>
      </c>
      <c r="H217" s="444">
        <f t="shared" si="23"/>
        <v>406288251</v>
      </c>
      <c r="I217" s="444">
        <f t="shared" si="24"/>
        <v>141866395</v>
      </c>
      <c r="J217" s="444">
        <f t="shared" si="25"/>
        <v>0</v>
      </c>
      <c r="K217" s="444">
        <v>0</v>
      </c>
      <c r="L217" s="444">
        <v>0</v>
      </c>
      <c r="M217" s="444">
        <f t="shared" si="20"/>
        <v>141866395</v>
      </c>
      <c r="N217" s="444">
        <f t="shared" si="21"/>
        <v>0</v>
      </c>
    </row>
    <row r="218" spans="1:14" x14ac:dyDescent="0.35">
      <c r="A218" s="442">
        <v>6599000</v>
      </c>
      <c r="B218" s="440" t="s">
        <v>335</v>
      </c>
      <c r="C218" s="443">
        <v>0</v>
      </c>
      <c r="D218" s="443">
        <v>480586544</v>
      </c>
      <c r="E218" s="443">
        <v>296061170</v>
      </c>
      <c r="F218" s="443">
        <v>184525374</v>
      </c>
      <c r="G218" s="444">
        <f t="shared" si="22"/>
        <v>480586544</v>
      </c>
      <c r="H218" s="444">
        <f t="shared" si="23"/>
        <v>296061170</v>
      </c>
      <c r="I218" s="444">
        <f t="shared" si="24"/>
        <v>184525374</v>
      </c>
      <c r="J218" s="444">
        <f t="shared" si="25"/>
        <v>0</v>
      </c>
      <c r="K218" s="444">
        <v>0</v>
      </c>
      <c r="L218" s="444">
        <v>0</v>
      </c>
      <c r="M218" s="444">
        <f t="shared" si="20"/>
        <v>184525374</v>
      </c>
      <c r="N218" s="444">
        <f t="shared" si="21"/>
        <v>0</v>
      </c>
    </row>
    <row r="219" spans="1:14" x14ac:dyDescent="0.35">
      <c r="A219" s="442">
        <v>6599006</v>
      </c>
      <c r="B219" s="440" t="s">
        <v>336</v>
      </c>
      <c r="C219" s="443">
        <v>0</v>
      </c>
      <c r="D219" s="440">
        <v>12332643</v>
      </c>
      <c r="E219" s="440">
        <v>2331532</v>
      </c>
      <c r="F219" s="443">
        <v>10001111</v>
      </c>
      <c r="G219" s="444">
        <f t="shared" si="22"/>
        <v>12332643</v>
      </c>
      <c r="H219" s="444">
        <f t="shared" si="23"/>
        <v>2331532</v>
      </c>
      <c r="I219" s="444">
        <f t="shared" si="24"/>
        <v>10001111</v>
      </c>
      <c r="J219" s="444">
        <f t="shared" si="25"/>
        <v>0</v>
      </c>
      <c r="K219" s="444">
        <v>0</v>
      </c>
      <c r="L219" s="444">
        <v>0</v>
      </c>
      <c r="M219" s="444">
        <f t="shared" si="20"/>
        <v>10001111</v>
      </c>
      <c r="N219" s="444">
        <f t="shared" si="21"/>
        <v>0</v>
      </c>
    </row>
    <row r="220" spans="1:14" x14ac:dyDescent="0.35">
      <c r="A220" s="442">
        <v>6599008</v>
      </c>
      <c r="B220" s="440" t="s">
        <v>337</v>
      </c>
      <c r="C220" s="443">
        <v>0</v>
      </c>
      <c r="D220" s="440">
        <v>49620</v>
      </c>
      <c r="E220" s="440">
        <v>0</v>
      </c>
      <c r="F220" s="443">
        <v>49620</v>
      </c>
      <c r="G220" s="444">
        <f t="shared" si="22"/>
        <v>49620</v>
      </c>
      <c r="H220" s="444">
        <f t="shared" si="23"/>
        <v>0</v>
      </c>
      <c r="I220" s="444">
        <f t="shared" si="24"/>
        <v>49620</v>
      </c>
      <c r="J220" s="444">
        <f t="shared" si="25"/>
        <v>0</v>
      </c>
      <c r="K220" s="444">
        <v>0</v>
      </c>
      <c r="L220" s="444">
        <v>0</v>
      </c>
      <c r="M220" s="444">
        <f t="shared" si="20"/>
        <v>49620</v>
      </c>
      <c r="N220" s="444">
        <f t="shared" si="21"/>
        <v>0</v>
      </c>
    </row>
    <row r="221" spans="1:14" x14ac:dyDescent="0.35">
      <c r="A221" s="442">
        <v>6599012</v>
      </c>
      <c r="B221" s="440" t="s">
        <v>339</v>
      </c>
      <c r="C221" s="440">
        <v>0</v>
      </c>
      <c r="D221" s="443">
        <v>50448397</v>
      </c>
      <c r="E221" s="440">
        <v>10217716</v>
      </c>
      <c r="F221" s="443">
        <v>40230681</v>
      </c>
      <c r="G221" s="444">
        <f t="shared" si="22"/>
        <v>50448397</v>
      </c>
      <c r="H221" s="444">
        <f t="shared" si="23"/>
        <v>10217716</v>
      </c>
      <c r="I221" s="444">
        <f t="shared" si="24"/>
        <v>40230681</v>
      </c>
      <c r="J221" s="444">
        <f t="shared" si="25"/>
        <v>0</v>
      </c>
      <c r="K221" s="444">
        <v>0</v>
      </c>
      <c r="L221" s="444">
        <v>0</v>
      </c>
      <c r="M221" s="444">
        <f t="shared" si="20"/>
        <v>40230681</v>
      </c>
      <c r="N221" s="444">
        <f t="shared" si="21"/>
        <v>0</v>
      </c>
    </row>
    <row r="222" spans="1:14" x14ac:dyDescent="0.35">
      <c r="A222" s="442">
        <v>6599021</v>
      </c>
      <c r="B222" s="440" t="s">
        <v>442</v>
      </c>
      <c r="C222" s="443">
        <v>0</v>
      </c>
      <c r="D222" s="443">
        <v>10898530</v>
      </c>
      <c r="E222" s="443">
        <v>10898530</v>
      </c>
      <c r="F222" s="443">
        <v>0</v>
      </c>
      <c r="G222" s="444">
        <f t="shared" si="22"/>
        <v>10898530</v>
      </c>
      <c r="H222" s="444">
        <f t="shared" si="23"/>
        <v>10898530</v>
      </c>
      <c r="I222" s="444">
        <f t="shared" si="24"/>
        <v>0</v>
      </c>
      <c r="J222" s="444">
        <f t="shared" si="25"/>
        <v>0</v>
      </c>
      <c r="K222" s="444">
        <v>0</v>
      </c>
      <c r="L222" s="444">
        <v>0</v>
      </c>
      <c r="M222" s="444">
        <f t="shared" si="20"/>
        <v>0</v>
      </c>
      <c r="N222" s="444">
        <f t="shared" si="21"/>
        <v>0</v>
      </c>
    </row>
    <row r="223" spans="1:14" x14ac:dyDescent="0.35">
      <c r="A223" s="442">
        <v>6599032</v>
      </c>
      <c r="B223" s="440" t="s">
        <v>720</v>
      </c>
      <c r="C223" s="443">
        <v>0</v>
      </c>
      <c r="D223" s="440">
        <v>53621747</v>
      </c>
      <c r="E223" s="440">
        <v>33294122</v>
      </c>
      <c r="F223" s="443">
        <v>20327625</v>
      </c>
      <c r="G223" s="444">
        <f t="shared" si="22"/>
        <v>53621747</v>
      </c>
      <c r="H223" s="444">
        <f t="shared" si="23"/>
        <v>33294122</v>
      </c>
      <c r="I223" s="444">
        <f t="shared" si="24"/>
        <v>20327625</v>
      </c>
      <c r="J223" s="444">
        <f t="shared" si="25"/>
        <v>0</v>
      </c>
      <c r="K223" s="444">
        <v>0</v>
      </c>
      <c r="L223" s="444">
        <v>0</v>
      </c>
      <c r="M223" s="444">
        <f t="shared" si="20"/>
        <v>20327625</v>
      </c>
      <c r="N223" s="444">
        <f t="shared" si="21"/>
        <v>0</v>
      </c>
    </row>
    <row r="224" spans="1:14" x14ac:dyDescent="0.35">
      <c r="A224" s="442">
        <v>6599041</v>
      </c>
      <c r="B224" s="440" t="s">
        <v>340</v>
      </c>
      <c r="C224" s="443">
        <v>0</v>
      </c>
      <c r="D224" s="443">
        <v>772567</v>
      </c>
      <c r="E224" s="443">
        <v>0</v>
      </c>
      <c r="F224" s="443">
        <v>772567</v>
      </c>
      <c r="G224" s="444">
        <f t="shared" si="22"/>
        <v>772567</v>
      </c>
      <c r="H224" s="444">
        <f t="shared" si="23"/>
        <v>0</v>
      </c>
      <c r="I224" s="444">
        <f t="shared" si="24"/>
        <v>772567</v>
      </c>
      <c r="J224" s="444">
        <f t="shared" si="25"/>
        <v>0</v>
      </c>
      <c r="K224" s="444">
        <v>0</v>
      </c>
      <c r="L224" s="444">
        <v>0</v>
      </c>
      <c r="M224" s="444">
        <f t="shared" si="20"/>
        <v>772567</v>
      </c>
      <c r="N224" s="444">
        <f t="shared" si="21"/>
        <v>0</v>
      </c>
    </row>
    <row r="225" spans="1:14" x14ac:dyDescent="0.35">
      <c r="A225" s="442">
        <v>6632000</v>
      </c>
      <c r="B225" s="440" t="s">
        <v>342</v>
      </c>
      <c r="C225" s="440">
        <v>0</v>
      </c>
      <c r="D225" s="443">
        <v>14650780</v>
      </c>
      <c r="E225" s="443">
        <v>11908460</v>
      </c>
      <c r="F225" s="440">
        <v>2742320</v>
      </c>
      <c r="G225" s="444">
        <f t="shared" si="22"/>
        <v>14650780</v>
      </c>
      <c r="H225" s="444">
        <f t="shared" si="23"/>
        <v>11908460</v>
      </c>
      <c r="I225" s="444">
        <f t="shared" si="24"/>
        <v>2742320</v>
      </c>
      <c r="J225" s="444">
        <f t="shared" si="25"/>
        <v>0</v>
      </c>
      <c r="K225" s="444">
        <v>0</v>
      </c>
      <c r="L225" s="444">
        <v>0</v>
      </c>
      <c r="M225" s="444">
        <f t="shared" si="20"/>
        <v>2742320</v>
      </c>
      <c r="N225" s="444">
        <f t="shared" si="21"/>
        <v>0</v>
      </c>
    </row>
    <row r="226" spans="1:14" x14ac:dyDescent="0.35">
      <c r="A226" s="442">
        <v>6680000</v>
      </c>
      <c r="B226" s="440" t="s">
        <v>343</v>
      </c>
      <c r="C226" s="440">
        <v>0</v>
      </c>
      <c r="D226" s="443">
        <v>45416598</v>
      </c>
      <c r="E226" s="443">
        <v>3613986</v>
      </c>
      <c r="F226" s="440">
        <v>41802612</v>
      </c>
      <c r="G226" s="444">
        <f t="shared" si="22"/>
        <v>45416598</v>
      </c>
      <c r="H226" s="444">
        <f t="shared" si="23"/>
        <v>3613986</v>
      </c>
      <c r="I226" s="444">
        <f t="shared" si="24"/>
        <v>41802612</v>
      </c>
      <c r="J226" s="444">
        <f t="shared" si="25"/>
        <v>0</v>
      </c>
      <c r="K226" s="444">
        <v>0</v>
      </c>
      <c r="L226" s="444">
        <v>0</v>
      </c>
      <c r="M226" s="444">
        <f t="shared" si="20"/>
        <v>41802612</v>
      </c>
      <c r="N226" s="444">
        <f t="shared" si="21"/>
        <v>0</v>
      </c>
    </row>
    <row r="227" spans="1:14" x14ac:dyDescent="0.35">
      <c r="A227" s="442">
        <v>6690200</v>
      </c>
      <c r="B227" s="440" t="s">
        <v>344</v>
      </c>
      <c r="C227" s="443">
        <v>0</v>
      </c>
      <c r="D227" s="440">
        <v>1690702</v>
      </c>
      <c r="E227" s="440">
        <v>1691003</v>
      </c>
      <c r="F227" s="443">
        <v>-301</v>
      </c>
      <c r="G227" s="444">
        <f t="shared" si="22"/>
        <v>1690702</v>
      </c>
      <c r="H227" s="444">
        <f t="shared" si="23"/>
        <v>1691003</v>
      </c>
      <c r="I227" s="444">
        <f t="shared" si="24"/>
        <v>0</v>
      </c>
      <c r="J227" s="444">
        <f t="shared" si="25"/>
        <v>301</v>
      </c>
      <c r="K227" s="444">
        <v>0</v>
      </c>
      <c r="L227" s="444">
        <v>0</v>
      </c>
      <c r="M227" s="444">
        <f t="shared" si="20"/>
        <v>0</v>
      </c>
      <c r="N227" s="444">
        <f t="shared" si="21"/>
        <v>301</v>
      </c>
    </row>
    <row r="228" spans="1:14" x14ac:dyDescent="0.35">
      <c r="A228" s="442">
        <v>6812000</v>
      </c>
      <c r="B228" s="440" t="s">
        <v>345</v>
      </c>
      <c r="C228" s="443">
        <v>0</v>
      </c>
      <c r="D228" s="443">
        <v>1859993</v>
      </c>
      <c r="E228" s="440">
        <v>0</v>
      </c>
      <c r="F228" s="443">
        <v>1859993</v>
      </c>
      <c r="G228" s="444">
        <f t="shared" si="22"/>
        <v>1859993</v>
      </c>
      <c r="H228" s="444">
        <f t="shared" si="23"/>
        <v>0</v>
      </c>
      <c r="I228" s="444">
        <f t="shared" si="24"/>
        <v>1859993</v>
      </c>
      <c r="J228" s="444">
        <f t="shared" si="25"/>
        <v>0</v>
      </c>
      <c r="K228" s="444">
        <v>0</v>
      </c>
      <c r="L228" s="444">
        <v>0</v>
      </c>
      <c r="M228" s="444">
        <f t="shared" si="20"/>
        <v>1859993</v>
      </c>
      <c r="N228" s="444">
        <f t="shared" si="21"/>
        <v>0</v>
      </c>
    </row>
    <row r="229" spans="1:14" x14ac:dyDescent="0.35">
      <c r="A229" s="442">
        <v>6820501</v>
      </c>
      <c r="B229" s="440" t="s">
        <v>346</v>
      </c>
      <c r="C229" s="443">
        <v>0</v>
      </c>
      <c r="D229" s="443">
        <v>1669602</v>
      </c>
      <c r="E229" s="443">
        <v>221920</v>
      </c>
      <c r="F229" s="443">
        <v>1447682</v>
      </c>
      <c r="G229" s="444">
        <f t="shared" si="22"/>
        <v>1669602</v>
      </c>
      <c r="H229" s="444">
        <f t="shared" si="23"/>
        <v>221920</v>
      </c>
      <c r="I229" s="444">
        <f t="shared" si="24"/>
        <v>1447682</v>
      </c>
      <c r="J229" s="444">
        <f t="shared" si="25"/>
        <v>0</v>
      </c>
      <c r="K229" s="444">
        <v>0</v>
      </c>
      <c r="L229" s="444">
        <v>0</v>
      </c>
      <c r="M229" s="444">
        <f t="shared" si="20"/>
        <v>1447682</v>
      </c>
      <c r="N229" s="444">
        <f t="shared" si="21"/>
        <v>0</v>
      </c>
    </row>
    <row r="230" spans="1:14" x14ac:dyDescent="0.35">
      <c r="A230" s="442">
        <v>6821000</v>
      </c>
      <c r="B230" s="440" t="s">
        <v>347</v>
      </c>
      <c r="C230" s="443">
        <v>0</v>
      </c>
      <c r="D230" s="443">
        <v>11432533</v>
      </c>
      <c r="E230" s="440">
        <v>296025</v>
      </c>
      <c r="F230" s="443">
        <v>11136508</v>
      </c>
      <c r="G230" s="444">
        <f t="shared" si="22"/>
        <v>11432533</v>
      </c>
      <c r="H230" s="444">
        <f t="shared" si="23"/>
        <v>296025</v>
      </c>
      <c r="I230" s="444">
        <f t="shared" si="24"/>
        <v>11136508</v>
      </c>
      <c r="J230" s="444">
        <f t="shared" si="25"/>
        <v>0</v>
      </c>
      <c r="K230" s="444">
        <v>0</v>
      </c>
      <c r="L230" s="444">
        <v>0</v>
      </c>
      <c r="M230" s="444">
        <f t="shared" si="20"/>
        <v>11136508</v>
      </c>
      <c r="N230" s="444">
        <f t="shared" si="21"/>
        <v>0</v>
      </c>
    </row>
    <row r="231" spans="1:14" x14ac:dyDescent="0.35">
      <c r="A231" s="442">
        <v>6821002</v>
      </c>
      <c r="B231" s="440" t="s">
        <v>348</v>
      </c>
      <c r="C231" s="443">
        <v>0</v>
      </c>
      <c r="D231" s="443">
        <v>55523386</v>
      </c>
      <c r="E231" s="440">
        <v>0</v>
      </c>
      <c r="F231" s="443">
        <v>55523386</v>
      </c>
      <c r="G231" s="444">
        <f t="shared" si="22"/>
        <v>55523386</v>
      </c>
      <c r="H231" s="444">
        <f t="shared" si="23"/>
        <v>0</v>
      </c>
      <c r="I231" s="444">
        <f t="shared" si="24"/>
        <v>55523386</v>
      </c>
      <c r="J231" s="444">
        <f t="shared" si="25"/>
        <v>0</v>
      </c>
      <c r="K231" s="444">
        <v>0</v>
      </c>
      <c r="L231" s="444">
        <v>0</v>
      </c>
      <c r="M231" s="444">
        <f t="shared" si="20"/>
        <v>55523386</v>
      </c>
      <c r="N231" s="444">
        <f t="shared" si="21"/>
        <v>0</v>
      </c>
    </row>
    <row r="232" spans="1:14" x14ac:dyDescent="0.35">
      <c r="A232" s="442">
        <v>6821004</v>
      </c>
      <c r="B232" s="440" t="s">
        <v>349</v>
      </c>
      <c r="C232" s="443">
        <v>0</v>
      </c>
      <c r="D232" s="443">
        <v>8465727</v>
      </c>
      <c r="E232" s="440">
        <v>2611351</v>
      </c>
      <c r="F232" s="443">
        <v>5854376</v>
      </c>
      <c r="G232" s="444">
        <f t="shared" si="22"/>
        <v>8465727</v>
      </c>
      <c r="H232" s="444">
        <f t="shared" si="23"/>
        <v>2611351</v>
      </c>
      <c r="I232" s="444">
        <f t="shared" si="24"/>
        <v>5854376</v>
      </c>
      <c r="J232" s="444">
        <f t="shared" si="25"/>
        <v>0</v>
      </c>
      <c r="K232" s="444">
        <v>0</v>
      </c>
      <c r="L232" s="444">
        <v>0</v>
      </c>
      <c r="M232" s="444">
        <f t="shared" si="20"/>
        <v>5854376</v>
      </c>
      <c r="N232" s="444">
        <f t="shared" si="21"/>
        <v>0</v>
      </c>
    </row>
    <row r="233" spans="1:14" x14ac:dyDescent="0.35">
      <c r="A233" s="442">
        <v>6821500</v>
      </c>
      <c r="B233" s="440" t="s">
        <v>444</v>
      </c>
      <c r="C233" s="443">
        <v>0</v>
      </c>
      <c r="D233" s="443">
        <v>25000</v>
      </c>
      <c r="E233" s="440">
        <v>0</v>
      </c>
      <c r="F233" s="443">
        <v>25000</v>
      </c>
      <c r="G233" s="444">
        <f t="shared" si="22"/>
        <v>25000</v>
      </c>
      <c r="H233" s="444">
        <f t="shared" si="23"/>
        <v>0</v>
      </c>
      <c r="I233" s="444">
        <f t="shared" si="24"/>
        <v>25000</v>
      </c>
      <c r="J233" s="444">
        <f t="shared" si="25"/>
        <v>0</v>
      </c>
      <c r="K233" s="444">
        <v>0</v>
      </c>
      <c r="L233" s="444">
        <v>0</v>
      </c>
      <c r="M233" s="444">
        <f t="shared" si="20"/>
        <v>25000</v>
      </c>
      <c r="N233" s="444">
        <f t="shared" si="21"/>
        <v>0</v>
      </c>
    </row>
    <row r="234" spans="1:14" x14ac:dyDescent="0.35">
      <c r="A234" s="442">
        <v>6822000</v>
      </c>
      <c r="B234" s="440" t="s">
        <v>200</v>
      </c>
      <c r="C234" s="443">
        <v>0</v>
      </c>
      <c r="D234" s="443">
        <v>8798645</v>
      </c>
      <c r="E234" s="440">
        <v>159998</v>
      </c>
      <c r="F234" s="443">
        <v>8638647</v>
      </c>
      <c r="G234" s="444">
        <f t="shared" si="22"/>
        <v>8798645</v>
      </c>
      <c r="H234" s="444">
        <f t="shared" si="23"/>
        <v>159998</v>
      </c>
      <c r="I234" s="444">
        <f t="shared" si="24"/>
        <v>8638647</v>
      </c>
      <c r="J234" s="444">
        <f t="shared" si="25"/>
        <v>0</v>
      </c>
      <c r="K234" s="444">
        <v>0</v>
      </c>
      <c r="L234" s="444">
        <v>0</v>
      </c>
      <c r="M234" s="444">
        <f t="shared" si="20"/>
        <v>8638647</v>
      </c>
      <c r="N234" s="444">
        <f t="shared" si="21"/>
        <v>0</v>
      </c>
    </row>
    <row r="235" spans="1:14" x14ac:dyDescent="0.35">
      <c r="A235" s="442">
        <v>6822500</v>
      </c>
      <c r="B235" s="440" t="s">
        <v>350</v>
      </c>
      <c r="C235" s="443">
        <v>0</v>
      </c>
      <c r="D235" s="443">
        <v>3487246</v>
      </c>
      <c r="E235" s="440">
        <v>71348</v>
      </c>
      <c r="F235" s="443">
        <v>3415898</v>
      </c>
      <c r="G235" s="444">
        <f t="shared" si="22"/>
        <v>3487246</v>
      </c>
      <c r="H235" s="444">
        <f t="shared" si="23"/>
        <v>71348</v>
      </c>
      <c r="I235" s="444">
        <f t="shared" si="24"/>
        <v>3415898</v>
      </c>
      <c r="J235" s="444">
        <f t="shared" si="25"/>
        <v>0</v>
      </c>
      <c r="K235" s="444">
        <v>0</v>
      </c>
      <c r="L235" s="444">
        <v>0</v>
      </c>
      <c r="M235" s="444">
        <f t="shared" si="20"/>
        <v>3415898</v>
      </c>
      <c r="N235" s="444">
        <f t="shared" si="21"/>
        <v>0</v>
      </c>
    </row>
    <row r="236" spans="1:14" x14ac:dyDescent="0.35">
      <c r="A236" s="442">
        <v>6823500</v>
      </c>
      <c r="B236" s="440" t="s">
        <v>351</v>
      </c>
      <c r="C236" s="443">
        <v>0</v>
      </c>
      <c r="D236" s="443">
        <v>12757123</v>
      </c>
      <c r="E236" s="440">
        <v>1867663</v>
      </c>
      <c r="F236" s="443">
        <v>10889460</v>
      </c>
      <c r="G236" s="444">
        <f t="shared" si="22"/>
        <v>12757123</v>
      </c>
      <c r="H236" s="444">
        <f t="shared" si="23"/>
        <v>1867663</v>
      </c>
      <c r="I236" s="444">
        <f t="shared" si="24"/>
        <v>10889460</v>
      </c>
      <c r="J236" s="444">
        <f t="shared" si="25"/>
        <v>0</v>
      </c>
      <c r="K236" s="444">
        <v>0</v>
      </c>
      <c r="L236" s="444">
        <v>0</v>
      </c>
      <c r="M236" s="444">
        <f t="shared" si="20"/>
        <v>10889460</v>
      </c>
      <c r="N236" s="444">
        <f t="shared" si="21"/>
        <v>0</v>
      </c>
    </row>
    <row r="237" spans="1:14" x14ac:dyDescent="0.35">
      <c r="A237" s="442">
        <v>6825000</v>
      </c>
      <c r="B237" s="440" t="s">
        <v>352</v>
      </c>
      <c r="C237" s="443">
        <v>0</v>
      </c>
      <c r="D237" s="443">
        <v>88580</v>
      </c>
      <c r="E237" s="440">
        <v>0</v>
      </c>
      <c r="F237" s="443">
        <v>88580</v>
      </c>
      <c r="G237" s="444">
        <f t="shared" si="22"/>
        <v>88580</v>
      </c>
      <c r="H237" s="444">
        <f t="shared" si="23"/>
        <v>0</v>
      </c>
      <c r="I237" s="444">
        <f t="shared" si="24"/>
        <v>88580</v>
      </c>
      <c r="J237" s="444">
        <f t="shared" si="25"/>
        <v>0</v>
      </c>
      <c r="K237" s="444">
        <v>0</v>
      </c>
      <c r="L237" s="444">
        <v>0</v>
      </c>
      <c r="M237" s="444">
        <f t="shared" si="20"/>
        <v>88580</v>
      </c>
      <c r="N237" s="444">
        <f t="shared" si="21"/>
        <v>0</v>
      </c>
    </row>
    <row r="238" spans="1:14" x14ac:dyDescent="0.35">
      <c r="A238" s="442">
        <v>6940000</v>
      </c>
      <c r="B238" s="440" t="s">
        <v>755</v>
      </c>
      <c r="C238" s="443">
        <v>0</v>
      </c>
      <c r="D238" s="443">
        <v>19793492</v>
      </c>
      <c r="E238" s="440">
        <v>2903685</v>
      </c>
      <c r="F238" s="443">
        <v>16889807</v>
      </c>
      <c r="G238" s="444">
        <f t="shared" si="22"/>
        <v>19793492</v>
      </c>
      <c r="H238" s="444">
        <f t="shared" si="23"/>
        <v>2903685</v>
      </c>
      <c r="I238" s="444">
        <f t="shared" si="24"/>
        <v>16889807</v>
      </c>
      <c r="J238" s="444">
        <f t="shared" si="25"/>
        <v>0</v>
      </c>
      <c r="K238" s="444">
        <v>0</v>
      </c>
      <c r="L238" s="444">
        <v>0</v>
      </c>
      <c r="M238" s="444">
        <f t="shared" si="20"/>
        <v>16889807</v>
      </c>
      <c r="N238" s="444">
        <f t="shared" si="21"/>
        <v>0</v>
      </c>
    </row>
    <row r="239" spans="1:14" x14ac:dyDescent="0.35">
      <c r="A239" s="442">
        <v>6941000</v>
      </c>
      <c r="B239" s="440" t="s">
        <v>756</v>
      </c>
      <c r="C239" s="440">
        <v>0</v>
      </c>
      <c r="D239" s="443">
        <v>213240</v>
      </c>
      <c r="E239" s="440">
        <v>0</v>
      </c>
      <c r="F239" s="443">
        <v>213240</v>
      </c>
      <c r="G239" s="444">
        <f t="shared" si="22"/>
        <v>213240</v>
      </c>
      <c r="H239" s="444">
        <f t="shared" si="23"/>
        <v>0</v>
      </c>
      <c r="I239" s="444">
        <f t="shared" si="24"/>
        <v>213240</v>
      </c>
      <c r="J239" s="444">
        <f t="shared" si="25"/>
        <v>0</v>
      </c>
      <c r="K239" s="444">
        <v>0</v>
      </c>
      <c r="L239" s="444">
        <v>0</v>
      </c>
      <c r="M239" s="444">
        <f t="shared" si="20"/>
        <v>213240</v>
      </c>
      <c r="N239" s="444">
        <f t="shared" si="21"/>
        <v>0</v>
      </c>
    </row>
    <row r="240" spans="1:14" x14ac:dyDescent="0.35">
      <c r="A240" s="442">
        <v>7050000</v>
      </c>
      <c r="B240" s="440" t="s">
        <v>353</v>
      </c>
      <c r="C240" s="443">
        <v>0</v>
      </c>
      <c r="D240" s="443">
        <v>2856965054</v>
      </c>
      <c r="E240" s="443">
        <v>26005921198</v>
      </c>
      <c r="F240" s="443">
        <v>-23148956144</v>
      </c>
      <c r="G240" s="444">
        <f t="shared" si="22"/>
        <v>2856965054</v>
      </c>
      <c r="H240" s="444">
        <f t="shared" si="23"/>
        <v>26005921198</v>
      </c>
      <c r="I240" s="444">
        <f t="shared" si="24"/>
        <v>0</v>
      </c>
      <c r="J240" s="444">
        <f t="shared" si="25"/>
        <v>23148956144</v>
      </c>
      <c r="K240" s="444">
        <v>0</v>
      </c>
      <c r="L240" s="444">
        <v>0</v>
      </c>
      <c r="M240" s="444">
        <f t="shared" si="20"/>
        <v>0</v>
      </c>
      <c r="N240" s="444">
        <f t="shared" si="21"/>
        <v>23148956144</v>
      </c>
    </row>
    <row r="241" spans="1:16" x14ac:dyDescent="0.35">
      <c r="A241" s="442">
        <v>7050900</v>
      </c>
      <c r="B241" s="440" t="s">
        <v>354</v>
      </c>
      <c r="C241" s="443">
        <v>0</v>
      </c>
      <c r="D241" s="443">
        <v>10035097045</v>
      </c>
      <c r="E241" s="443">
        <v>10156528457</v>
      </c>
      <c r="F241" s="443">
        <v>-121431412</v>
      </c>
      <c r="G241" s="444">
        <f t="shared" si="22"/>
        <v>10035097045</v>
      </c>
      <c r="H241" s="444">
        <f t="shared" si="23"/>
        <v>10156528457</v>
      </c>
      <c r="I241" s="444">
        <f t="shared" si="24"/>
        <v>0</v>
      </c>
      <c r="J241" s="444">
        <f t="shared" si="25"/>
        <v>121431412</v>
      </c>
      <c r="K241" s="444">
        <v>0</v>
      </c>
      <c r="L241" s="444">
        <v>0</v>
      </c>
      <c r="M241" s="444">
        <f t="shared" si="20"/>
        <v>0</v>
      </c>
      <c r="N241" s="444">
        <f t="shared" si="21"/>
        <v>121431412</v>
      </c>
    </row>
    <row r="242" spans="1:16" x14ac:dyDescent="0.35">
      <c r="A242" s="442">
        <v>7051100</v>
      </c>
      <c r="B242" s="440" t="s">
        <v>721</v>
      </c>
      <c r="C242" s="443">
        <v>0</v>
      </c>
      <c r="D242" s="440">
        <v>96571662</v>
      </c>
      <c r="E242" s="440">
        <v>204299766</v>
      </c>
      <c r="F242" s="443">
        <v>-107728104</v>
      </c>
      <c r="G242" s="444">
        <f t="shared" si="22"/>
        <v>96571662</v>
      </c>
      <c r="H242" s="444">
        <f t="shared" si="23"/>
        <v>204299766</v>
      </c>
      <c r="I242" s="444">
        <f t="shared" si="24"/>
        <v>0</v>
      </c>
      <c r="J242" s="444">
        <f t="shared" si="25"/>
        <v>107728104</v>
      </c>
      <c r="K242" s="444">
        <v>0</v>
      </c>
      <c r="L242" s="444">
        <v>0</v>
      </c>
      <c r="M242" s="444">
        <f t="shared" si="20"/>
        <v>0</v>
      </c>
      <c r="N242" s="444">
        <f t="shared" si="21"/>
        <v>107728104</v>
      </c>
    </row>
    <row r="243" spans="1:16" x14ac:dyDescent="0.35">
      <c r="A243" s="442">
        <v>7506100</v>
      </c>
      <c r="B243" s="440" t="s">
        <v>725</v>
      </c>
      <c r="C243" s="443">
        <v>0</v>
      </c>
      <c r="D243" s="443">
        <v>37492211</v>
      </c>
      <c r="E243" s="443">
        <v>39796349</v>
      </c>
      <c r="F243" s="443">
        <v>-2304138</v>
      </c>
      <c r="G243" s="444">
        <f t="shared" si="22"/>
        <v>37492211</v>
      </c>
      <c r="H243" s="444">
        <f t="shared" si="23"/>
        <v>39796349</v>
      </c>
      <c r="I243" s="444">
        <f t="shared" si="24"/>
        <v>0</v>
      </c>
      <c r="J243" s="444">
        <f t="shared" si="25"/>
        <v>2304138</v>
      </c>
      <c r="K243" s="444">
        <v>0</v>
      </c>
      <c r="L243" s="444">
        <v>0</v>
      </c>
      <c r="M243" s="444">
        <f t="shared" si="20"/>
        <v>0</v>
      </c>
      <c r="N243" s="444">
        <f t="shared" si="21"/>
        <v>2304138</v>
      </c>
    </row>
    <row r="244" spans="1:16" x14ac:dyDescent="0.35">
      <c r="A244" s="442">
        <v>7680000</v>
      </c>
      <c r="B244" s="440" t="s">
        <v>356</v>
      </c>
      <c r="C244" s="443">
        <v>0</v>
      </c>
      <c r="D244" s="443">
        <v>63975</v>
      </c>
      <c r="E244" s="443">
        <v>30167849</v>
      </c>
      <c r="F244" s="443">
        <v>-30103874</v>
      </c>
      <c r="G244" s="444">
        <f t="shared" si="22"/>
        <v>63975</v>
      </c>
      <c r="H244" s="444">
        <f t="shared" si="23"/>
        <v>30167849</v>
      </c>
      <c r="I244" s="444">
        <f t="shared" si="24"/>
        <v>0</v>
      </c>
      <c r="J244" s="444">
        <f t="shared" si="25"/>
        <v>30103874</v>
      </c>
      <c r="K244" s="444">
        <v>0</v>
      </c>
      <c r="L244" s="444">
        <v>0</v>
      </c>
      <c r="M244" s="444">
        <f t="shared" si="20"/>
        <v>0</v>
      </c>
      <c r="N244" s="444">
        <f t="shared" si="21"/>
        <v>30103874</v>
      </c>
    </row>
    <row r="245" spans="1:16" x14ac:dyDescent="0.35">
      <c r="A245" s="446">
        <v>7690006</v>
      </c>
      <c r="B245" s="447" t="s">
        <v>757</v>
      </c>
      <c r="C245" s="448">
        <v>0</v>
      </c>
      <c r="D245" s="448">
        <v>490000</v>
      </c>
      <c r="E245" s="448">
        <v>620000</v>
      </c>
      <c r="F245" s="448">
        <v>-130000</v>
      </c>
      <c r="G245" s="444">
        <f t="shared" si="22"/>
        <v>490000</v>
      </c>
      <c r="H245" s="444">
        <f t="shared" si="23"/>
        <v>620000</v>
      </c>
      <c r="I245" s="444">
        <f t="shared" si="24"/>
        <v>0</v>
      </c>
      <c r="J245" s="444">
        <f t="shared" si="25"/>
        <v>130000</v>
      </c>
      <c r="K245" s="444">
        <v>0</v>
      </c>
      <c r="L245" s="444">
        <v>0</v>
      </c>
      <c r="M245" s="444">
        <f t="shared" si="20"/>
        <v>0</v>
      </c>
      <c r="N245" s="444">
        <f t="shared" si="21"/>
        <v>130000</v>
      </c>
      <c r="O245" s="315"/>
      <c r="P245" s="315"/>
    </row>
    <row r="246" spans="1:16" x14ac:dyDescent="0.35">
      <c r="A246" s="442">
        <v>7690400</v>
      </c>
      <c r="B246" s="440" t="s">
        <v>357</v>
      </c>
      <c r="C246" s="443">
        <v>0</v>
      </c>
      <c r="D246" s="440">
        <v>97870</v>
      </c>
      <c r="E246" s="440">
        <v>7186984</v>
      </c>
      <c r="F246" s="443">
        <v>-7089114</v>
      </c>
      <c r="G246" s="444">
        <f t="shared" si="22"/>
        <v>97870</v>
      </c>
      <c r="H246" s="444">
        <f t="shared" si="23"/>
        <v>7186984</v>
      </c>
      <c r="I246" s="444">
        <f t="shared" si="24"/>
        <v>0</v>
      </c>
      <c r="J246" s="444">
        <f t="shared" si="25"/>
        <v>7089114</v>
      </c>
      <c r="K246" s="444">
        <v>0</v>
      </c>
      <c r="L246" s="444">
        <v>0</v>
      </c>
      <c r="M246" s="444">
        <f t="shared" si="20"/>
        <v>0</v>
      </c>
      <c r="N246" s="444">
        <f t="shared" si="21"/>
        <v>7089114</v>
      </c>
    </row>
    <row r="247" spans="1:16" x14ac:dyDescent="0.35">
      <c r="A247" s="442">
        <v>7710002</v>
      </c>
      <c r="B247" s="440" t="s">
        <v>758</v>
      </c>
      <c r="C247" s="443">
        <v>0</v>
      </c>
      <c r="D247" s="440">
        <v>4979358</v>
      </c>
      <c r="E247" s="443">
        <v>13699679</v>
      </c>
      <c r="F247" s="443">
        <v>-8720321</v>
      </c>
      <c r="G247" s="444">
        <f t="shared" si="22"/>
        <v>4979358</v>
      </c>
      <c r="H247" s="444">
        <f t="shared" si="23"/>
        <v>13699679</v>
      </c>
      <c r="I247" s="444">
        <f t="shared" si="24"/>
        <v>0</v>
      </c>
      <c r="J247" s="444">
        <f t="shared" si="25"/>
        <v>8720321</v>
      </c>
      <c r="K247" s="444">
        <v>0</v>
      </c>
      <c r="L247" s="444">
        <v>0</v>
      </c>
      <c r="M247" s="444">
        <f t="shared" si="20"/>
        <v>0</v>
      </c>
      <c r="N247" s="444">
        <f t="shared" si="21"/>
        <v>8720321</v>
      </c>
    </row>
    <row r="248" spans="1:16" x14ac:dyDescent="0.35">
      <c r="A248" s="442">
        <v>7761000</v>
      </c>
      <c r="B248" s="440" t="s">
        <v>728</v>
      </c>
      <c r="C248" s="443">
        <v>0</v>
      </c>
      <c r="D248" s="440">
        <v>554070272</v>
      </c>
      <c r="E248" s="443">
        <v>706454857</v>
      </c>
      <c r="F248" s="443">
        <v>-152384585</v>
      </c>
      <c r="G248" s="444">
        <f t="shared" si="22"/>
        <v>554070272</v>
      </c>
      <c r="H248" s="444">
        <f t="shared" si="23"/>
        <v>706454857</v>
      </c>
      <c r="I248" s="444">
        <f t="shared" si="24"/>
        <v>0</v>
      </c>
      <c r="J248" s="444">
        <f t="shared" si="25"/>
        <v>152384585</v>
      </c>
      <c r="K248" s="444">
        <v>0</v>
      </c>
      <c r="L248" s="444">
        <v>0</v>
      </c>
      <c r="M248" s="444">
        <f t="shared" si="20"/>
        <v>0</v>
      </c>
      <c r="N248" s="444">
        <f t="shared" si="21"/>
        <v>152384585</v>
      </c>
    </row>
    <row r="249" spans="1:16" x14ac:dyDescent="0.35">
      <c r="A249" s="442">
        <v>7763000</v>
      </c>
      <c r="B249" s="440" t="s">
        <v>729</v>
      </c>
      <c r="C249" s="443">
        <v>0</v>
      </c>
      <c r="D249" s="440">
        <v>18260939</v>
      </c>
      <c r="E249" s="443">
        <v>112349344</v>
      </c>
      <c r="F249" s="443">
        <v>-94088405</v>
      </c>
      <c r="G249" s="444">
        <f t="shared" si="22"/>
        <v>18260939</v>
      </c>
      <c r="H249" s="444">
        <f t="shared" si="23"/>
        <v>112349344</v>
      </c>
      <c r="I249" s="444">
        <f t="shared" si="24"/>
        <v>0</v>
      </c>
      <c r="J249" s="444">
        <f t="shared" si="25"/>
        <v>94088405</v>
      </c>
      <c r="K249" s="444">
        <v>0</v>
      </c>
      <c r="L249" s="444">
        <v>0</v>
      </c>
      <c r="M249" s="444">
        <f t="shared" si="20"/>
        <v>0</v>
      </c>
      <c r="N249" s="444">
        <f t="shared" si="21"/>
        <v>94088405</v>
      </c>
    </row>
    <row r="250" spans="1:16" x14ac:dyDescent="0.35">
      <c r="A250" s="442">
        <v>7940000</v>
      </c>
      <c r="B250" s="440" t="s">
        <v>759</v>
      </c>
      <c r="C250" s="443">
        <v>0</v>
      </c>
      <c r="D250" s="440">
        <v>0</v>
      </c>
      <c r="E250" s="443">
        <v>26121278</v>
      </c>
      <c r="F250" s="443">
        <v>-26121278</v>
      </c>
      <c r="G250" s="444">
        <f t="shared" si="22"/>
        <v>0</v>
      </c>
      <c r="H250" s="444">
        <f t="shared" si="23"/>
        <v>26121278</v>
      </c>
      <c r="I250" s="444">
        <f t="shared" si="24"/>
        <v>0</v>
      </c>
      <c r="J250" s="444">
        <f t="shared" si="25"/>
        <v>26121278</v>
      </c>
      <c r="K250" s="444">
        <v>0</v>
      </c>
      <c r="L250" s="444">
        <v>0</v>
      </c>
      <c r="M250" s="444">
        <f t="shared" si="20"/>
        <v>0</v>
      </c>
      <c r="N250" s="444">
        <f t="shared" si="21"/>
        <v>26121278</v>
      </c>
    </row>
    <row r="251" spans="1:16" x14ac:dyDescent="0.35">
      <c r="B251" s="313" t="s">
        <v>730</v>
      </c>
      <c r="G251" s="449">
        <f t="shared" ref="G251:M251" si="26">SUM(G6:G250)</f>
        <v>317451949096</v>
      </c>
      <c r="H251" s="449">
        <f t="shared" si="26"/>
        <v>317451949096</v>
      </c>
      <c r="I251" s="449">
        <f t="shared" si="26"/>
        <v>41559994751</v>
      </c>
      <c r="J251" s="449">
        <f t="shared" si="26"/>
        <v>41559994751</v>
      </c>
      <c r="K251" s="449">
        <f t="shared" si="26"/>
        <v>17491080246</v>
      </c>
      <c r="L251" s="449">
        <f t="shared" si="26"/>
        <v>17808464719</v>
      </c>
      <c r="M251" s="449">
        <f t="shared" si="26"/>
        <v>24068914505</v>
      </c>
      <c r="N251" s="449">
        <f>SUM(N6:N250)</f>
        <v>23751530032</v>
      </c>
    </row>
    <row r="252" spans="1:16" x14ac:dyDescent="0.35">
      <c r="B252" s="313" t="s">
        <v>731</v>
      </c>
      <c r="G252" s="450"/>
      <c r="H252" s="450"/>
      <c r="I252" s="450"/>
      <c r="J252" s="450"/>
      <c r="K252" s="451">
        <f>+L251-K251</f>
        <v>317384473</v>
      </c>
      <c r="L252" s="451"/>
      <c r="M252" s="451"/>
      <c r="N252" s="451">
        <f>+M251-N251</f>
        <v>317384473</v>
      </c>
    </row>
    <row r="253" spans="1:16" ht="16" thickBot="1" x14ac:dyDescent="0.4">
      <c r="B253" s="313" t="s">
        <v>732</v>
      </c>
      <c r="G253" s="452">
        <f>SUM(G251:G252)</f>
        <v>317451949096</v>
      </c>
      <c r="H253" s="452">
        <f t="shared" ref="H253:N253" si="27">SUM(H251:H252)</f>
        <v>317451949096</v>
      </c>
      <c r="I253" s="452">
        <f t="shared" si="27"/>
        <v>41559994751</v>
      </c>
      <c r="J253" s="452">
        <f t="shared" si="27"/>
        <v>41559994751</v>
      </c>
      <c r="K253" s="452">
        <f t="shared" si="27"/>
        <v>17808464719</v>
      </c>
      <c r="L253" s="452">
        <f t="shared" si="27"/>
        <v>17808464719</v>
      </c>
      <c r="M253" s="452">
        <f t="shared" si="27"/>
        <v>24068914505</v>
      </c>
      <c r="N253" s="452">
        <f t="shared" si="27"/>
        <v>24068914505</v>
      </c>
    </row>
    <row r="254" spans="1:16" ht="16" thickTop="1" x14ac:dyDescent="0.35"/>
  </sheetData>
  <mergeCells count="3">
    <mergeCell ref="A1:N1"/>
    <mergeCell ref="A2:N2"/>
    <mergeCell ref="A3:N3"/>
  </mergeCells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67"/>
  <sheetViews>
    <sheetView topLeftCell="A42" workbookViewId="0">
      <selection activeCell="L184" sqref="L184"/>
    </sheetView>
  </sheetViews>
  <sheetFormatPr baseColWidth="10" defaultColWidth="10.26953125" defaultRowHeight="15.5" x14ac:dyDescent="0.35"/>
  <cols>
    <col min="1" max="1" width="109.453125" style="306" customWidth="1"/>
    <col min="2" max="2" width="7.54296875" style="306" hidden="1" customWidth="1"/>
    <col min="3" max="3" width="22.7265625" style="306" hidden="1" customWidth="1"/>
    <col min="4" max="4" width="5" style="306" hidden="1" customWidth="1"/>
    <col min="5" max="5" width="22.7265625" style="306" customWidth="1"/>
    <col min="6" max="6" width="5" style="306" hidden="1" customWidth="1"/>
    <col min="7" max="7" width="22.7265625" style="306" hidden="1" customWidth="1"/>
    <col min="8" max="8" width="0" style="306" hidden="1" customWidth="1"/>
    <col min="9" max="16384" width="10.26953125" style="306"/>
  </cols>
  <sheetData>
    <row r="1" spans="1:7" x14ac:dyDescent="0.35">
      <c r="A1" s="383" t="s">
        <v>613</v>
      </c>
      <c r="B1" s="384"/>
      <c r="D1" s="384"/>
      <c r="F1" s="384"/>
    </row>
    <row r="2" spans="1:7" x14ac:dyDescent="0.35">
      <c r="A2" s="385"/>
      <c r="B2" s="385"/>
      <c r="D2" s="385"/>
      <c r="F2" s="385"/>
    </row>
    <row r="3" spans="1:7" x14ac:dyDescent="0.35">
      <c r="A3" s="386" t="s">
        <v>614</v>
      </c>
      <c r="B3" s="386"/>
      <c r="C3" s="387"/>
      <c r="D3" s="386"/>
      <c r="E3" s="387"/>
      <c r="F3" s="386"/>
      <c r="G3" s="387"/>
    </row>
    <row r="4" spans="1:7" x14ac:dyDescent="0.35">
      <c r="A4" s="315"/>
      <c r="B4" s="315"/>
      <c r="D4" s="315"/>
      <c r="F4" s="315"/>
    </row>
    <row r="5" spans="1:7" x14ac:dyDescent="0.35">
      <c r="A5" s="388"/>
      <c r="B5" s="388"/>
      <c r="C5" s="353" t="s">
        <v>615</v>
      </c>
      <c r="D5" s="388"/>
      <c r="E5" s="353" t="s">
        <v>616</v>
      </c>
      <c r="F5" s="388"/>
      <c r="G5" s="353" t="s">
        <v>374</v>
      </c>
    </row>
    <row r="6" spans="1:7" x14ac:dyDescent="0.35">
      <c r="A6" s="388"/>
      <c r="B6" s="388"/>
      <c r="C6" s="353" t="s">
        <v>485</v>
      </c>
      <c r="D6" s="388"/>
      <c r="E6" s="353" t="s">
        <v>485</v>
      </c>
      <c r="F6" s="388"/>
      <c r="G6" s="353" t="s">
        <v>485</v>
      </c>
    </row>
    <row r="7" spans="1:7" ht="16" thickBot="1" x14ac:dyDescent="0.4">
      <c r="A7" s="313" t="s">
        <v>491</v>
      </c>
      <c r="B7" s="355"/>
      <c r="C7" s="389">
        <v>-1008344558</v>
      </c>
      <c r="D7" s="390"/>
      <c r="E7" s="389">
        <v>-994528658</v>
      </c>
      <c r="F7" s="390"/>
      <c r="G7" s="391">
        <f>+E7-C7</f>
        <v>13815900</v>
      </c>
    </row>
    <row r="8" spans="1:7" ht="16" thickTop="1" x14ac:dyDescent="0.35">
      <c r="A8" s="316"/>
      <c r="B8" s="392"/>
      <c r="D8" s="392"/>
      <c r="E8" s="313"/>
      <c r="F8" s="392"/>
      <c r="G8" s="313"/>
    </row>
    <row r="9" spans="1:7" x14ac:dyDescent="0.35">
      <c r="A9" s="305" t="s">
        <v>617</v>
      </c>
      <c r="B9" s="355"/>
    </row>
    <row r="10" spans="1:7" x14ac:dyDescent="0.35">
      <c r="A10" s="316" t="s">
        <v>618</v>
      </c>
      <c r="B10" s="315"/>
      <c r="C10" s="393">
        <v>0</v>
      </c>
      <c r="D10" s="315"/>
      <c r="E10" s="394">
        <v>61913411</v>
      </c>
      <c r="F10" s="315"/>
      <c r="G10" s="395">
        <f t="shared" ref="G10:G34" si="0">+E10-C10</f>
        <v>61913411</v>
      </c>
    </row>
    <row r="11" spans="1:7" x14ac:dyDescent="0.35">
      <c r="A11" s="316" t="s">
        <v>619</v>
      </c>
      <c r="B11" s="315"/>
      <c r="C11" s="393">
        <v>5173974</v>
      </c>
      <c r="D11" s="315"/>
      <c r="E11" s="394">
        <v>5173974</v>
      </c>
      <c r="F11" s="315"/>
      <c r="G11" s="395">
        <f t="shared" si="0"/>
        <v>0</v>
      </c>
    </row>
    <row r="12" spans="1:7" x14ac:dyDescent="0.35">
      <c r="A12" s="316" t="s">
        <v>620</v>
      </c>
      <c r="B12" s="315"/>
      <c r="C12" s="393">
        <v>0</v>
      </c>
      <c r="D12" s="315"/>
      <c r="E12" s="394">
        <v>3929106</v>
      </c>
      <c r="F12" s="315"/>
      <c r="G12" s="395">
        <f t="shared" si="0"/>
        <v>3929106</v>
      </c>
    </row>
    <row r="13" spans="1:7" x14ac:dyDescent="0.35">
      <c r="A13" s="316" t="s">
        <v>621</v>
      </c>
      <c r="B13" s="315"/>
      <c r="C13" s="393">
        <v>101605968</v>
      </c>
      <c r="D13" s="315"/>
      <c r="E13" s="394">
        <v>35763451</v>
      </c>
      <c r="F13" s="315"/>
      <c r="G13" s="396">
        <f t="shared" si="0"/>
        <v>-65842517</v>
      </c>
    </row>
    <row r="14" spans="1:7" x14ac:dyDescent="0.35">
      <c r="A14" s="316" t="s">
        <v>622</v>
      </c>
      <c r="B14" s="315"/>
      <c r="C14" s="393">
        <v>468121</v>
      </c>
      <c r="D14" s="315"/>
      <c r="E14" s="394">
        <v>468121</v>
      </c>
      <c r="F14" s="315"/>
      <c r="G14" s="395">
        <f t="shared" si="0"/>
        <v>0</v>
      </c>
    </row>
    <row r="15" spans="1:7" x14ac:dyDescent="0.35">
      <c r="A15" s="328" t="s">
        <v>493</v>
      </c>
      <c r="B15" s="315"/>
      <c r="C15" s="393">
        <v>856582529</v>
      </c>
      <c r="D15" s="315"/>
      <c r="E15" s="397">
        <v>856582529</v>
      </c>
      <c r="F15" s="315"/>
      <c r="G15" s="395">
        <f t="shared" si="0"/>
        <v>0</v>
      </c>
    </row>
    <row r="16" spans="1:7" x14ac:dyDescent="0.35">
      <c r="A16" s="398" t="s">
        <v>623</v>
      </c>
      <c r="B16" s="322"/>
      <c r="C16" s="393">
        <v>72812544</v>
      </c>
      <c r="D16" s="322"/>
      <c r="E16" s="397">
        <v>72812544</v>
      </c>
      <c r="F16" s="322"/>
      <c r="G16" s="395">
        <f t="shared" si="0"/>
        <v>0</v>
      </c>
    </row>
    <row r="17" spans="1:7" x14ac:dyDescent="0.35">
      <c r="A17" s="398" t="s">
        <v>495</v>
      </c>
      <c r="B17" s="322"/>
      <c r="C17" s="393">
        <v>913980</v>
      </c>
      <c r="D17" s="322"/>
      <c r="E17" s="397">
        <v>913980</v>
      </c>
      <c r="F17" s="322"/>
      <c r="G17" s="395">
        <f t="shared" si="0"/>
        <v>0</v>
      </c>
    </row>
    <row r="18" spans="1:7" x14ac:dyDescent="0.35">
      <c r="A18" s="308" t="s">
        <v>624</v>
      </c>
      <c r="B18" s="322"/>
      <c r="C18" s="393">
        <v>295339397</v>
      </c>
      <c r="D18" s="322"/>
      <c r="E18" s="397">
        <v>295339397</v>
      </c>
      <c r="F18" s="322"/>
      <c r="G18" s="395">
        <f t="shared" si="0"/>
        <v>0</v>
      </c>
    </row>
    <row r="19" spans="1:7" x14ac:dyDescent="0.35">
      <c r="A19" s="315" t="s">
        <v>625</v>
      </c>
      <c r="B19" s="322"/>
      <c r="C19" s="393">
        <v>18673780</v>
      </c>
      <c r="D19" s="322"/>
      <c r="E19" s="396">
        <v>18673780</v>
      </c>
      <c r="F19" s="322"/>
      <c r="G19" s="395">
        <f>+E18-C18</f>
        <v>0</v>
      </c>
    </row>
    <row r="20" spans="1:7" x14ac:dyDescent="0.35">
      <c r="A20" s="315" t="s">
        <v>626</v>
      </c>
      <c r="B20" s="322"/>
      <c r="C20" s="393">
        <v>207382170</v>
      </c>
      <c r="D20" s="322"/>
      <c r="E20" s="397">
        <v>207382170</v>
      </c>
      <c r="F20" s="322"/>
      <c r="G20" s="395">
        <f t="shared" si="0"/>
        <v>0</v>
      </c>
    </row>
    <row r="21" spans="1:7" x14ac:dyDescent="0.35">
      <c r="A21" s="315" t="s">
        <v>627</v>
      </c>
      <c r="B21" s="322"/>
      <c r="C21" s="393">
        <v>0</v>
      </c>
      <c r="D21" s="322"/>
      <c r="E21" s="399">
        <v>7708428</v>
      </c>
      <c r="F21" s="322"/>
      <c r="G21" s="395">
        <f t="shared" si="0"/>
        <v>7708428</v>
      </c>
    </row>
    <row r="22" spans="1:7" x14ac:dyDescent="0.35">
      <c r="A22" s="316" t="s">
        <v>628</v>
      </c>
      <c r="B22" s="322"/>
      <c r="C22" s="393">
        <v>124178399</v>
      </c>
      <c r="D22" s="322"/>
      <c r="E22" s="395">
        <v>124178399</v>
      </c>
      <c r="F22" s="322"/>
      <c r="G22" s="395">
        <f t="shared" si="0"/>
        <v>0</v>
      </c>
    </row>
    <row r="23" spans="1:7" x14ac:dyDescent="0.35">
      <c r="A23" s="321" t="s">
        <v>629</v>
      </c>
      <c r="B23" s="322"/>
      <c r="C23" s="393">
        <v>20132008</v>
      </c>
      <c r="D23" s="322"/>
      <c r="E23" s="394">
        <v>20132008</v>
      </c>
      <c r="F23" s="322"/>
      <c r="G23" s="395">
        <f t="shared" si="0"/>
        <v>0</v>
      </c>
    </row>
    <row r="24" spans="1:7" x14ac:dyDescent="0.35">
      <c r="A24" s="316" t="s">
        <v>500</v>
      </c>
      <c r="B24" s="322"/>
      <c r="C24" s="393">
        <v>111906606</v>
      </c>
      <c r="D24" s="322"/>
      <c r="E24" s="394">
        <v>111906606</v>
      </c>
      <c r="F24" s="322"/>
      <c r="G24" s="395">
        <f t="shared" si="0"/>
        <v>0</v>
      </c>
    </row>
    <row r="25" spans="1:7" x14ac:dyDescent="0.35">
      <c r="A25" s="316" t="s">
        <v>630</v>
      </c>
      <c r="B25" s="322"/>
      <c r="C25" s="393">
        <v>3464112</v>
      </c>
      <c r="D25" s="322"/>
      <c r="E25" s="396">
        <v>3464112</v>
      </c>
      <c r="F25" s="322"/>
      <c r="G25" s="395">
        <f t="shared" si="0"/>
        <v>0</v>
      </c>
    </row>
    <row r="26" spans="1:7" x14ac:dyDescent="0.35">
      <c r="A26" s="316" t="s">
        <v>502</v>
      </c>
      <c r="B26" s="322"/>
      <c r="C26" s="393">
        <v>5144208</v>
      </c>
      <c r="D26" s="322"/>
      <c r="E26" s="396">
        <v>5265931</v>
      </c>
      <c r="F26" s="322"/>
      <c r="G26" s="395">
        <f t="shared" si="0"/>
        <v>121723</v>
      </c>
    </row>
    <row r="27" spans="1:7" x14ac:dyDescent="0.35">
      <c r="A27" s="316" t="s">
        <v>631</v>
      </c>
      <c r="B27" s="322"/>
      <c r="C27" s="393">
        <v>0</v>
      </c>
      <c r="D27" s="322"/>
      <c r="E27" s="396">
        <v>5264354</v>
      </c>
      <c r="F27" s="322"/>
      <c r="G27" s="395">
        <f t="shared" si="0"/>
        <v>5264354</v>
      </c>
    </row>
    <row r="28" spans="1:7" x14ac:dyDescent="0.35">
      <c r="A28" s="321" t="s">
        <v>632</v>
      </c>
      <c r="B28" s="322"/>
      <c r="C28" s="393">
        <v>1461770</v>
      </c>
      <c r="D28" s="322"/>
      <c r="E28" s="396">
        <v>1353896</v>
      </c>
      <c r="F28" s="322"/>
      <c r="G28" s="396">
        <f t="shared" si="0"/>
        <v>-107874</v>
      </c>
    </row>
    <row r="29" spans="1:7" x14ac:dyDescent="0.35">
      <c r="A29" s="321" t="s">
        <v>633</v>
      </c>
      <c r="B29" s="322"/>
      <c r="C29" s="393">
        <v>0</v>
      </c>
      <c r="D29" s="322"/>
      <c r="E29" s="396">
        <v>28857</v>
      </c>
      <c r="F29" s="322"/>
      <c r="G29" s="395">
        <f t="shared" si="0"/>
        <v>28857</v>
      </c>
    </row>
    <row r="30" spans="1:7" x14ac:dyDescent="0.35">
      <c r="A30" s="321" t="s">
        <v>634</v>
      </c>
      <c r="B30" s="322"/>
      <c r="C30" s="393">
        <v>139226</v>
      </c>
      <c r="D30" s="322"/>
      <c r="E30" s="396">
        <v>139226</v>
      </c>
      <c r="F30" s="322"/>
      <c r="G30" s="395">
        <f t="shared" si="0"/>
        <v>0</v>
      </c>
    </row>
    <row r="31" spans="1:7" x14ac:dyDescent="0.35">
      <c r="A31" s="316" t="s">
        <v>635</v>
      </c>
      <c r="B31" s="322"/>
      <c r="C31" s="393">
        <v>166132895</v>
      </c>
      <c r="D31" s="322"/>
      <c r="E31" s="396">
        <v>166132895</v>
      </c>
      <c r="F31" s="322"/>
      <c r="G31" s="395">
        <f t="shared" si="0"/>
        <v>0</v>
      </c>
    </row>
    <row r="32" spans="1:7" x14ac:dyDescent="0.35">
      <c r="A32" s="316" t="s">
        <v>636</v>
      </c>
      <c r="B32" s="322"/>
      <c r="C32" s="393">
        <v>0</v>
      </c>
      <c r="D32" s="322"/>
      <c r="E32" s="396">
        <v>16402961</v>
      </c>
      <c r="F32" s="322"/>
      <c r="G32" s="395">
        <f t="shared" si="0"/>
        <v>16402961</v>
      </c>
    </row>
    <row r="33" spans="1:7" x14ac:dyDescent="0.35">
      <c r="A33" s="316" t="s">
        <v>637</v>
      </c>
      <c r="B33" s="322"/>
      <c r="C33" s="393">
        <v>12934936</v>
      </c>
      <c r="D33" s="322"/>
      <c r="E33" s="394">
        <v>2788504</v>
      </c>
      <c r="F33" s="322"/>
      <c r="G33" s="396">
        <f t="shared" si="0"/>
        <v>-10146432</v>
      </c>
    </row>
    <row r="34" spans="1:7" x14ac:dyDescent="0.35">
      <c r="A34" s="322" t="s">
        <v>638</v>
      </c>
      <c r="B34" s="322"/>
      <c r="C34" s="393">
        <v>0</v>
      </c>
      <c r="D34" s="322"/>
      <c r="E34" s="400">
        <v>6036594</v>
      </c>
      <c r="F34" s="322"/>
      <c r="G34" s="401">
        <f t="shared" si="0"/>
        <v>6036594</v>
      </c>
    </row>
    <row r="35" spans="1:7" ht="16" thickBot="1" x14ac:dyDescent="0.4">
      <c r="A35" s="322"/>
      <c r="B35" s="322"/>
      <c r="C35" s="402">
        <f>ROUND(SUM(C10:C34),0)</f>
        <v>2004446623</v>
      </c>
      <c r="D35" s="390"/>
      <c r="E35" s="402">
        <f>ROUND(SUM(E10:E34),0)</f>
        <v>2029755234</v>
      </c>
      <c r="F35" s="390"/>
      <c r="G35" s="403">
        <f>ROUND(SUM(G10:G34),0)</f>
        <v>25308611</v>
      </c>
    </row>
    <row r="36" spans="1:7" ht="16" thickTop="1" x14ac:dyDescent="0.35">
      <c r="A36" s="322"/>
      <c r="B36" s="322"/>
      <c r="C36" s="397"/>
      <c r="D36" s="322"/>
      <c r="E36" s="397"/>
      <c r="F36" s="322"/>
      <c r="G36" s="395"/>
    </row>
    <row r="37" spans="1:7" x14ac:dyDescent="0.35">
      <c r="A37" s="325" t="s">
        <v>639</v>
      </c>
      <c r="B37" s="404"/>
    </row>
    <row r="38" spans="1:7" x14ac:dyDescent="0.35">
      <c r="A38" s="321" t="s">
        <v>640</v>
      </c>
      <c r="B38" s="322"/>
      <c r="C38" s="396">
        <v>-96258076</v>
      </c>
      <c r="D38" s="322"/>
      <c r="E38" s="396">
        <v>-96253863</v>
      </c>
      <c r="F38" s="322"/>
      <c r="G38" s="396">
        <f>+E38-C38</f>
        <v>4213</v>
      </c>
    </row>
    <row r="39" spans="1:7" x14ac:dyDescent="0.35">
      <c r="A39" s="328" t="s">
        <v>511</v>
      </c>
      <c r="B39" s="405"/>
      <c r="C39" s="396">
        <v>-854187127</v>
      </c>
      <c r="D39" s="405"/>
      <c r="E39" s="396">
        <v>-854187127</v>
      </c>
      <c r="F39" s="405"/>
      <c r="G39" s="399">
        <f t="shared" ref="G39:G48" si="1">+E39-C39</f>
        <v>0</v>
      </c>
    </row>
    <row r="40" spans="1:7" x14ac:dyDescent="0.35">
      <c r="A40" s="328" t="s">
        <v>513</v>
      </c>
      <c r="B40" s="322"/>
      <c r="C40" s="396">
        <v>-3362868</v>
      </c>
      <c r="D40" s="322"/>
      <c r="E40" s="396">
        <v>-3362868</v>
      </c>
      <c r="F40" s="322"/>
      <c r="G40" s="399">
        <f t="shared" si="1"/>
        <v>0</v>
      </c>
    </row>
    <row r="41" spans="1:7" x14ac:dyDescent="0.35">
      <c r="A41" s="316" t="s">
        <v>641</v>
      </c>
      <c r="B41" s="322"/>
      <c r="C41" s="396">
        <v>-52988966</v>
      </c>
      <c r="D41" s="322"/>
      <c r="E41" s="396">
        <v>-52988966</v>
      </c>
      <c r="F41" s="322"/>
      <c r="G41" s="399">
        <f t="shared" si="1"/>
        <v>0</v>
      </c>
    </row>
    <row r="42" spans="1:7" x14ac:dyDescent="0.35">
      <c r="A42" s="321" t="s">
        <v>642</v>
      </c>
      <c r="B42" s="322"/>
      <c r="C42" s="396">
        <v>-252368691</v>
      </c>
      <c r="D42" s="322"/>
      <c r="E42" s="396">
        <v>-252368691</v>
      </c>
      <c r="F42" s="322"/>
      <c r="G42" s="399">
        <f t="shared" si="1"/>
        <v>0</v>
      </c>
    </row>
    <row r="43" spans="1:7" x14ac:dyDescent="0.35">
      <c r="A43" s="316" t="s">
        <v>643</v>
      </c>
      <c r="B43" s="322"/>
      <c r="C43" s="396">
        <v>-72672275</v>
      </c>
      <c r="D43" s="322"/>
      <c r="E43" s="396">
        <v>-72672275</v>
      </c>
      <c r="F43" s="322"/>
      <c r="G43" s="399">
        <f t="shared" si="1"/>
        <v>0</v>
      </c>
    </row>
    <row r="44" spans="1:7" x14ac:dyDescent="0.35">
      <c r="A44" s="316" t="s">
        <v>644</v>
      </c>
      <c r="B44" s="322"/>
      <c r="C44" s="396">
        <v>-11487397</v>
      </c>
      <c r="D44" s="322"/>
      <c r="E44" s="396">
        <v>-11487397</v>
      </c>
      <c r="F44" s="322"/>
      <c r="G44" s="399">
        <f t="shared" si="1"/>
        <v>0</v>
      </c>
    </row>
    <row r="45" spans="1:7" x14ac:dyDescent="0.35">
      <c r="A45" s="315" t="s">
        <v>645</v>
      </c>
      <c r="B45" s="322"/>
      <c r="C45" s="399">
        <v>0</v>
      </c>
      <c r="D45" s="322"/>
      <c r="E45" s="396">
        <v>-3723887</v>
      </c>
      <c r="F45" s="322"/>
      <c r="G45" s="396">
        <f>+E45-C45</f>
        <v>-3723887</v>
      </c>
    </row>
    <row r="46" spans="1:7" x14ac:dyDescent="0.35">
      <c r="A46" s="316" t="s">
        <v>515</v>
      </c>
      <c r="B46" s="322"/>
      <c r="C46" s="396">
        <v>-147915631</v>
      </c>
      <c r="D46" s="322"/>
      <c r="E46" s="396">
        <v>-147915631</v>
      </c>
      <c r="F46" s="322"/>
      <c r="G46" s="399">
        <f>+E46-C46</f>
        <v>0</v>
      </c>
    </row>
    <row r="47" spans="1:7" x14ac:dyDescent="0.35">
      <c r="A47" s="321" t="s">
        <v>646</v>
      </c>
      <c r="B47" s="322"/>
      <c r="C47" s="396">
        <v>-74804263.174093217</v>
      </c>
      <c r="D47" s="322"/>
      <c r="E47" s="396">
        <v>-79331367.230182976</v>
      </c>
      <c r="F47" s="322"/>
      <c r="G47" s="396">
        <f t="shared" si="1"/>
        <v>-4527104.0560897589</v>
      </c>
    </row>
    <row r="48" spans="1:7" x14ac:dyDescent="0.35">
      <c r="A48" s="316" t="s">
        <v>647</v>
      </c>
      <c r="B48" s="322"/>
      <c r="C48" s="406">
        <v>-429994798</v>
      </c>
      <c r="D48" s="322"/>
      <c r="E48" s="406">
        <v>-443810698</v>
      </c>
      <c r="F48" s="322"/>
      <c r="G48" s="406">
        <f t="shared" si="1"/>
        <v>-13815900</v>
      </c>
    </row>
    <row r="49" spans="1:7" ht="16" thickBot="1" x14ac:dyDescent="0.4">
      <c r="A49" s="316"/>
      <c r="B49" s="322"/>
      <c r="C49" s="402">
        <f>ROUND(SUM(C38:C48),0)</f>
        <v>-1996040092</v>
      </c>
      <c r="D49" s="390"/>
      <c r="E49" s="402">
        <f>ROUND(SUM(E38:E48),0)</f>
        <v>-2018102770</v>
      </c>
      <c r="F49" s="390"/>
      <c r="G49" s="403">
        <f>ROUND(SUM(G38:G48),0)</f>
        <v>-22062678</v>
      </c>
    </row>
    <row r="50" spans="1:7" ht="16" thickTop="1" x14ac:dyDescent="0.35"/>
    <row r="51" spans="1:7" x14ac:dyDescent="0.35">
      <c r="A51" s="407" t="s">
        <v>521</v>
      </c>
      <c r="B51" s="313"/>
    </row>
    <row r="52" spans="1:7" x14ac:dyDescent="0.35">
      <c r="A52" s="316" t="s">
        <v>636</v>
      </c>
      <c r="B52" s="313"/>
      <c r="C52" s="399">
        <v>0</v>
      </c>
      <c r="D52" s="313"/>
      <c r="E52" s="397">
        <f>-E32</f>
        <v>-16402961</v>
      </c>
      <c r="F52" s="313"/>
      <c r="G52" s="396">
        <f>+E52-C52</f>
        <v>-16402961</v>
      </c>
    </row>
    <row r="53" spans="1:7" x14ac:dyDescent="0.35">
      <c r="A53" s="316" t="s">
        <v>637</v>
      </c>
      <c r="B53" s="313"/>
      <c r="C53" s="397">
        <v>-12934936</v>
      </c>
      <c r="D53" s="313"/>
      <c r="E53" s="397">
        <f>-E33</f>
        <v>-2788504</v>
      </c>
      <c r="F53" s="313"/>
      <c r="G53" s="396">
        <f>+E53-C53</f>
        <v>10146432</v>
      </c>
    </row>
    <row r="54" spans="1:7" x14ac:dyDescent="0.35">
      <c r="A54" s="322" t="s">
        <v>638</v>
      </c>
      <c r="B54" s="322"/>
      <c r="C54" s="399">
        <v>0</v>
      </c>
      <c r="D54" s="322"/>
      <c r="E54" s="406">
        <f>-E34</f>
        <v>-6036594</v>
      </c>
      <c r="F54" s="322"/>
      <c r="G54" s="406">
        <f>+E54-C54</f>
        <v>-6036594</v>
      </c>
    </row>
    <row r="55" spans="1:7" ht="16" thickBot="1" x14ac:dyDescent="0.4">
      <c r="A55" s="322"/>
      <c r="B55" s="322"/>
      <c r="C55" s="402">
        <f>ROUND(SUM(C52:C54),0)</f>
        <v>-12934936</v>
      </c>
      <c r="D55" s="390"/>
      <c r="E55" s="402">
        <f>ROUND(SUM(E52:E54),0)</f>
        <v>-25228059</v>
      </c>
      <c r="F55" s="390"/>
      <c r="G55" s="403">
        <f>ROUND(SUM(G52:G54),0)</f>
        <v>-12293123</v>
      </c>
    </row>
    <row r="56" spans="1:7" ht="16.5" thickTop="1" thickBot="1" x14ac:dyDescent="0.4">
      <c r="A56" s="322"/>
      <c r="B56" s="322"/>
      <c r="D56" s="322"/>
      <c r="F56" s="322"/>
    </row>
    <row r="57" spans="1:7" ht="16" thickBot="1" x14ac:dyDescent="0.4">
      <c r="A57" s="408" t="s">
        <v>648</v>
      </c>
      <c r="B57" s="409"/>
      <c r="C57" s="410">
        <f>+C7+C35+C49+C55</f>
        <v>-1012872963</v>
      </c>
      <c r="D57" s="409"/>
      <c r="E57" s="410">
        <f>+E7+E35+E49+E55</f>
        <v>-1008104253</v>
      </c>
      <c r="F57" s="409"/>
      <c r="G57" s="411">
        <f>+G7+G35+G49+G55</f>
        <v>4768710</v>
      </c>
    </row>
    <row r="58" spans="1:7" x14ac:dyDescent="0.35">
      <c r="A58" s="392"/>
      <c r="B58" s="392"/>
      <c r="C58" s="392"/>
      <c r="D58" s="392"/>
      <c r="E58" s="392"/>
      <c r="F58" s="392"/>
      <c r="G58" s="392"/>
    </row>
    <row r="59" spans="1:7" x14ac:dyDescent="0.35">
      <c r="A59" s="306" t="s">
        <v>649</v>
      </c>
      <c r="B59" s="412">
        <v>0.255</v>
      </c>
      <c r="C59" s="413"/>
      <c r="E59" s="414"/>
      <c r="G59" s="415">
        <f>+E59-C59</f>
        <v>0</v>
      </c>
    </row>
    <row r="60" spans="1:7" x14ac:dyDescent="0.35">
      <c r="A60" s="362" t="s">
        <v>650</v>
      </c>
      <c r="B60" s="413">
        <v>0.4</v>
      </c>
      <c r="C60" s="414">
        <f>-ROUND((C55*$B$60),0)</f>
        <v>5173974</v>
      </c>
      <c r="D60" s="362"/>
      <c r="E60" s="414">
        <f>-ROUND((E55*$B$60),0)</f>
        <v>10091224</v>
      </c>
      <c r="F60" s="362"/>
      <c r="G60" s="414">
        <f>+E60-C60</f>
        <v>4917250</v>
      </c>
    </row>
    <row r="61" spans="1:7" x14ac:dyDescent="0.35">
      <c r="A61" s="362"/>
      <c r="B61" s="362"/>
      <c r="D61" s="362"/>
      <c r="F61" s="362"/>
    </row>
    <row r="62" spans="1:7" x14ac:dyDescent="0.35">
      <c r="A62" s="416" t="s">
        <v>525</v>
      </c>
      <c r="B62" s="417"/>
      <c r="C62" s="418">
        <f>SUM(C64:C65)</f>
        <v>-354851446</v>
      </c>
      <c r="D62" s="417"/>
      <c r="E62" s="418">
        <f>SUM(E64:E65)</f>
        <v>-354851446</v>
      </c>
      <c r="F62" s="416"/>
      <c r="G62" s="419">
        <f>+E62-C62</f>
        <v>0</v>
      </c>
    </row>
    <row r="63" spans="1:7" x14ac:dyDescent="0.35">
      <c r="A63" s="417"/>
      <c r="B63" s="417"/>
      <c r="C63" s="413"/>
      <c r="D63" s="417"/>
      <c r="E63" s="414"/>
      <c r="F63" s="417"/>
      <c r="G63" s="414"/>
    </row>
    <row r="64" spans="1:7" x14ac:dyDescent="0.35">
      <c r="A64" s="417" t="s">
        <v>651</v>
      </c>
      <c r="B64" s="417"/>
      <c r="C64" s="414">
        <v>-113976834</v>
      </c>
      <c r="D64" s="417"/>
      <c r="E64" s="414">
        <v>-113976834</v>
      </c>
      <c r="F64" s="417"/>
      <c r="G64" s="415">
        <f>+E64-C64</f>
        <v>0</v>
      </c>
    </row>
    <row r="65" spans="1:7" x14ac:dyDescent="0.35">
      <c r="A65" s="417" t="s">
        <v>652</v>
      </c>
      <c r="B65" s="417"/>
      <c r="C65" s="420">
        <v>-240874612</v>
      </c>
      <c r="D65" s="417"/>
      <c r="E65" s="420">
        <v>-240874612</v>
      </c>
      <c r="F65" s="417"/>
      <c r="G65" s="421">
        <f>+E65-C65</f>
        <v>0</v>
      </c>
    </row>
    <row r="66" spans="1:7" ht="16" thickBot="1" x14ac:dyDescent="0.4">
      <c r="A66" s="422"/>
      <c r="B66" s="422"/>
      <c r="C66" s="423"/>
      <c r="D66" s="422"/>
      <c r="E66" s="423"/>
      <c r="F66" s="422"/>
      <c r="G66" s="423"/>
    </row>
    <row r="67" spans="1:7" ht="16" thickBot="1" x14ac:dyDescent="0.4">
      <c r="A67" s="424" t="s">
        <v>653</v>
      </c>
      <c r="B67" s="425"/>
      <c r="C67" s="426">
        <f>ROUND(SUM(C59:C62),0)</f>
        <v>-349677472</v>
      </c>
      <c r="D67" s="425"/>
      <c r="E67" s="426">
        <f>ROUND(SUM(E59:E62),0)</f>
        <v>-344760222</v>
      </c>
      <c r="F67" s="425"/>
      <c r="G67" s="427">
        <f>+E67-C67</f>
        <v>4917250</v>
      </c>
    </row>
  </sheetData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53"/>
  <sheetViews>
    <sheetView topLeftCell="A37" workbookViewId="0">
      <selection activeCell="L184" sqref="L184"/>
    </sheetView>
  </sheetViews>
  <sheetFormatPr baseColWidth="10" defaultColWidth="10.26953125" defaultRowHeight="15.5" x14ac:dyDescent="0.35"/>
  <cols>
    <col min="1" max="1" width="91.81640625" style="306" customWidth="1"/>
    <col min="2" max="2" width="20.1796875" style="306" bestFit="1" customWidth="1"/>
    <col min="3" max="3" width="23.453125" style="306" bestFit="1" customWidth="1"/>
    <col min="4" max="16384" width="10.26953125" style="349"/>
  </cols>
  <sheetData>
    <row r="1" spans="1:3" x14ac:dyDescent="0.35">
      <c r="A1" s="383" t="s">
        <v>613</v>
      </c>
    </row>
    <row r="3" spans="1:3" x14ac:dyDescent="0.35">
      <c r="A3" s="310" t="s">
        <v>654</v>
      </c>
      <c r="B3" s="351"/>
      <c r="C3" s="351"/>
    </row>
    <row r="4" spans="1:3" x14ac:dyDescent="0.35">
      <c r="A4" s="352"/>
      <c r="B4" s="315"/>
      <c r="C4" s="315"/>
    </row>
    <row r="5" spans="1:3" x14ac:dyDescent="0.35">
      <c r="A5" s="315"/>
      <c r="B5" s="315"/>
      <c r="C5" s="353" t="s">
        <v>485</v>
      </c>
    </row>
    <row r="6" spans="1:3" x14ac:dyDescent="0.35">
      <c r="A6" s="355" t="s">
        <v>533</v>
      </c>
      <c r="B6" s="316"/>
      <c r="C6" s="356">
        <v>15546024424</v>
      </c>
    </row>
    <row r="7" spans="1:3" x14ac:dyDescent="0.35">
      <c r="A7" s="315"/>
      <c r="B7" s="316"/>
      <c r="C7" s="358"/>
    </row>
    <row r="8" spans="1:3" x14ac:dyDescent="0.35">
      <c r="A8" s="355" t="s">
        <v>67</v>
      </c>
      <c r="B8" s="327"/>
      <c r="C8" s="359">
        <f>ROUND(SUM(B9:B15),0)</f>
        <v>-5797169742</v>
      </c>
    </row>
    <row r="9" spans="1:3" x14ac:dyDescent="0.35">
      <c r="A9" s="315" t="s">
        <v>655</v>
      </c>
      <c r="B9" s="327">
        <v>-3864749633</v>
      </c>
      <c r="C9" s="359"/>
    </row>
    <row r="10" spans="1:3" x14ac:dyDescent="0.35">
      <c r="A10" s="315" t="s">
        <v>535</v>
      </c>
      <c r="B10" s="327">
        <v>-884421904</v>
      </c>
      <c r="C10" s="327"/>
    </row>
    <row r="11" spans="1:3" x14ac:dyDescent="0.35">
      <c r="A11" s="315" t="s">
        <v>181</v>
      </c>
      <c r="B11" s="327">
        <v>-47314446</v>
      </c>
      <c r="C11" s="327"/>
    </row>
    <row r="12" spans="1:3" x14ac:dyDescent="0.35">
      <c r="A12" s="362" t="s">
        <v>536</v>
      </c>
      <c r="B12" s="327">
        <v>-701233182</v>
      </c>
      <c r="C12" s="327"/>
    </row>
    <row r="13" spans="1:3" x14ac:dyDescent="0.35">
      <c r="A13" s="362" t="s">
        <v>538</v>
      </c>
      <c r="B13" s="327">
        <v>-147915631</v>
      </c>
      <c r="C13" s="327"/>
    </row>
    <row r="14" spans="1:3" x14ac:dyDescent="0.35">
      <c r="A14" s="362" t="s">
        <v>656</v>
      </c>
      <c r="B14" s="327">
        <v>-117700721</v>
      </c>
      <c r="C14" s="327"/>
    </row>
    <row r="15" spans="1:3" x14ac:dyDescent="0.35">
      <c r="A15" s="362" t="s">
        <v>657</v>
      </c>
      <c r="B15" s="363">
        <v>-33834225</v>
      </c>
      <c r="C15" s="327"/>
    </row>
    <row r="16" spans="1:3" x14ac:dyDescent="0.35">
      <c r="C16" s="315"/>
    </row>
    <row r="17" spans="1:3" x14ac:dyDescent="0.35">
      <c r="A17" s="355" t="s">
        <v>658</v>
      </c>
      <c r="B17" s="315"/>
      <c r="C17" s="365">
        <f>ROUND(SUM(B18:B21),0)</f>
        <v>509603973</v>
      </c>
    </row>
    <row r="18" spans="1:3" x14ac:dyDescent="0.35">
      <c r="A18" s="315" t="s">
        <v>659</v>
      </c>
      <c r="B18" s="327">
        <v>7466910</v>
      </c>
      <c r="C18" s="365"/>
    </row>
    <row r="19" spans="1:3" x14ac:dyDescent="0.35">
      <c r="A19" s="315" t="s">
        <v>660</v>
      </c>
      <c r="B19" s="358">
        <v>333192818</v>
      </c>
      <c r="C19" s="365"/>
    </row>
    <row r="20" spans="1:3" x14ac:dyDescent="0.35">
      <c r="A20" s="315" t="s">
        <v>661</v>
      </c>
      <c r="B20" s="358">
        <v>113976834</v>
      </c>
      <c r="C20" s="365"/>
    </row>
    <row r="21" spans="1:3" x14ac:dyDescent="0.35">
      <c r="A21" s="315" t="s">
        <v>662</v>
      </c>
      <c r="B21" s="367">
        <v>54967411</v>
      </c>
      <c r="C21" s="365"/>
    </row>
    <row r="22" spans="1:3" ht="16" thickBot="1" x14ac:dyDescent="0.4">
      <c r="A22" s="315"/>
      <c r="B22" s="362"/>
      <c r="C22" s="315"/>
    </row>
    <row r="23" spans="1:3" ht="16" thickBot="1" x14ac:dyDescent="0.4">
      <c r="A23" s="344" t="s">
        <v>401</v>
      </c>
      <c r="B23" s="428"/>
      <c r="C23" s="369">
        <f>ROUND(SUM(C6:C17),0)</f>
        <v>10258458655</v>
      </c>
    </row>
    <row r="24" spans="1:3" x14ac:dyDescent="0.35">
      <c r="A24" s="362"/>
      <c r="B24" s="429"/>
      <c r="C24" s="315"/>
    </row>
    <row r="25" spans="1:3" x14ac:dyDescent="0.35">
      <c r="A25" s="362" t="s">
        <v>542</v>
      </c>
      <c r="B25" s="327"/>
      <c r="C25" s="359">
        <f>ROUND(SUM(B28:B47),0)</f>
        <v>-6441078916</v>
      </c>
    </row>
    <row r="26" spans="1:3" x14ac:dyDescent="0.35">
      <c r="B26" s="327"/>
    </row>
    <row r="27" spans="1:3" x14ac:dyDescent="0.35">
      <c r="A27" s="365" t="s">
        <v>67</v>
      </c>
      <c r="C27" s="327"/>
    </row>
    <row r="28" spans="1:3" x14ac:dyDescent="0.35">
      <c r="A28" s="306" t="s">
        <v>543</v>
      </c>
      <c r="B28" s="327">
        <v>-16540553082</v>
      </c>
      <c r="C28" s="327"/>
    </row>
    <row r="29" spans="1:3" x14ac:dyDescent="0.35">
      <c r="A29" s="365"/>
      <c r="B29" s="430"/>
      <c r="C29" s="315"/>
    </row>
    <row r="30" spans="1:3" x14ac:dyDescent="0.35">
      <c r="A30" s="365" t="s">
        <v>658</v>
      </c>
      <c r="B30" s="430"/>
      <c r="C30" s="315"/>
    </row>
    <row r="31" spans="1:3" x14ac:dyDescent="0.35">
      <c r="A31" s="306" t="s">
        <v>663</v>
      </c>
      <c r="B31" s="431">
        <v>767769684</v>
      </c>
    </row>
    <row r="32" spans="1:3" x14ac:dyDescent="0.35">
      <c r="A32" s="306" t="s">
        <v>664</v>
      </c>
      <c r="B32" s="431">
        <v>266999316</v>
      </c>
    </row>
    <row r="33" spans="1:3" x14ac:dyDescent="0.35">
      <c r="A33" s="306" t="s">
        <v>665</v>
      </c>
      <c r="B33" s="431">
        <v>6817270580</v>
      </c>
    </row>
    <row r="34" spans="1:3" x14ac:dyDescent="0.35">
      <c r="A34" s="362" t="s">
        <v>666</v>
      </c>
      <c r="B34" s="431">
        <v>647861046</v>
      </c>
      <c r="C34" s="315"/>
    </row>
    <row r="35" spans="1:3" x14ac:dyDescent="0.35">
      <c r="A35" s="362" t="s">
        <v>667</v>
      </c>
      <c r="B35" s="431">
        <v>45361236</v>
      </c>
      <c r="C35" s="315"/>
    </row>
    <row r="36" spans="1:3" x14ac:dyDescent="0.35">
      <c r="A36" s="362" t="s">
        <v>554</v>
      </c>
      <c r="B36" s="431">
        <v>11784463</v>
      </c>
      <c r="C36" s="315"/>
    </row>
    <row r="37" spans="1:3" x14ac:dyDescent="0.35">
      <c r="A37" s="306" t="s">
        <v>555</v>
      </c>
      <c r="B37" s="431">
        <v>17771811</v>
      </c>
      <c r="C37" s="315"/>
    </row>
    <row r="38" spans="1:3" x14ac:dyDescent="0.35">
      <c r="A38" s="362" t="s">
        <v>548</v>
      </c>
      <c r="B38" s="431">
        <v>856582529</v>
      </c>
      <c r="C38" s="315"/>
    </row>
    <row r="39" spans="1:3" x14ac:dyDescent="0.35">
      <c r="A39" s="315" t="s">
        <v>668</v>
      </c>
      <c r="B39" s="431">
        <v>295339397</v>
      </c>
      <c r="C39" s="315"/>
    </row>
    <row r="40" spans="1:3" x14ac:dyDescent="0.35">
      <c r="A40" s="315" t="s">
        <v>669</v>
      </c>
      <c r="B40" s="431">
        <v>18673780</v>
      </c>
      <c r="C40" s="315"/>
    </row>
    <row r="41" spans="1:3" x14ac:dyDescent="0.35">
      <c r="A41" s="362" t="s">
        <v>670</v>
      </c>
      <c r="B41" s="431">
        <v>72812544</v>
      </c>
      <c r="C41" s="315"/>
    </row>
    <row r="42" spans="1:3" x14ac:dyDescent="0.35">
      <c r="A42" s="362" t="s">
        <v>550</v>
      </c>
      <c r="B42" s="431">
        <v>913980</v>
      </c>
      <c r="C42" s="315"/>
    </row>
    <row r="43" spans="1:3" x14ac:dyDescent="0.35">
      <c r="A43" s="362" t="s">
        <v>253</v>
      </c>
      <c r="B43" s="431">
        <v>7708428</v>
      </c>
      <c r="C43" s="315"/>
    </row>
    <row r="44" spans="1:3" x14ac:dyDescent="0.35">
      <c r="A44" s="315" t="s">
        <v>671</v>
      </c>
      <c r="B44" s="432">
        <v>207382170</v>
      </c>
      <c r="C44" s="315"/>
    </row>
    <row r="45" spans="1:3" x14ac:dyDescent="0.35">
      <c r="A45" s="362" t="s">
        <v>672</v>
      </c>
      <c r="B45" s="431">
        <v>20132008</v>
      </c>
      <c r="C45" s="315"/>
    </row>
    <row r="46" spans="1:3" x14ac:dyDescent="0.35">
      <c r="A46" s="362" t="s">
        <v>673</v>
      </c>
      <c r="B46" s="432">
        <v>5173974</v>
      </c>
      <c r="C46" s="315"/>
    </row>
    <row r="47" spans="1:3" x14ac:dyDescent="0.35">
      <c r="A47" s="362" t="s">
        <v>552</v>
      </c>
      <c r="B47" s="433">
        <v>39937220</v>
      </c>
      <c r="C47" s="315"/>
    </row>
    <row r="48" spans="1:3" ht="16" thickBot="1" x14ac:dyDescent="0.4">
      <c r="A48" s="434"/>
      <c r="B48" s="429"/>
      <c r="C48" s="315"/>
    </row>
    <row r="49" spans="1:3" ht="16" thickBot="1" x14ac:dyDescent="0.4">
      <c r="A49" s="344" t="s">
        <v>674</v>
      </c>
      <c r="B49" s="428"/>
      <c r="C49" s="369">
        <f>ROUND(SUM(C23:C25),0)</f>
        <v>3817379739</v>
      </c>
    </row>
    <row r="50" spans="1:3" x14ac:dyDescent="0.35">
      <c r="A50" s="377"/>
      <c r="B50" s="316"/>
      <c r="C50" s="316"/>
    </row>
    <row r="52" spans="1:3" x14ac:dyDescent="0.35">
      <c r="C52" s="435"/>
    </row>
    <row r="53" spans="1:3" x14ac:dyDescent="0.35">
      <c r="B53" s="436"/>
    </row>
  </sheetData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F47"/>
  <sheetViews>
    <sheetView topLeftCell="A31" workbookViewId="0">
      <selection activeCell="L184" sqref="L184"/>
    </sheetView>
  </sheetViews>
  <sheetFormatPr baseColWidth="10" defaultColWidth="9.1796875" defaultRowHeight="15.5" x14ac:dyDescent="0.35"/>
  <cols>
    <col min="1" max="1" width="61.1796875" style="349" customWidth="1"/>
    <col min="2" max="2" width="16" style="349" bestFit="1" customWidth="1"/>
    <col min="3" max="3" width="15.81640625" style="349" bestFit="1" customWidth="1"/>
    <col min="4" max="16384" width="9.1796875" style="349"/>
  </cols>
  <sheetData>
    <row r="1" spans="1:4" x14ac:dyDescent="0.35">
      <c r="A1" s="348" t="s">
        <v>389</v>
      </c>
      <c r="B1" s="306"/>
      <c r="C1" s="307" t="s">
        <v>531</v>
      </c>
      <c r="D1" s="306"/>
    </row>
    <row r="3" spans="1:4" x14ac:dyDescent="0.35">
      <c r="A3" s="350" t="s">
        <v>532</v>
      </c>
      <c r="B3" s="351"/>
      <c r="C3" s="351"/>
      <c r="D3" s="315"/>
    </row>
    <row r="4" spans="1:4" x14ac:dyDescent="0.35">
      <c r="A4" s="352"/>
      <c r="B4" s="315"/>
      <c r="C4" s="315"/>
      <c r="D4" s="315"/>
    </row>
    <row r="5" spans="1:4" x14ac:dyDescent="0.35">
      <c r="A5" s="315"/>
      <c r="B5" s="315"/>
      <c r="C5" s="353" t="s">
        <v>485</v>
      </c>
      <c r="D5" s="354"/>
    </row>
    <row r="6" spans="1:4" x14ac:dyDescent="0.35">
      <c r="A6" s="355" t="s">
        <v>533</v>
      </c>
      <c r="B6" s="316"/>
      <c r="C6" s="356">
        <v>10310661607</v>
      </c>
      <c r="D6" s="357"/>
    </row>
    <row r="7" spans="1:4" x14ac:dyDescent="0.35">
      <c r="A7" s="315"/>
      <c r="B7" s="316"/>
      <c r="C7" s="358"/>
      <c r="D7" s="357"/>
    </row>
    <row r="8" spans="1:4" x14ac:dyDescent="0.35">
      <c r="A8" s="355" t="s">
        <v>67</v>
      </c>
      <c r="B8" s="327"/>
      <c r="C8" s="359">
        <v>-1940781284</v>
      </c>
      <c r="D8" s="360"/>
    </row>
    <row r="9" spans="1:4" x14ac:dyDescent="0.35">
      <c r="A9" s="315" t="s">
        <v>534</v>
      </c>
      <c r="B9" s="327">
        <v>-785573291</v>
      </c>
      <c r="C9" s="359"/>
      <c r="D9" s="360"/>
    </row>
    <row r="10" spans="1:4" x14ac:dyDescent="0.35">
      <c r="A10" s="315" t="s">
        <v>535</v>
      </c>
      <c r="B10" s="327">
        <v>-700730167</v>
      </c>
      <c r="C10" s="327"/>
      <c r="D10" s="361"/>
    </row>
    <row r="11" spans="1:4" x14ac:dyDescent="0.35">
      <c r="A11" s="315" t="s">
        <v>181</v>
      </c>
      <c r="B11" s="327">
        <v>-47314446</v>
      </c>
      <c r="C11" s="327"/>
      <c r="D11" s="361"/>
    </row>
    <row r="12" spans="1:4" x14ac:dyDescent="0.35">
      <c r="A12" s="362" t="s">
        <v>536</v>
      </c>
      <c r="B12" s="327">
        <v>-249150756</v>
      </c>
      <c r="C12" s="327"/>
      <c r="D12" s="361"/>
    </row>
    <row r="13" spans="1:4" x14ac:dyDescent="0.35">
      <c r="A13" s="362" t="s">
        <v>537</v>
      </c>
      <c r="B13" s="327">
        <v>-33834225</v>
      </c>
      <c r="C13" s="327"/>
      <c r="D13" s="361"/>
    </row>
    <row r="14" spans="1:4" x14ac:dyDescent="0.35">
      <c r="A14" s="362" t="s">
        <v>538</v>
      </c>
      <c r="B14" s="363">
        <v>-124178399</v>
      </c>
      <c r="C14" s="327"/>
      <c r="D14" s="361"/>
    </row>
    <row r="15" spans="1:4" x14ac:dyDescent="0.35">
      <c r="A15" s="306"/>
      <c r="B15" s="306"/>
      <c r="C15" s="315"/>
      <c r="D15" s="364"/>
    </row>
    <row r="16" spans="1:4" x14ac:dyDescent="0.35">
      <c r="A16" s="355" t="s">
        <v>365</v>
      </c>
      <c r="B16" s="315"/>
      <c r="C16" s="365">
        <v>280999936</v>
      </c>
      <c r="D16" s="366"/>
    </row>
    <row r="17" spans="1:4" x14ac:dyDescent="0.35">
      <c r="A17" s="315" t="s">
        <v>539</v>
      </c>
      <c r="B17" s="358">
        <v>7327684</v>
      </c>
      <c r="C17" s="362"/>
      <c r="D17" s="366"/>
    </row>
    <row r="18" spans="1:4" x14ac:dyDescent="0.35">
      <c r="A18" s="332" t="s">
        <v>540</v>
      </c>
      <c r="B18" s="358">
        <v>223566517</v>
      </c>
      <c r="C18" s="362"/>
      <c r="D18" s="366"/>
    </row>
    <row r="19" spans="1:4" x14ac:dyDescent="0.35">
      <c r="A19" s="315" t="s">
        <v>541</v>
      </c>
      <c r="B19" s="367">
        <v>50105735</v>
      </c>
      <c r="C19" s="362"/>
      <c r="D19" s="366"/>
    </row>
    <row r="20" spans="1:4" x14ac:dyDescent="0.35">
      <c r="A20" s="332"/>
      <c r="B20" s="358"/>
      <c r="C20" s="362"/>
      <c r="D20" s="366"/>
    </row>
    <row r="21" spans="1:4" ht="16" thickBot="1" x14ac:dyDescent="0.4">
      <c r="A21" s="315"/>
      <c r="B21" s="362"/>
      <c r="C21" s="315"/>
      <c r="D21" s="354"/>
    </row>
    <row r="22" spans="1:4" ht="16" thickBot="1" x14ac:dyDescent="0.4">
      <c r="A22" s="344" t="s">
        <v>401</v>
      </c>
      <c r="B22" s="368"/>
      <c r="C22" s="369">
        <v>8650880259</v>
      </c>
      <c r="D22" s="370"/>
    </row>
    <row r="23" spans="1:4" x14ac:dyDescent="0.35">
      <c r="A23" s="362"/>
      <c r="B23" s="371"/>
      <c r="C23" s="315"/>
      <c r="D23" s="364"/>
    </row>
    <row r="24" spans="1:4" x14ac:dyDescent="0.35">
      <c r="A24" s="362" t="s">
        <v>542</v>
      </c>
      <c r="B24" s="327"/>
      <c r="C24" s="359">
        <v>-3471781886</v>
      </c>
      <c r="D24" s="360"/>
    </row>
    <row r="25" spans="1:4" x14ac:dyDescent="0.35">
      <c r="A25" s="306"/>
      <c r="B25" s="327"/>
      <c r="C25" s="306"/>
      <c r="D25" s="360"/>
    </row>
    <row r="26" spans="1:4" x14ac:dyDescent="0.35">
      <c r="A26" s="365" t="s">
        <v>67</v>
      </c>
      <c r="B26" s="306"/>
      <c r="C26" s="327"/>
      <c r="D26" s="360"/>
    </row>
    <row r="27" spans="1:4" x14ac:dyDescent="0.35">
      <c r="A27" s="306" t="s">
        <v>543</v>
      </c>
      <c r="B27" s="359">
        <v>-9692437170</v>
      </c>
      <c r="C27" s="327"/>
      <c r="D27" s="364"/>
    </row>
    <row r="28" spans="1:4" x14ac:dyDescent="0.35">
      <c r="A28" s="365"/>
      <c r="B28" s="372"/>
      <c r="C28" s="315"/>
      <c r="D28" s="364"/>
    </row>
    <row r="29" spans="1:4" x14ac:dyDescent="0.35">
      <c r="A29" s="365" t="s">
        <v>365</v>
      </c>
      <c r="B29" s="372"/>
      <c r="C29" s="315"/>
      <c r="D29" s="364"/>
    </row>
    <row r="30" spans="1:4" x14ac:dyDescent="0.35">
      <c r="A30" s="362" t="s">
        <v>544</v>
      </c>
      <c r="B30" s="372">
        <v>104286117</v>
      </c>
      <c r="C30" s="315"/>
      <c r="D30" s="364"/>
    </row>
    <row r="31" spans="1:4" x14ac:dyDescent="0.35">
      <c r="A31" s="362" t="s">
        <v>178</v>
      </c>
      <c r="B31" s="372">
        <v>4024278541</v>
      </c>
      <c r="C31" s="315"/>
      <c r="D31" s="364"/>
    </row>
    <row r="32" spans="1:4" x14ac:dyDescent="0.35">
      <c r="A32" s="362" t="s">
        <v>370</v>
      </c>
      <c r="B32" s="372">
        <v>26074143</v>
      </c>
      <c r="C32" s="315"/>
      <c r="D32" s="364"/>
    </row>
    <row r="33" spans="1:6" x14ac:dyDescent="0.35">
      <c r="A33" s="362" t="s">
        <v>545</v>
      </c>
      <c r="B33" s="372">
        <v>576632022</v>
      </c>
      <c r="C33" s="315"/>
      <c r="D33" s="364"/>
    </row>
    <row r="34" spans="1:6" x14ac:dyDescent="0.35">
      <c r="A34" s="362" t="s">
        <v>546</v>
      </c>
      <c r="B34" s="372">
        <v>1219545</v>
      </c>
      <c r="C34" s="315"/>
      <c r="D34" s="364"/>
    </row>
    <row r="35" spans="1:6" x14ac:dyDescent="0.35">
      <c r="A35" s="362" t="s">
        <v>179</v>
      </c>
      <c r="B35" s="372">
        <v>252368691</v>
      </c>
      <c r="C35" s="315"/>
      <c r="D35" s="364"/>
    </row>
    <row r="36" spans="1:6" x14ac:dyDescent="0.35">
      <c r="A36" s="362" t="s">
        <v>547</v>
      </c>
      <c r="B36" s="372">
        <v>52988966</v>
      </c>
      <c r="C36" s="315"/>
      <c r="D36" s="364"/>
    </row>
    <row r="37" spans="1:6" x14ac:dyDescent="0.35">
      <c r="A37" s="362" t="s">
        <v>548</v>
      </c>
      <c r="B37" s="372">
        <v>854187127</v>
      </c>
      <c r="C37" s="315"/>
      <c r="D37" s="364"/>
    </row>
    <row r="38" spans="1:6" x14ac:dyDescent="0.35">
      <c r="A38" s="362" t="s">
        <v>549</v>
      </c>
      <c r="B38" s="372">
        <v>72672275</v>
      </c>
      <c r="C38" s="315"/>
      <c r="D38" s="364"/>
    </row>
    <row r="39" spans="1:6" x14ac:dyDescent="0.35">
      <c r="A39" s="362" t="s">
        <v>550</v>
      </c>
      <c r="B39" s="372">
        <v>3362868</v>
      </c>
      <c r="C39" s="315"/>
      <c r="D39" s="364"/>
    </row>
    <row r="40" spans="1:6" x14ac:dyDescent="0.35">
      <c r="A40" s="362" t="s">
        <v>551</v>
      </c>
      <c r="B40" s="372">
        <v>176396903</v>
      </c>
      <c r="C40" s="315"/>
      <c r="D40" s="364"/>
    </row>
    <row r="41" spans="1:6" x14ac:dyDescent="0.35">
      <c r="A41" s="362" t="s">
        <v>552</v>
      </c>
      <c r="B41" s="372">
        <v>31665492</v>
      </c>
      <c r="C41" s="315"/>
      <c r="D41" s="364"/>
    </row>
    <row r="42" spans="1:6" x14ac:dyDescent="0.35">
      <c r="A42" s="362" t="s">
        <v>553</v>
      </c>
      <c r="B42" s="372">
        <v>11487397</v>
      </c>
      <c r="C42" s="315"/>
      <c r="D42" s="364"/>
    </row>
    <row r="43" spans="1:6" x14ac:dyDescent="0.35">
      <c r="A43" s="362" t="s">
        <v>554</v>
      </c>
      <c r="B43" s="372">
        <v>9917798</v>
      </c>
      <c r="C43" s="315"/>
      <c r="D43" s="364"/>
    </row>
    <row r="44" spans="1:6" x14ac:dyDescent="0.35">
      <c r="A44" s="306" t="s">
        <v>555</v>
      </c>
      <c r="B44" s="373">
        <v>23117399</v>
      </c>
      <c r="C44" s="315"/>
      <c r="D44" s="364"/>
    </row>
    <row r="45" spans="1:6" ht="16" thickBot="1" x14ac:dyDescent="0.4">
      <c r="A45" s="374"/>
      <c r="B45" s="371"/>
      <c r="C45" s="315"/>
      <c r="D45" s="364"/>
    </row>
    <row r="46" spans="1:6" ht="16" thickBot="1" x14ac:dyDescent="0.4">
      <c r="A46" s="375" t="s">
        <v>556</v>
      </c>
      <c r="B46" s="368"/>
      <c r="C46" s="369">
        <v>5179098373</v>
      </c>
      <c r="D46" s="376"/>
    </row>
    <row r="47" spans="1:6" x14ac:dyDescent="0.35">
      <c r="A47" s="377"/>
      <c r="B47" s="316"/>
      <c r="C47" s="316"/>
      <c r="D47" s="316"/>
      <c r="E47" s="378"/>
      <c r="F47" s="379"/>
    </row>
  </sheetData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N259"/>
  <sheetViews>
    <sheetView topLeftCell="A170" workbookViewId="0">
      <selection activeCell="L184" sqref="L184"/>
    </sheetView>
  </sheetViews>
  <sheetFormatPr baseColWidth="10" defaultRowHeight="15.5" x14ac:dyDescent="0.35"/>
  <cols>
    <col min="1" max="1" width="18.453125" style="306" bestFit="1" customWidth="1"/>
    <col min="2" max="2" width="38" style="306" customWidth="1"/>
    <col min="3" max="3" width="19.26953125" style="306" hidden="1" customWidth="1"/>
    <col min="4" max="4" width="15.453125" style="306" hidden="1" customWidth="1"/>
    <col min="5" max="5" width="19.7265625" style="306" hidden="1" customWidth="1"/>
    <col min="6" max="6" width="19.1796875" style="306" hidden="1" customWidth="1"/>
    <col min="7" max="7" width="24" style="306" bestFit="1" customWidth="1"/>
    <col min="8" max="8" width="24.81640625" style="306" bestFit="1" customWidth="1"/>
    <col min="9" max="9" width="22.54296875" style="306" bestFit="1" customWidth="1"/>
    <col min="10" max="11" width="24.81640625" style="306" bestFit="1" customWidth="1"/>
    <col min="12" max="12" width="23" style="306" bestFit="1" customWidth="1"/>
    <col min="13" max="14" width="25.453125" style="306" bestFit="1" customWidth="1"/>
  </cols>
  <sheetData>
    <row r="1" spans="1:14" ht="15" x14ac:dyDescent="0.3">
      <c r="A1" s="1181" t="s">
        <v>389</v>
      </c>
      <c r="B1" s="1181"/>
      <c r="C1" s="1181"/>
      <c r="D1" s="1181"/>
      <c r="E1" s="1181"/>
      <c r="F1" s="1181"/>
      <c r="G1" s="1181"/>
      <c r="H1" s="1181"/>
      <c r="I1" s="1181"/>
      <c r="J1" s="1181"/>
      <c r="K1" s="1181"/>
      <c r="L1" s="1181"/>
      <c r="M1" s="1181"/>
      <c r="N1" s="1181"/>
    </row>
    <row r="2" spans="1:14" ht="15" x14ac:dyDescent="0.3">
      <c r="A2" s="1181" t="s">
        <v>675</v>
      </c>
      <c r="B2" s="1181"/>
      <c r="C2" s="1181"/>
      <c r="D2" s="1181"/>
      <c r="E2" s="1181"/>
      <c r="F2" s="1181"/>
      <c r="G2" s="1181"/>
      <c r="H2" s="1181"/>
      <c r="I2" s="1181"/>
      <c r="J2" s="1181"/>
      <c r="K2" s="1181"/>
      <c r="L2" s="1181"/>
      <c r="M2" s="1181"/>
      <c r="N2" s="1181"/>
    </row>
    <row r="3" spans="1:14" ht="15" x14ac:dyDescent="0.3">
      <c r="A3" s="1181" t="s">
        <v>676</v>
      </c>
      <c r="B3" s="1181"/>
      <c r="C3" s="1181"/>
      <c r="D3" s="1181"/>
      <c r="E3" s="1181"/>
      <c r="F3" s="1181"/>
      <c r="G3" s="1181"/>
      <c r="H3" s="1181"/>
      <c r="I3" s="1181"/>
      <c r="J3" s="1181"/>
      <c r="K3" s="1181"/>
      <c r="L3" s="1181"/>
      <c r="M3" s="1181"/>
      <c r="N3" s="1181"/>
    </row>
    <row r="4" spans="1:14" ht="15" x14ac:dyDescent="0.3">
      <c r="A4" s="437"/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</row>
    <row r="5" spans="1:14" x14ac:dyDescent="0.35">
      <c r="A5" s="438" t="s">
        <v>69</v>
      </c>
      <c r="B5" s="439" t="s">
        <v>167</v>
      </c>
      <c r="C5" s="440" t="s">
        <v>677</v>
      </c>
      <c r="D5" s="440" t="s">
        <v>678</v>
      </c>
      <c r="E5" s="440" t="s">
        <v>679</v>
      </c>
      <c r="F5" s="440" t="s">
        <v>680</v>
      </c>
      <c r="G5" s="441" t="s">
        <v>678</v>
      </c>
      <c r="H5" s="441" t="s">
        <v>679</v>
      </c>
      <c r="I5" s="441" t="s">
        <v>681</v>
      </c>
      <c r="J5" s="441" t="s">
        <v>682</v>
      </c>
      <c r="K5" s="439" t="s">
        <v>563</v>
      </c>
      <c r="L5" s="439" t="s">
        <v>564</v>
      </c>
      <c r="M5" s="439" t="s">
        <v>565</v>
      </c>
      <c r="N5" s="439" t="s">
        <v>566</v>
      </c>
    </row>
    <row r="6" spans="1:14" x14ac:dyDescent="0.35">
      <c r="A6" s="442">
        <v>1000000</v>
      </c>
      <c r="B6" s="440" t="s">
        <v>176</v>
      </c>
      <c r="C6" s="443">
        <v>0</v>
      </c>
      <c r="D6" s="440">
        <v>0</v>
      </c>
      <c r="E6" s="440">
        <v>266999316</v>
      </c>
      <c r="F6" s="443">
        <v>-266999316</v>
      </c>
      <c r="G6" s="444">
        <f>+D6</f>
        <v>0</v>
      </c>
      <c r="H6" s="444">
        <f>+E6</f>
        <v>266999316</v>
      </c>
      <c r="I6" s="444">
        <f>+IF(F6&gt;0,F6,0)</f>
        <v>0</v>
      </c>
      <c r="J6" s="444">
        <f>+IF(F6&lt;0,-F6,0)</f>
        <v>266999316</v>
      </c>
      <c r="K6" s="444">
        <f t="shared" ref="K6:K69" si="0">+IF(F6&gt;0,F6,0)</f>
        <v>0</v>
      </c>
      <c r="L6" s="444">
        <f>+IF(F6&lt;0,-F6,0)</f>
        <v>266999316</v>
      </c>
      <c r="M6" s="444">
        <v>0</v>
      </c>
      <c r="N6" s="444">
        <v>0</v>
      </c>
    </row>
    <row r="7" spans="1:14" x14ac:dyDescent="0.35">
      <c r="A7" s="442">
        <v>1000002</v>
      </c>
      <c r="B7" s="440" t="s">
        <v>177</v>
      </c>
      <c r="C7" s="443">
        <v>0</v>
      </c>
      <c r="D7" s="440">
        <v>0</v>
      </c>
      <c r="E7" s="440">
        <v>767769684</v>
      </c>
      <c r="F7" s="443">
        <v>-767769684</v>
      </c>
      <c r="G7" s="444">
        <f t="shared" ref="G7:H70" si="1">+D7</f>
        <v>0</v>
      </c>
      <c r="H7" s="444">
        <f t="shared" si="1"/>
        <v>767769684</v>
      </c>
      <c r="I7" s="444">
        <f t="shared" ref="I7:I70" si="2">+IF(F7&gt;0,F7,0)</f>
        <v>0</v>
      </c>
      <c r="J7" s="444">
        <f t="shared" ref="J7:J70" si="3">+IF(F7&lt;0,-F7,0)</f>
        <v>767769684</v>
      </c>
      <c r="K7" s="444">
        <f t="shared" si="0"/>
        <v>0</v>
      </c>
      <c r="L7" s="444">
        <f t="shared" ref="L7:L70" si="4">+IF(F7&lt;0,-F7,0)</f>
        <v>767769684</v>
      </c>
      <c r="M7" s="444">
        <v>0</v>
      </c>
      <c r="N7" s="444">
        <v>0</v>
      </c>
    </row>
    <row r="8" spans="1:14" x14ac:dyDescent="0.35">
      <c r="A8" s="442">
        <v>1200000</v>
      </c>
      <c r="B8" s="440" t="s">
        <v>178</v>
      </c>
      <c r="C8" s="445">
        <v>618224437</v>
      </c>
      <c r="D8" s="440">
        <f>0+618224437</f>
        <v>618224437</v>
      </c>
      <c r="E8" s="440">
        <v>7435495017</v>
      </c>
      <c r="F8" s="443">
        <v>-6817270580</v>
      </c>
      <c r="G8" s="444">
        <f t="shared" si="1"/>
        <v>618224437</v>
      </c>
      <c r="H8" s="444">
        <f t="shared" si="1"/>
        <v>7435495017</v>
      </c>
      <c r="I8" s="444">
        <f t="shared" si="2"/>
        <v>0</v>
      </c>
      <c r="J8" s="444">
        <f t="shared" si="3"/>
        <v>6817270580</v>
      </c>
      <c r="K8" s="444">
        <f t="shared" si="0"/>
        <v>0</v>
      </c>
      <c r="L8" s="444">
        <f t="shared" si="4"/>
        <v>6817270580</v>
      </c>
      <c r="M8" s="444">
        <v>0</v>
      </c>
      <c r="N8" s="444">
        <v>0</v>
      </c>
    </row>
    <row r="9" spans="1:14" x14ac:dyDescent="0.35">
      <c r="A9" s="442">
        <v>1290000</v>
      </c>
      <c r="B9" s="440" t="s">
        <v>408</v>
      </c>
      <c r="C9" s="445">
        <v>-618224437</v>
      </c>
      <c r="D9" s="443">
        <f>618224437-618224437</f>
        <v>0</v>
      </c>
      <c r="E9" s="440">
        <v>0</v>
      </c>
      <c r="F9" s="443">
        <v>0</v>
      </c>
      <c r="G9" s="444">
        <f t="shared" si="1"/>
        <v>0</v>
      </c>
      <c r="H9" s="444">
        <f t="shared" si="1"/>
        <v>0</v>
      </c>
      <c r="I9" s="444">
        <f t="shared" si="2"/>
        <v>0</v>
      </c>
      <c r="J9" s="444">
        <f t="shared" si="3"/>
        <v>0</v>
      </c>
      <c r="K9" s="444">
        <f t="shared" si="0"/>
        <v>0</v>
      </c>
      <c r="L9" s="444">
        <f t="shared" si="4"/>
        <v>0</v>
      </c>
      <c r="M9" s="444">
        <v>0</v>
      </c>
      <c r="N9" s="444">
        <v>0</v>
      </c>
    </row>
    <row r="10" spans="1:14" x14ac:dyDescent="0.35">
      <c r="A10" s="442">
        <v>1420000</v>
      </c>
      <c r="B10" s="440" t="s">
        <v>683</v>
      </c>
      <c r="C10" s="443">
        <v>0</v>
      </c>
      <c r="D10" s="443">
        <v>137962697</v>
      </c>
      <c r="E10" s="443">
        <v>345344867</v>
      </c>
      <c r="F10" s="443">
        <v>-207382170</v>
      </c>
      <c r="G10" s="444">
        <f t="shared" si="1"/>
        <v>137962697</v>
      </c>
      <c r="H10" s="444">
        <f t="shared" si="1"/>
        <v>345344867</v>
      </c>
      <c r="I10" s="444">
        <f t="shared" si="2"/>
        <v>0</v>
      </c>
      <c r="J10" s="444">
        <f t="shared" si="3"/>
        <v>207382170</v>
      </c>
      <c r="K10" s="444">
        <f t="shared" si="0"/>
        <v>0</v>
      </c>
      <c r="L10" s="444">
        <f t="shared" si="4"/>
        <v>207382170</v>
      </c>
      <c r="M10" s="444">
        <v>0</v>
      </c>
      <c r="N10" s="444">
        <v>0</v>
      </c>
    </row>
    <row r="11" spans="1:14" x14ac:dyDescent="0.35">
      <c r="A11" s="442">
        <v>1420004</v>
      </c>
      <c r="B11" s="440" t="s">
        <v>179</v>
      </c>
      <c r="C11" s="443">
        <v>0</v>
      </c>
      <c r="D11" s="440">
        <v>324656173</v>
      </c>
      <c r="E11" s="440">
        <v>324656173</v>
      </c>
      <c r="F11" s="443">
        <v>0</v>
      </c>
      <c r="G11" s="444">
        <f t="shared" si="1"/>
        <v>324656173</v>
      </c>
      <c r="H11" s="444">
        <f t="shared" si="1"/>
        <v>324656173</v>
      </c>
      <c r="I11" s="444">
        <f t="shared" si="2"/>
        <v>0</v>
      </c>
      <c r="J11" s="444">
        <f t="shared" si="3"/>
        <v>0</v>
      </c>
      <c r="K11" s="444">
        <f t="shared" si="0"/>
        <v>0</v>
      </c>
      <c r="L11" s="444">
        <f t="shared" si="4"/>
        <v>0</v>
      </c>
      <c r="M11" s="444">
        <v>0</v>
      </c>
      <c r="N11" s="444">
        <v>0</v>
      </c>
    </row>
    <row r="12" spans="1:14" x14ac:dyDescent="0.35">
      <c r="A12" s="442">
        <v>1423000</v>
      </c>
      <c r="B12" s="440" t="s">
        <v>669</v>
      </c>
      <c r="C12" s="443">
        <v>0</v>
      </c>
      <c r="D12" s="440">
        <v>18684296</v>
      </c>
      <c r="E12" s="440">
        <v>37358076</v>
      </c>
      <c r="F12" s="443">
        <v>-18673780</v>
      </c>
      <c r="G12" s="444">
        <f t="shared" si="1"/>
        <v>18684296</v>
      </c>
      <c r="H12" s="444">
        <f t="shared" si="1"/>
        <v>37358076</v>
      </c>
      <c r="I12" s="444">
        <f t="shared" si="2"/>
        <v>0</v>
      </c>
      <c r="J12" s="444">
        <f t="shared" si="3"/>
        <v>18673780</v>
      </c>
      <c r="K12" s="444">
        <f t="shared" si="0"/>
        <v>0</v>
      </c>
      <c r="L12" s="444">
        <f t="shared" si="4"/>
        <v>18673780</v>
      </c>
      <c r="M12" s="444">
        <v>0</v>
      </c>
      <c r="N12" s="444">
        <v>0</v>
      </c>
    </row>
    <row r="13" spans="1:14" x14ac:dyDescent="0.35">
      <c r="A13" s="442">
        <v>1423003</v>
      </c>
      <c r="B13" s="440" t="s">
        <v>684</v>
      </c>
      <c r="C13" s="443">
        <v>0</v>
      </c>
      <c r="D13" s="440">
        <v>126167181</v>
      </c>
      <c r="E13" s="440">
        <v>126167181</v>
      </c>
      <c r="F13" s="443">
        <v>0</v>
      </c>
      <c r="G13" s="444">
        <f t="shared" si="1"/>
        <v>126167181</v>
      </c>
      <c r="H13" s="444">
        <f t="shared" si="1"/>
        <v>126167181</v>
      </c>
      <c r="I13" s="444">
        <f t="shared" si="2"/>
        <v>0</v>
      </c>
      <c r="J13" s="444">
        <f t="shared" si="3"/>
        <v>0</v>
      </c>
      <c r="K13" s="444">
        <f t="shared" si="0"/>
        <v>0</v>
      </c>
      <c r="L13" s="444">
        <f t="shared" si="4"/>
        <v>0</v>
      </c>
      <c r="M13" s="444">
        <v>0</v>
      </c>
      <c r="N13" s="444">
        <v>0</v>
      </c>
    </row>
    <row r="14" spans="1:14" x14ac:dyDescent="0.35">
      <c r="A14" s="442">
        <v>2121000</v>
      </c>
      <c r="B14" s="440" t="s">
        <v>409</v>
      </c>
      <c r="C14" s="443">
        <v>0</v>
      </c>
      <c r="D14" s="440">
        <v>3088812</v>
      </c>
      <c r="E14" s="440">
        <v>0</v>
      </c>
      <c r="F14" s="443">
        <v>3088812</v>
      </c>
      <c r="G14" s="444">
        <f t="shared" si="1"/>
        <v>3088812</v>
      </c>
      <c r="H14" s="444">
        <f t="shared" si="1"/>
        <v>0</v>
      </c>
      <c r="I14" s="444">
        <f t="shared" si="2"/>
        <v>3088812</v>
      </c>
      <c r="J14" s="444">
        <f t="shared" si="3"/>
        <v>0</v>
      </c>
      <c r="K14" s="444">
        <f t="shared" si="0"/>
        <v>3088812</v>
      </c>
      <c r="L14" s="444">
        <f t="shared" si="4"/>
        <v>0</v>
      </c>
      <c r="M14" s="444">
        <v>0</v>
      </c>
      <c r="N14" s="444">
        <v>0</v>
      </c>
    </row>
    <row r="15" spans="1:14" x14ac:dyDescent="0.35">
      <c r="A15" s="442">
        <v>2150000</v>
      </c>
      <c r="B15" s="440" t="s">
        <v>181</v>
      </c>
      <c r="C15" s="443">
        <v>0</v>
      </c>
      <c r="D15" s="440">
        <v>47314446</v>
      </c>
      <c r="E15" s="440">
        <v>0</v>
      </c>
      <c r="F15" s="443">
        <v>47314446</v>
      </c>
      <c r="G15" s="444">
        <f t="shared" si="1"/>
        <v>47314446</v>
      </c>
      <c r="H15" s="444">
        <f t="shared" si="1"/>
        <v>0</v>
      </c>
      <c r="I15" s="444">
        <f t="shared" si="2"/>
        <v>47314446</v>
      </c>
      <c r="J15" s="444">
        <f t="shared" si="3"/>
        <v>0</v>
      </c>
      <c r="K15" s="444">
        <f t="shared" si="0"/>
        <v>47314446</v>
      </c>
      <c r="L15" s="444">
        <f t="shared" si="4"/>
        <v>0</v>
      </c>
      <c r="M15" s="444">
        <v>0</v>
      </c>
      <c r="N15" s="444">
        <v>0</v>
      </c>
    </row>
    <row r="16" spans="1:14" x14ac:dyDescent="0.35">
      <c r="A16" s="442">
        <v>2230000</v>
      </c>
      <c r="B16" s="440" t="s">
        <v>182</v>
      </c>
      <c r="C16" s="443">
        <v>0</v>
      </c>
      <c r="D16" s="443">
        <v>70298496</v>
      </c>
      <c r="E16" s="440">
        <v>0</v>
      </c>
      <c r="F16" s="443">
        <v>70298496</v>
      </c>
      <c r="G16" s="444">
        <f t="shared" si="1"/>
        <v>70298496</v>
      </c>
      <c r="H16" s="444">
        <f t="shared" si="1"/>
        <v>0</v>
      </c>
      <c r="I16" s="444">
        <f t="shared" si="2"/>
        <v>70298496</v>
      </c>
      <c r="J16" s="444">
        <f t="shared" si="3"/>
        <v>0</v>
      </c>
      <c r="K16" s="444">
        <f t="shared" si="0"/>
        <v>70298496</v>
      </c>
      <c r="L16" s="444">
        <f t="shared" si="4"/>
        <v>0</v>
      </c>
      <c r="M16" s="444">
        <v>0</v>
      </c>
      <c r="N16" s="444">
        <v>0</v>
      </c>
    </row>
    <row r="17" spans="1:14" x14ac:dyDescent="0.35">
      <c r="A17" s="442">
        <v>2240000</v>
      </c>
      <c r="B17" s="440" t="s">
        <v>183</v>
      </c>
      <c r="C17" s="443">
        <v>0</v>
      </c>
      <c r="D17" s="440">
        <v>649480</v>
      </c>
      <c r="E17" s="440">
        <v>0</v>
      </c>
      <c r="F17" s="443">
        <v>649480</v>
      </c>
      <c r="G17" s="444">
        <f t="shared" si="1"/>
        <v>649480</v>
      </c>
      <c r="H17" s="444">
        <f t="shared" si="1"/>
        <v>0</v>
      </c>
      <c r="I17" s="444">
        <f t="shared" si="2"/>
        <v>649480</v>
      </c>
      <c r="J17" s="444">
        <f t="shared" si="3"/>
        <v>0</v>
      </c>
      <c r="K17" s="444">
        <f t="shared" si="0"/>
        <v>649480</v>
      </c>
      <c r="L17" s="444">
        <f t="shared" si="4"/>
        <v>0</v>
      </c>
      <c r="M17" s="444">
        <v>0</v>
      </c>
      <c r="N17" s="444">
        <v>0</v>
      </c>
    </row>
    <row r="18" spans="1:14" x14ac:dyDescent="0.35">
      <c r="A18" s="442">
        <v>2250000</v>
      </c>
      <c r="B18" s="440" t="s">
        <v>184</v>
      </c>
      <c r="C18" s="443">
        <v>0</v>
      </c>
      <c r="D18" s="440">
        <v>101749253</v>
      </c>
      <c r="E18" s="440">
        <v>0</v>
      </c>
      <c r="F18" s="443">
        <v>101749253</v>
      </c>
      <c r="G18" s="444">
        <f t="shared" si="1"/>
        <v>101749253</v>
      </c>
      <c r="H18" s="444">
        <f t="shared" si="1"/>
        <v>0</v>
      </c>
      <c r="I18" s="444">
        <f t="shared" si="2"/>
        <v>101749253</v>
      </c>
      <c r="J18" s="444">
        <f t="shared" si="3"/>
        <v>0</v>
      </c>
      <c r="K18" s="444">
        <f t="shared" si="0"/>
        <v>101749253</v>
      </c>
      <c r="L18" s="444">
        <f t="shared" si="4"/>
        <v>0</v>
      </c>
      <c r="M18" s="444">
        <v>0</v>
      </c>
      <c r="N18" s="444">
        <v>0</v>
      </c>
    </row>
    <row r="19" spans="1:14" x14ac:dyDescent="0.35">
      <c r="A19" s="442">
        <v>2250009</v>
      </c>
      <c r="B19" s="440" t="s">
        <v>70</v>
      </c>
      <c r="C19" s="443">
        <v>0</v>
      </c>
      <c r="D19" s="443">
        <v>124772250</v>
      </c>
      <c r="E19" s="440">
        <v>0</v>
      </c>
      <c r="F19" s="443">
        <v>124772250</v>
      </c>
      <c r="G19" s="444">
        <f t="shared" si="1"/>
        <v>124772250</v>
      </c>
      <c r="H19" s="444">
        <f t="shared" si="1"/>
        <v>0</v>
      </c>
      <c r="I19" s="444">
        <f t="shared" si="2"/>
        <v>124772250</v>
      </c>
      <c r="J19" s="444">
        <f t="shared" si="3"/>
        <v>0</v>
      </c>
      <c r="K19" s="444">
        <f t="shared" si="0"/>
        <v>124772250</v>
      </c>
      <c r="L19" s="444">
        <f t="shared" si="4"/>
        <v>0</v>
      </c>
      <c r="M19" s="444">
        <v>0</v>
      </c>
      <c r="N19" s="444">
        <v>0</v>
      </c>
    </row>
    <row r="20" spans="1:14" x14ac:dyDescent="0.35">
      <c r="A20" s="442">
        <v>2250010</v>
      </c>
      <c r="B20" s="440" t="s">
        <v>185</v>
      </c>
      <c r="C20" s="443">
        <v>0</v>
      </c>
      <c r="D20" s="440">
        <v>255187418</v>
      </c>
      <c r="E20" s="440">
        <v>0</v>
      </c>
      <c r="F20" s="443">
        <v>255187418</v>
      </c>
      <c r="G20" s="444">
        <f t="shared" si="1"/>
        <v>255187418</v>
      </c>
      <c r="H20" s="444">
        <f t="shared" si="1"/>
        <v>0</v>
      </c>
      <c r="I20" s="444">
        <f t="shared" si="2"/>
        <v>255187418</v>
      </c>
      <c r="J20" s="444">
        <f t="shared" si="3"/>
        <v>0</v>
      </c>
      <c r="K20" s="444">
        <f t="shared" si="0"/>
        <v>255187418</v>
      </c>
      <c r="L20" s="444">
        <f t="shared" si="4"/>
        <v>0</v>
      </c>
      <c r="M20" s="444">
        <v>0</v>
      </c>
      <c r="N20" s="444">
        <v>0</v>
      </c>
    </row>
    <row r="21" spans="1:14" x14ac:dyDescent="0.35">
      <c r="A21" s="442">
        <v>2260000</v>
      </c>
      <c r="B21" s="440" t="s">
        <v>186</v>
      </c>
      <c r="C21" s="443">
        <v>0</v>
      </c>
      <c r="D21" s="440">
        <v>58019309</v>
      </c>
      <c r="E21" s="440">
        <v>0</v>
      </c>
      <c r="F21" s="443">
        <v>58019309</v>
      </c>
      <c r="G21" s="444">
        <f t="shared" si="1"/>
        <v>58019309</v>
      </c>
      <c r="H21" s="444">
        <f t="shared" si="1"/>
        <v>0</v>
      </c>
      <c r="I21" s="444">
        <f t="shared" si="2"/>
        <v>58019309</v>
      </c>
      <c r="J21" s="444">
        <f t="shared" si="3"/>
        <v>0</v>
      </c>
      <c r="K21" s="444">
        <f t="shared" si="0"/>
        <v>58019309</v>
      </c>
      <c r="L21" s="444">
        <f t="shared" si="4"/>
        <v>0</v>
      </c>
      <c r="M21" s="444">
        <v>0</v>
      </c>
      <c r="N21" s="444">
        <v>0</v>
      </c>
    </row>
    <row r="22" spans="1:14" x14ac:dyDescent="0.35">
      <c r="A22" s="442">
        <v>2270000</v>
      </c>
      <c r="B22" s="440" t="s">
        <v>187</v>
      </c>
      <c r="C22" s="443">
        <v>0</v>
      </c>
      <c r="D22" s="440">
        <v>147858566</v>
      </c>
      <c r="E22" s="440">
        <v>0</v>
      </c>
      <c r="F22" s="443">
        <v>147858566</v>
      </c>
      <c r="G22" s="444">
        <f t="shared" si="1"/>
        <v>147858566</v>
      </c>
      <c r="H22" s="444">
        <f t="shared" si="1"/>
        <v>0</v>
      </c>
      <c r="I22" s="444">
        <f t="shared" si="2"/>
        <v>147858566</v>
      </c>
      <c r="J22" s="444">
        <f t="shared" si="3"/>
        <v>0</v>
      </c>
      <c r="K22" s="444">
        <f t="shared" si="0"/>
        <v>147858566</v>
      </c>
      <c r="L22" s="444">
        <f t="shared" si="4"/>
        <v>0</v>
      </c>
      <c r="M22" s="444">
        <v>0</v>
      </c>
      <c r="N22" s="444">
        <v>0</v>
      </c>
    </row>
    <row r="23" spans="1:14" x14ac:dyDescent="0.35">
      <c r="A23" s="442">
        <v>2280000</v>
      </c>
      <c r="B23" s="440" t="s">
        <v>188</v>
      </c>
      <c r="C23" s="443">
        <v>0</v>
      </c>
      <c r="D23" s="443">
        <v>7925000</v>
      </c>
      <c r="E23" s="440">
        <v>0</v>
      </c>
      <c r="F23" s="443">
        <v>7925000</v>
      </c>
      <c r="G23" s="444">
        <f t="shared" si="1"/>
        <v>7925000</v>
      </c>
      <c r="H23" s="444">
        <f t="shared" si="1"/>
        <v>0</v>
      </c>
      <c r="I23" s="444">
        <f t="shared" si="2"/>
        <v>7925000</v>
      </c>
      <c r="J23" s="444">
        <f t="shared" si="3"/>
        <v>0</v>
      </c>
      <c r="K23" s="444">
        <f t="shared" si="0"/>
        <v>7925000</v>
      </c>
      <c r="L23" s="444">
        <f t="shared" si="4"/>
        <v>0</v>
      </c>
      <c r="M23" s="444">
        <v>0</v>
      </c>
      <c r="N23" s="444">
        <v>0</v>
      </c>
    </row>
    <row r="24" spans="1:14" x14ac:dyDescent="0.35">
      <c r="A24" s="442">
        <v>2280002</v>
      </c>
      <c r="B24" s="440" t="s">
        <v>189</v>
      </c>
      <c r="C24" s="440">
        <v>0</v>
      </c>
      <c r="D24" s="443">
        <v>83295511</v>
      </c>
      <c r="E24" s="443">
        <v>0</v>
      </c>
      <c r="F24" s="440">
        <v>83295511</v>
      </c>
      <c r="G24" s="444">
        <f t="shared" si="1"/>
        <v>83295511</v>
      </c>
      <c r="H24" s="444">
        <f t="shared" si="1"/>
        <v>0</v>
      </c>
      <c r="I24" s="444">
        <f t="shared" si="2"/>
        <v>83295511</v>
      </c>
      <c r="J24" s="444">
        <f t="shared" si="3"/>
        <v>0</v>
      </c>
      <c r="K24" s="444">
        <f t="shared" si="0"/>
        <v>83295511</v>
      </c>
      <c r="L24" s="444">
        <f t="shared" si="4"/>
        <v>0</v>
      </c>
      <c r="M24" s="444">
        <v>0</v>
      </c>
      <c r="N24" s="444">
        <v>0</v>
      </c>
    </row>
    <row r="25" spans="1:14" x14ac:dyDescent="0.35">
      <c r="A25" s="442">
        <v>2291002</v>
      </c>
      <c r="B25" s="440" t="s">
        <v>190</v>
      </c>
      <c r="C25" s="440">
        <v>0</v>
      </c>
      <c r="D25" s="443">
        <v>11453821</v>
      </c>
      <c r="E25" s="443">
        <v>0</v>
      </c>
      <c r="F25" s="440">
        <v>11453821</v>
      </c>
      <c r="G25" s="444">
        <f t="shared" si="1"/>
        <v>11453821</v>
      </c>
      <c r="H25" s="444">
        <f t="shared" si="1"/>
        <v>0</v>
      </c>
      <c r="I25" s="444">
        <f t="shared" si="2"/>
        <v>11453821</v>
      </c>
      <c r="J25" s="444">
        <f t="shared" si="3"/>
        <v>0</v>
      </c>
      <c r="K25" s="444">
        <f t="shared" si="0"/>
        <v>11453821</v>
      </c>
      <c r="L25" s="444">
        <f t="shared" si="4"/>
        <v>0</v>
      </c>
      <c r="M25" s="444">
        <v>0</v>
      </c>
      <c r="N25" s="444">
        <v>0</v>
      </c>
    </row>
    <row r="26" spans="1:14" x14ac:dyDescent="0.35">
      <c r="A26" s="442">
        <v>2292000</v>
      </c>
      <c r="B26" s="440" t="s">
        <v>191</v>
      </c>
      <c r="C26" s="443">
        <v>0</v>
      </c>
      <c r="D26" s="440">
        <v>20123988</v>
      </c>
      <c r="E26" s="440">
        <v>0</v>
      </c>
      <c r="F26" s="443">
        <v>20123988</v>
      </c>
      <c r="G26" s="444">
        <f t="shared" si="1"/>
        <v>20123988</v>
      </c>
      <c r="H26" s="444">
        <f t="shared" si="1"/>
        <v>0</v>
      </c>
      <c r="I26" s="444">
        <f t="shared" si="2"/>
        <v>20123988</v>
      </c>
      <c r="J26" s="444">
        <f t="shared" si="3"/>
        <v>0</v>
      </c>
      <c r="K26" s="444">
        <f t="shared" si="0"/>
        <v>20123988</v>
      </c>
      <c r="L26" s="444">
        <f t="shared" si="4"/>
        <v>0</v>
      </c>
      <c r="M26" s="444">
        <v>0</v>
      </c>
      <c r="N26" s="444">
        <v>0</v>
      </c>
    </row>
    <row r="27" spans="1:14" x14ac:dyDescent="0.35">
      <c r="A27" s="442">
        <v>2340000</v>
      </c>
      <c r="B27" s="440" t="s">
        <v>685</v>
      </c>
      <c r="C27" s="443">
        <v>0</v>
      </c>
      <c r="D27" s="443">
        <v>34312787</v>
      </c>
      <c r="E27" s="440">
        <v>34312787</v>
      </c>
      <c r="F27" s="443">
        <v>0</v>
      </c>
      <c r="G27" s="444">
        <f t="shared" si="1"/>
        <v>34312787</v>
      </c>
      <c r="H27" s="444">
        <f t="shared" si="1"/>
        <v>34312787</v>
      </c>
      <c r="I27" s="444">
        <f t="shared" si="2"/>
        <v>0</v>
      </c>
      <c r="J27" s="444">
        <f t="shared" si="3"/>
        <v>0</v>
      </c>
      <c r="K27" s="444">
        <f t="shared" si="0"/>
        <v>0</v>
      </c>
      <c r="L27" s="444">
        <f t="shared" si="4"/>
        <v>0</v>
      </c>
      <c r="M27" s="444">
        <v>0</v>
      </c>
      <c r="N27" s="444">
        <v>0</v>
      </c>
    </row>
    <row r="28" spans="1:14" x14ac:dyDescent="0.35">
      <c r="A28" s="442">
        <v>2390000</v>
      </c>
      <c r="B28" s="440" t="s">
        <v>193</v>
      </c>
      <c r="C28" s="443">
        <v>0</v>
      </c>
      <c r="D28" s="440">
        <v>298120646</v>
      </c>
      <c r="E28" s="440">
        <v>298120646</v>
      </c>
      <c r="F28" s="443">
        <v>0</v>
      </c>
      <c r="G28" s="444">
        <f t="shared" si="1"/>
        <v>298120646</v>
      </c>
      <c r="H28" s="444">
        <f t="shared" si="1"/>
        <v>298120646</v>
      </c>
      <c r="I28" s="444">
        <f t="shared" si="2"/>
        <v>0</v>
      </c>
      <c r="J28" s="444">
        <f t="shared" si="3"/>
        <v>0</v>
      </c>
      <c r="K28" s="444">
        <f t="shared" si="0"/>
        <v>0</v>
      </c>
      <c r="L28" s="444">
        <f t="shared" si="4"/>
        <v>0</v>
      </c>
      <c r="M28" s="444">
        <v>0</v>
      </c>
      <c r="N28" s="444">
        <v>0</v>
      </c>
    </row>
    <row r="29" spans="1:14" x14ac:dyDescent="0.35">
      <c r="A29" s="442">
        <v>2390001</v>
      </c>
      <c r="B29" s="440" t="s">
        <v>193</v>
      </c>
      <c r="C29" s="443">
        <v>0</v>
      </c>
      <c r="D29" s="440">
        <v>486296751</v>
      </c>
      <c r="E29" s="440">
        <v>486296751</v>
      </c>
      <c r="F29" s="443">
        <v>0</v>
      </c>
      <c r="G29" s="444">
        <f t="shared" si="1"/>
        <v>486296751</v>
      </c>
      <c r="H29" s="444">
        <f t="shared" si="1"/>
        <v>486296751</v>
      </c>
      <c r="I29" s="444">
        <f t="shared" si="2"/>
        <v>0</v>
      </c>
      <c r="J29" s="444">
        <f t="shared" si="3"/>
        <v>0</v>
      </c>
      <c r="K29" s="444">
        <f t="shared" si="0"/>
        <v>0</v>
      </c>
      <c r="L29" s="444">
        <f t="shared" si="4"/>
        <v>0</v>
      </c>
      <c r="M29" s="444">
        <v>0</v>
      </c>
      <c r="N29" s="444">
        <v>0</v>
      </c>
    </row>
    <row r="30" spans="1:14" x14ac:dyDescent="0.35">
      <c r="A30" s="442">
        <v>2401100</v>
      </c>
      <c r="B30" s="440" t="s">
        <v>414</v>
      </c>
      <c r="C30" s="443">
        <v>0</v>
      </c>
      <c r="D30" s="440">
        <v>3864749633</v>
      </c>
      <c r="E30" s="443">
        <v>0</v>
      </c>
      <c r="F30" s="443">
        <v>3864749633</v>
      </c>
      <c r="G30" s="444">
        <f t="shared" si="1"/>
        <v>3864749633</v>
      </c>
      <c r="H30" s="444">
        <f t="shared" si="1"/>
        <v>0</v>
      </c>
      <c r="I30" s="444">
        <f t="shared" si="2"/>
        <v>3864749633</v>
      </c>
      <c r="J30" s="444">
        <f t="shared" si="3"/>
        <v>0</v>
      </c>
      <c r="K30" s="444">
        <f t="shared" si="0"/>
        <v>3864749633</v>
      </c>
      <c r="L30" s="444">
        <f t="shared" si="4"/>
        <v>0</v>
      </c>
      <c r="M30" s="444">
        <v>0</v>
      </c>
      <c r="N30" s="444">
        <v>0</v>
      </c>
    </row>
    <row r="31" spans="1:14" x14ac:dyDescent="0.35">
      <c r="A31" s="442">
        <v>2602000</v>
      </c>
      <c r="B31" s="440" t="s">
        <v>686</v>
      </c>
      <c r="C31" s="443">
        <v>0</v>
      </c>
      <c r="D31" s="440">
        <v>24341782</v>
      </c>
      <c r="E31" s="443">
        <v>15418002</v>
      </c>
      <c r="F31" s="443">
        <v>8923780</v>
      </c>
      <c r="G31" s="444">
        <f t="shared" si="1"/>
        <v>24341782</v>
      </c>
      <c r="H31" s="444">
        <f t="shared" si="1"/>
        <v>15418002</v>
      </c>
      <c r="I31" s="444">
        <f t="shared" si="2"/>
        <v>8923780</v>
      </c>
      <c r="J31" s="444">
        <f t="shared" si="3"/>
        <v>0</v>
      </c>
      <c r="K31" s="444">
        <f t="shared" si="0"/>
        <v>8923780</v>
      </c>
      <c r="L31" s="444">
        <f t="shared" si="4"/>
        <v>0</v>
      </c>
      <c r="M31" s="444">
        <v>0</v>
      </c>
      <c r="N31" s="444">
        <v>0</v>
      </c>
    </row>
    <row r="32" spans="1:14" x14ac:dyDescent="0.35">
      <c r="A32" s="442">
        <v>2602002</v>
      </c>
      <c r="B32" s="440" t="s">
        <v>194</v>
      </c>
      <c r="C32" s="443">
        <v>0</v>
      </c>
      <c r="D32" s="440">
        <v>85922351</v>
      </c>
      <c r="E32" s="443">
        <v>0</v>
      </c>
      <c r="F32" s="443">
        <v>85922351</v>
      </c>
      <c r="G32" s="444">
        <f t="shared" si="1"/>
        <v>85922351</v>
      </c>
      <c r="H32" s="444">
        <f t="shared" si="1"/>
        <v>0</v>
      </c>
      <c r="I32" s="444">
        <f t="shared" si="2"/>
        <v>85922351</v>
      </c>
      <c r="J32" s="444">
        <f t="shared" si="3"/>
        <v>0</v>
      </c>
      <c r="K32" s="444">
        <f t="shared" si="0"/>
        <v>85922351</v>
      </c>
      <c r="L32" s="444">
        <f t="shared" si="4"/>
        <v>0</v>
      </c>
      <c r="M32" s="444">
        <v>0</v>
      </c>
      <c r="N32" s="444">
        <v>0</v>
      </c>
    </row>
    <row r="33" spans="1:14" x14ac:dyDescent="0.35">
      <c r="A33" s="442">
        <v>2812002</v>
      </c>
      <c r="B33" s="440" t="s">
        <v>415</v>
      </c>
      <c r="C33" s="443">
        <v>0</v>
      </c>
      <c r="D33" s="440">
        <v>0</v>
      </c>
      <c r="E33" s="443">
        <v>1219545</v>
      </c>
      <c r="F33" s="443">
        <v>-1219545</v>
      </c>
      <c r="G33" s="444">
        <f t="shared" si="1"/>
        <v>0</v>
      </c>
      <c r="H33" s="444">
        <f t="shared" si="1"/>
        <v>1219545</v>
      </c>
      <c r="I33" s="444">
        <f t="shared" si="2"/>
        <v>0</v>
      </c>
      <c r="J33" s="444">
        <f t="shared" si="3"/>
        <v>1219545</v>
      </c>
      <c r="K33" s="444">
        <f t="shared" si="0"/>
        <v>0</v>
      </c>
      <c r="L33" s="444">
        <f t="shared" si="4"/>
        <v>1219545</v>
      </c>
      <c r="M33" s="444">
        <v>0</v>
      </c>
      <c r="N33" s="444">
        <v>0</v>
      </c>
    </row>
    <row r="34" spans="1:14" x14ac:dyDescent="0.35">
      <c r="A34" s="442">
        <v>2815000</v>
      </c>
      <c r="B34" s="440" t="s">
        <v>195</v>
      </c>
      <c r="C34" s="443">
        <v>0</v>
      </c>
      <c r="D34" s="440">
        <v>0</v>
      </c>
      <c r="E34" s="443">
        <v>45361236</v>
      </c>
      <c r="F34" s="443">
        <v>-45361236</v>
      </c>
      <c r="G34" s="444">
        <f t="shared" si="1"/>
        <v>0</v>
      </c>
      <c r="H34" s="444">
        <f t="shared" si="1"/>
        <v>45361236</v>
      </c>
      <c r="I34" s="444">
        <f t="shared" si="2"/>
        <v>0</v>
      </c>
      <c r="J34" s="444">
        <f t="shared" si="3"/>
        <v>45361236</v>
      </c>
      <c r="K34" s="444">
        <f t="shared" si="0"/>
        <v>0</v>
      </c>
      <c r="L34" s="444">
        <f t="shared" si="4"/>
        <v>45361236</v>
      </c>
      <c r="M34" s="444">
        <v>0</v>
      </c>
      <c r="N34" s="444">
        <v>0</v>
      </c>
    </row>
    <row r="35" spans="1:14" x14ac:dyDescent="0.35">
      <c r="A35" s="442">
        <v>2823000</v>
      </c>
      <c r="B35" s="440" t="s">
        <v>196</v>
      </c>
      <c r="C35" s="443">
        <v>0</v>
      </c>
      <c r="D35" s="440">
        <v>0</v>
      </c>
      <c r="E35" s="443">
        <v>63040260</v>
      </c>
      <c r="F35" s="443">
        <v>-63040260</v>
      </c>
      <c r="G35" s="444">
        <f t="shared" si="1"/>
        <v>0</v>
      </c>
      <c r="H35" s="444">
        <f t="shared" si="1"/>
        <v>63040260</v>
      </c>
      <c r="I35" s="444">
        <f t="shared" si="2"/>
        <v>0</v>
      </c>
      <c r="J35" s="444">
        <f t="shared" si="3"/>
        <v>63040260</v>
      </c>
      <c r="K35" s="444">
        <f t="shared" si="0"/>
        <v>0</v>
      </c>
      <c r="L35" s="444">
        <f t="shared" si="4"/>
        <v>63040260</v>
      </c>
      <c r="M35" s="444">
        <v>0</v>
      </c>
      <c r="N35" s="444">
        <v>0</v>
      </c>
    </row>
    <row r="36" spans="1:14" x14ac:dyDescent="0.35">
      <c r="A36" s="442">
        <v>2824000</v>
      </c>
      <c r="B36" s="440" t="s">
        <v>197</v>
      </c>
      <c r="C36" s="443">
        <v>0</v>
      </c>
      <c r="D36" s="440">
        <v>0</v>
      </c>
      <c r="E36" s="443">
        <v>551563</v>
      </c>
      <c r="F36" s="443">
        <v>-551563</v>
      </c>
      <c r="G36" s="444">
        <f t="shared" si="1"/>
        <v>0</v>
      </c>
      <c r="H36" s="444">
        <f t="shared" si="1"/>
        <v>551563</v>
      </c>
      <c r="I36" s="444">
        <f t="shared" si="2"/>
        <v>0</v>
      </c>
      <c r="J36" s="444">
        <f t="shared" si="3"/>
        <v>551563</v>
      </c>
      <c r="K36" s="444">
        <f t="shared" si="0"/>
        <v>0</v>
      </c>
      <c r="L36" s="444">
        <f t="shared" si="4"/>
        <v>551563</v>
      </c>
      <c r="M36" s="444">
        <v>0</v>
      </c>
      <c r="N36" s="444">
        <v>0</v>
      </c>
    </row>
    <row r="37" spans="1:14" x14ac:dyDescent="0.35">
      <c r="A37" s="442">
        <v>2825000</v>
      </c>
      <c r="B37" s="440" t="s">
        <v>198</v>
      </c>
      <c r="C37" s="443">
        <v>0</v>
      </c>
      <c r="D37" s="440">
        <v>0</v>
      </c>
      <c r="E37" s="443">
        <v>56854717</v>
      </c>
      <c r="F37" s="443">
        <v>-56854717</v>
      </c>
      <c r="G37" s="444">
        <f t="shared" si="1"/>
        <v>0</v>
      </c>
      <c r="H37" s="444">
        <f t="shared" si="1"/>
        <v>56854717</v>
      </c>
      <c r="I37" s="444">
        <f t="shared" si="2"/>
        <v>0</v>
      </c>
      <c r="J37" s="444">
        <f t="shared" si="3"/>
        <v>56854717</v>
      </c>
      <c r="K37" s="444">
        <f t="shared" si="0"/>
        <v>0</v>
      </c>
      <c r="L37" s="444">
        <f t="shared" si="4"/>
        <v>56854717</v>
      </c>
      <c r="M37" s="444">
        <v>0</v>
      </c>
      <c r="N37" s="444">
        <v>0</v>
      </c>
    </row>
    <row r="38" spans="1:14" x14ac:dyDescent="0.35">
      <c r="A38" s="442">
        <v>2825009</v>
      </c>
      <c r="B38" s="440" t="s">
        <v>73</v>
      </c>
      <c r="C38" s="443">
        <v>0</v>
      </c>
      <c r="D38" s="440">
        <v>0</v>
      </c>
      <c r="E38" s="443">
        <v>73437593</v>
      </c>
      <c r="F38" s="443">
        <v>-73437593</v>
      </c>
      <c r="G38" s="444">
        <f t="shared" si="1"/>
        <v>0</v>
      </c>
      <c r="H38" s="444">
        <f t="shared" si="1"/>
        <v>73437593</v>
      </c>
      <c r="I38" s="444">
        <f t="shared" si="2"/>
        <v>0</v>
      </c>
      <c r="J38" s="444">
        <f t="shared" si="3"/>
        <v>73437593</v>
      </c>
      <c r="K38" s="444">
        <f t="shared" si="0"/>
        <v>0</v>
      </c>
      <c r="L38" s="444">
        <f t="shared" si="4"/>
        <v>73437593</v>
      </c>
      <c r="M38" s="444">
        <v>0</v>
      </c>
      <c r="N38" s="444">
        <v>0</v>
      </c>
    </row>
    <row r="39" spans="1:14" x14ac:dyDescent="0.35">
      <c r="A39" s="442">
        <v>2825010</v>
      </c>
      <c r="B39" s="440" t="s">
        <v>74</v>
      </c>
      <c r="C39" s="443">
        <v>0</v>
      </c>
      <c r="D39" s="440">
        <v>0</v>
      </c>
      <c r="E39" s="443">
        <v>202643585</v>
      </c>
      <c r="F39" s="443">
        <v>-202643585</v>
      </c>
      <c r="G39" s="444">
        <f t="shared" si="1"/>
        <v>0</v>
      </c>
      <c r="H39" s="444">
        <f t="shared" si="1"/>
        <v>202643585</v>
      </c>
      <c r="I39" s="444">
        <f t="shared" si="2"/>
        <v>0</v>
      </c>
      <c r="J39" s="444">
        <f t="shared" si="3"/>
        <v>202643585</v>
      </c>
      <c r="K39" s="444">
        <f t="shared" si="0"/>
        <v>0</v>
      </c>
      <c r="L39" s="444">
        <f t="shared" si="4"/>
        <v>202643585</v>
      </c>
      <c r="M39" s="444">
        <v>0</v>
      </c>
      <c r="N39" s="444">
        <v>0</v>
      </c>
    </row>
    <row r="40" spans="1:14" x14ac:dyDescent="0.35">
      <c r="A40" s="442">
        <v>2826000</v>
      </c>
      <c r="B40" s="440" t="s">
        <v>199</v>
      </c>
      <c r="C40" s="443">
        <v>0</v>
      </c>
      <c r="D40" s="440">
        <v>0</v>
      </c>
      <c r="E40" s="440">
        <v>33208980</v>
      </c>
      <c r="F40" s="443">
        <v>-33208980</v>
      </c>
      <c r="G40" s="444">
        <f t="shared" si="1"/>
        <v>0</v>
      </c>
      <c r="H40" s="444">
        <f t="shared" si="1"/>
        <v>33208980</v>
      </c>
      <c r="I40" s="444">
        <f t="shared" si="2"/>
        <v>0</v>
      </c>
      <c r="J40" s="444">
        <f t="shared" si="3"/>
        <v>33208980</v>
      </c>
      <c r="K40" s="444">
        <f t="shared" si="0"/>
        <v>0</v>
      </c>
      <c r="L40" s="444">
        <f t="shared" si="4"/>
        <v>33208980</v>
      </c>
      <c r="M40" s="444">
        <v>0</v>
      </c>
      <c r="N40" s="444">
        <v>0</v>
      </c>
    </row>
    <row r="41" spans="1:14" x14ac:dyDescent="0.35">
      <c r="A41" s="442">
        <v>2827000</v>
      </c>
      <c r="B41" s="440" t="s">
        <v>72</v>
      </c>
      <c r="C41" s="443">
        <v>0</v>
      </c>
      <c r="D41" s="440">
        <v>0</v>
      </c>
      <c r="E41" s="443">
        <v>124864398</v>
      </c>
      <c r="F41" s="443">
        <v>-124864398</v>
      </c>
      <c r="G41" s="444">
        <f t="shared" si="1"/>
        <v>0</v>
      </c>
      <c r="H41" s="444">
        <f t="shared" si="1"/>
        <v>124864398</v>
      </c>
      <c r="I41" s="444">
        <f t="shared" si="2"/>
        <v>0</v>
      </c>
      <c r="J41" s="444">
        <f t="shared" si="3"/>
        <v>124864398</v>
      </c>
      <c r="K41" s="444">
        <f t="shared" si="0"/>
        <v>0</v>
      </c>
      <c r="L41" s="444">
        <f t="shared" si="4"/>
        <v>124864398</v>
      </c>
      <c r="M41" s="444">
        <v>0</v>
      </c>
      <c r="N41" s="444">
        <v>0</v>
      </c>
    </row>
    <row r="42" spans="1:14" x14ac:dyDescent="0.35">
      <c r="A42" s="442">
        <v>2828000</v>
      </c>
      <c r="B42" s="440" t="s">
        <v>200</v>
      </c>
      <c r="C42" s="443">
        <v>0</v>
      </c>
      <c r="D42" s="443">
        <v>0</v>
      </c>
      <c r="E42" s="443">
        <v>4966228</v>
      </c>
      <c r="F42" s="443">
        <v>-4966228</v>
      </c>
      <c r="G42" s="444">
        <f t="shared" si="1"/>
        <v>0</v>
      </c>
      <c r="H42" s="444">
        <f t="shared" si="1"/>
        <v>4966228</v>
      </c>
      <c r="I42" s="444">
        <f t="shared" si="2"/>
        <v>0</v>
      </c>
      <c r="J42" s="444">
        <f t="shared" si="3"/>
        <v>4966228</v>
      </c>
      <c r="K42" s="444">
        <f t="shared" si="0"/>
        <v>0</v>
      </c>
      <c r="L42" s="444">
        <f t="shared" si="4"/>
        <v>4966228</v>
      </c>
      <c r="M42" s="444">
        <v>0</v>
      </c>
      <c r="N42" s="444">
        <v>0</v>
      </c>
    </row>
    <row r="43" spans="1:14" x14ac:dyDescent="0.35">
      <c r="A43" s="442">
        <v>2828002</v>
      </c>
      <c r="B43" s="440" t="s">
        <v>201</v>
      </c>
      <c r="C43" s="440">
        <v>0</v>
      </c>
      <c r="D43" s="443">
        <v>0</v>
      </c>
      <c r="E43" s="443">
        <v>55924505</v>
      </c>
      <c r="F43" s="443">
        <v>-55924505</v>
      </c>
      <c r="G43" s="444">
        <f t="shared" si="1"/>
        <v>0</v>
      </c>
      <c r="H43" s="444">
        <f t="shared" si="1"/>
        <v>55924505</v>
      </c>
      <c r="I43" s="444">
        <f t="shared" si="2"/>
        <v>0</v>
      </c>
      <c r="J43" s="444">
        <f t="shared" si="3"/>
        <v>55924505</v>
      </c>
      <c r="K43" s="444">
        <f t="shared" si="0"/>
        <v>0</v>
      </c>
      <c r="L43" s="444">
        <f t="shared" si="4"/>
        <v>55924505</v>
      </c>
      <c r="M43" s="444">
        <v>0</v>
      </c>
      <c r="N43" s="444">
        <v>0</v>
      </c>
    </row>
    <row r="44" spans="1:14" x14ac:dyDescent="0.35">
      <c r="A44" s="442">
        <v>2829102</v>
      </c>
      <c r="B44" s="440" t="s">
        <v>202</v>
      </c>
      <c r="C44" s="443">
        <v>0</v>
      </c>
      <c r="D44" s="443">
        <v>0</v>
      </c>
      <c r="E44" s="443">
        <v>11453821</v>
      </c>
      <c r="F44" s="443">
        <v>-11453821</v>
      </c>
      <c r="G44" s="444">
        <f t="shared" si="1"/>
        <v>0</v>
      </c>
      <c r="H44" s="444">
        <f t="shared" si="1"/>
        <v>11453821</v>
      </c>
      <c r="I44" s="444">
        <f t="shared" si="2"/>
        <v>0</v>
      </c>
      <c r="J44" s="444">
        <f t="shared" si="3"/>
        <v>11453821</v>
      </c>
      <c r="K44" s="444">
        <f t="shared" si="0"/>
        <v>0</v>
      </c>
      <c r="L44" s="444">
        <f t="shared" si="4"/>
        <v>11453821</v>
      </c>
      <c r="M44" s="444">
        <v>0</v>
      </c>
      <c r="N44" s="444">
        <v>0</v>
      </c>
    </row>
    <row r="45" spans="1:14" x14ac:dyDescent="0.35">
      <c r="A45" s="442">
        <v>2829200</v>
      </c>
      <c r="B45" s="440" t="s">
        <v>71</v>
      </c>
      <c r="C45" s="443">
        <v>0</v>
      </c>
      <c r="D45" s="443">
        <v>0</v>
      </c>
      <c r="E45" s="443">
        <v>19695851</v>
      </c>
      <c r="F45" s="443">
        <v>-19695851</v>
      </c>
      <c r="G45" s="444">
        <f t="shared" si="1"/>
        <v>0</v>
      </c>
      <c r="H45" s="444">
        <f t="shared" si="1"/>
        <v>19695851</v>
      </c>
      <c r="I45" s="444">
        <f t="shared" si="2"/>
        <v>0</v>
      </c>
      <c r="J45" s="444">
        <f t="shared" si="3"/>
        <v>19695851</v>
      </c>
      <c r="K45" s="444">
        <f t="shared" si="0"/>
        <v>0</v>
      </c>
      <c r="L45" s="444">
        <f t="shared" si="4"/>
        <v>19695851</v>
      </c>
      <c r="M45" s="444">
        <v>0</v>
      </c>
      <c r="N45" s="444">
        <v>0</v>
      </c>
    </row>
    <row r="46" spans="1:14" x14ac:dyDescent="0.35">
      <c r="A46" s="442">
        <v>3000000</v>
      </c>
      <c r="B46" s="440" t="s">
        <v>203</v>
      </c>
      <c r="C46" s="443">
        <v>0</v>
      </c>
      <c r="D46" s="440">
        <v>382544936</v>
      </c>
      <c r="E46" s="440">
        <v>265109850</v>
      </c>
      <c r="F46" s="443">
        <v>117435086</v>
      </c>
      <c r="G46" s="444">
        <f t="shared" si="1"/>
        <v>382544936</v>
      </c>
      <c r="H46" s="444">
        <f t="shared" si="1"/>
        <v>265109850</v>
      </c>
      <c r="I46" s="444">
        <f t="shared" si="2"/>
        <v>117435086</v>
      </c>
      <c r="J46" s="444">
        <f t="shared" si="3"/>
        <v>0</v>
      </c>
      <c r="K46" s="444">
        <f t="shared" si="0"/>
        <v>117435086</v>
      </c>
      <c r="L46" s="444">
        <f t="shared" si="4"/>
        <v>0</v>
      </c>
      <c r="M46" s="444">
        <v>0</v>
      </c>
      <c r="N46" s="444">
        <v>0</v>
      </c>
    </row>
    <row r="47" spans="1:14" x14ac:dyDescent="0.35">
      <c r="A47" s="442">
        <v>3000001</v>
      </c>
      <c r="B47" s="440" t="s">
        <v>204</v>
      </c>
      <c r="C47" s="443">
        <v>0</v>
      </c>
      <c r="D47" s="443">
        <v>304089512</v>
      </c>
      <c r="E47" s="440">
        <v>304089512</v>
      </c>
      <c r="F47" s="443">
        <v>0</v>
      </c>
      <c r="G47" s="444">
        <f t="shared" si="1"/>
        <v>304089512</v>
      </c>
      <c r="H47" s="444">
        <f t="shared" si="1"/>
        <v>304089512</v>
      </c>
      <c r="I47" s="444">
        <f t="shared" si="2"/>
        <v>0</v>
      </c>
      <c r="J47" s="444">
        <f t="shared" si="3"/>
        <v>0</v>
      </c>
      <c r="K47" s="444">
        <f t="shared" si="0"/>
        <v>0</v>
      </c>
      <c r="L47" s="444">
        <f t="shared" si="4"/>
        <v>0</v>
      </c>
      <c r="M47" s="444">
        <v>0</v>
      </c>
      <c r="N47" s="444">
        <v>0</v>
      </c>
    </row>
    <row r="48" spans="1:14" x14ac:dyDescent="0.35">
      <c r="A48" s="442">
        <v>4020100</v>
      </c>
      <c r="B48" s="440" t="s">
        <v>687</v>
      </c>
      <c r="C48" s="443">
        <v>0</v>
      </c>
      <c r="D48" s="443">
        <v>5040773924</v>
      </c>
      <c r="E48" s="443">
        <v>8985617562</v>
      </c>
      <c r="F48" s="443">
        <v>-3944843638</v>
      </c>
      <c r="G48" s="444">
        <f t="shared" si="1"/>
        <v>5040773924</v>
      </c>
      <c r="H48" s="444">
        <f t="shared" si="1"/>
        <v>8985617562</v>
      </c>
      <c r="I48" s="444">
        <f t="shared" si="2"/>
        <v>0</v>
      </c>
      <c r="J48" s="444">
        <f t="shared" si="3"/>
        <v>3944843638</v>
      </c>
      <c r="K48" s="444">
        <f t="shared" si="0"/>
        <v>0</v>
      </c>
      <c r="L48" s="444">
        <f t="shared" si="4"/>
        <v>3944843638</v>
      </c>
      <c r="M48" s="444">
        <v>0</v>
      </c>
      <c r="N48" s="444">
        <v>0</v>
      </c>
    </row>
    <row r="49" spans="1:14" x14ac:dyDescent="0.35">
      <c r="A49" s="442">
        <v>4023100</v>
      </c>
      <c r="B49" s="440" t="s">
        <v>688</v>
      </c>
      <c r="C49" s="443">
        <v>0</v>
      </c>
      <c r="D49" s="440">
        <v>11778059005</v>
      </c>
      <c r="E49" s="440">
        <v>11831018013</v>
      </c>
      <c r="F49" s="443">
        <v>-52959008</v>
      </c>
      <c r="G49" s="444">
        <f t="shared" si="1"/>
        <v>11778059005</v>
      </c>
      <c r="H49" s="444">
        <f t="shared" si="1"/>
        <v>11831018013</v>
      </c>
      <c r="I49" s="444">
        <f t="shared" si="2"/>
        <v>0</v>
      </c>
      <c r="J49" s="444">
        <f t="shared" si="3"/>
        <v>52959008</v>
      </c>
      <c r="K49" s="444">
        <f t="shared" si="0"/>
        <v>0</v>
      </c>
      <c r="L49" s="444">
        <f t="shared" si="4"/>
        <v>52959008</v>
      </c>
      <c r="M49" s="444">
        <v>0</v>
      </c>
      <c r="N49" s="444">
        <v>0</v>
      </c>
    </row>
    <row r="50" spans="1:14" x14ac:dyDescent="0.35">
      <c r="A50" s="442">
        <v>4072000</v>
      </c>
      <c r="B50" s="440" t="s">
        <v>206</v>
      </c>
      <c r="C50" s="443">
        <v>0</v>
      </c>
      <c r="D50" s="440">
        <v>1626299</v>
      </c>
      <c r="E50" s="440">
        <v>1611804</v>
      </c>
      <c r="F50" s="443">
        <v>14495</v>
      </c>
      <c r="G50" s="444">
        <f t="shared" si="1"/>
        <v>1626299</v>
      </c>
      <c r="H50" s="444">
        <f t="shared" si="1"/>
        <v>1611804</v>
      </c>
      <c r="I50" s="444">
        <f t="shared" si="2"/>
        <v>14495</v>
      </c>
      <c r="J50" s="444">
        <f t="shared" si="3"/>
        <v>0</v>
      </c>
      <c r="K50" s="444">
        <f t="shared" si="0"/>
        <v>14495</v>
      </c>
      <c r="L50" s="444">
        <f t="shared" si="4"/>
        <v>0</v>
      </c>
      <c r="M50" s="444">
        <v>0</v>
      </c>
      <c r="N50" s="444">
        <v>0</v>
      </c>
    </row>
    <row r="51" spans="1:14" x14ac:dyDescent="0.35">
      <c r="A51" s="442">
        <v>4072001</v>
      </c>
      <c r="B51" s="440" t="s">
        <v>207</v>
      </c>
      <c r="C51" s="443">
        <v>0</v>
      </c>
      <c r="D51" s="443">
        <v>191824910</v>
      </c>
      <c r="E51" s="443">
        <v>184068555</v>
      </c>
      <c r="F51" s="443">
        <v>7756355</v>
      </c>
      <c r="G51" s="444">
        <f t="shared" si="1"/>
        <v>191824910</v>
      </c>
      <c r="H51" s="444">
        <f t="shared" si="1"/>
        <v>184068555</v>
      </c>
      <c r="I51" s="444">
        <f t="shared" si="2"/>
        <v>7756355</v>
      </c>
      <c r="J51" s="444">
        <f t="shared" si="3"/>
        <v>0</v>
      </c>
      <c r="K51" s="444">
        <f t="shared" si="0"/>
        <v>7756355</v>
      </c>
      <c r="L51" s="444">
        <f t="shared" si="4"/>
        <v>0</v>
      </c>
      <c r="M51" s="444">
        <v>0</v>
      </c>
      <c r="N51" s="444">
        <v>0</v>
      </c>
    </row>
    <row r="52" spans="1:14" x14ac:dyDescent="0.35">
      <c r="A52" s="442">
        <v>4100000</v>
      </c>
      <c r="B52" s="440" t="s">
        <v>208</v>
      </c>
      <c r="C52" s="443">
        <v>0</v>
      </c>
      <c r="D52" s="443">
        <v>24035495655</v>
      </c>
      <c r="E52" s="443">
        <v>24251319443</v>
      </c>
      <c r="F52" s="443">
        <v>-215823788</v>
      </c>
      <c r="G52" s="444">
        <f t="shared" si="1"/>
        <v>24035495655</v>
      </c>
      <c r="H52" s="444">
        <f t="shared" si="1"/>
        <v>24251319443</v>
      </c>
      <c r="I52" s="444">
        <f t="shared" si="2"/>
        <v>0</v>
      </c>
      <c r="J52" s="444">
        <f t="shared" si="3"/>
        <v>215823788</v>
      </c>
      <c r="K52" s="444">
        <f t="shared" si="0"/>
        <v>0</v>
      </c>
      <c r="L52" s="444">
        <f t="shared" si="4"/>
        <v>215823788</v>
      </c>
      <c r="M52" s="444">
        <v>0</v>
      </c>
      <c r="N52" s="444">
        <v>0</v>
      </c>
    </row>
    <row r="53" spans="1:14" x14ac:dyDescent="0.35">
      <c r="A53" s="442">
        <v>4100001</v>
      </c>
      <c r="B53" s="440" t="s">
        <v>209</v>
      </c>
      <c r="C53" s="443">
        <v>0</v>
      </c>
      <c r="D53" s="443">
        <v>27188970</v>
      </c>
      <c r="E53" s="443">
        <v>19151084</v>
      </c>
      <c r="F53" s="443">
        <v>8037886</v>
      </c>
      <c r="G53" s="444">
        <f t="shared" si="1"/>
        <v>27188970</v>
      </c>
      <c r="H53" s="444">
        <f t="shared" si="1"/>
        <v>19151084</v>
      </c>
      <c r="I53" s="444">
        <f t="shared" si="2"/>
        <v>8037886</v>
      </c>
      <c r="J53" s="444">
        <f t="shared" si="3"/>
        <v>0</v>
      </c>
      <c r="K53" s="444">
        <f t="shared" si="0"/>
        <v>8037886</v>
      </c>
      <c r="L53" s="444">
        <f t="shared" si="4"/>
        <v>0</v>
      </c>
      <c r="M53" s="444">
        <v>0</v>
      </c>
      <c r="N53" s="444">
        <v>0</v>
      </c>
    </row>
    <row r="54" spans="1:14" x14ac:dyDescent="0.35">
      <c r="A54" s="442">
        <v>4100004</v>
      </c>
      <c r="B54" s="440" t="s">
        <v>210</v>
      </c>
      <c r="C54" s="443">
        <v>0</v>
      </c>
      <c r="D54" s="443">
        <v>36785792</v>
      </c>
      <c r="E54" s="443">
        <v>9407140</v>
      </c>
      <c r="F54" s="443">
        <v>27378652</v>
      </c>
      <c r="G54" s="444">
        <f t="shared" si="1"/>
        <v>36785792</v>
      </c>
      <c r="H54" s="444">
        <f t="shared" si="1"/>
        <v>9407140</v>
      </c>
      <c r="I54" s="444">
        <f t="shared" si="2"/>
        <v>27378652</v>
      </c>
      <c r="J54" s="444">
        <f t="shared" si="3"/>
        <v>0</v>
      </c>
      <c r="K54" s="444">
        <f t="shared" si="0"/>
        <v>27378652</v>
      </c>
      <c r="L54" s="444">
        <f t="shared" si="4"/>
        <v>0</v>
      </c>
      <c r="M54" s="444">
        <v>0</v>
      </c>
      <c r="N54" s="444">
        <v>0</v>
      </c>
    </row>
    <row r="55" spans="1:14" x14ac:dyDescent="0.35">
      <c r="A55" s="442">
        <v>4100008</v>
      </c>
      <c r="B55" s="440" t="s">
        <v>689</v>
      </c>
      <c r="C55" s="443">
        <v>0</v>
      </c>
      <c r="D55" s="440">
        <v>9964267</v>
      </c>
      <c r="E55" s="443">
        <v>9964267</v>
      </c>
      <c r="F55" s="443">
        <v>0</v>
      </c>
      <c r="G55" s="444">
        <f t="shared" si="1"/>
        <v>9964267</v>
      </c>
      <c r="H55" s="444">
        <f t="shared" si="1"/>
        <v>9964267</v>
      </c>
      <c r="I55" s="444">
        <f t="shared" si="2"/>
        <v>0</v>
      </c>
      <c r="J55" s="444">
        <f t="shared" si="3"/>
        <v>0</v>
      </c>
      <c r="K55" s="444">
        <f t="shared" si="0"/>
        <v>0</v>
      </c>
      <c r="L55" s="444">
        <f t="shared" si="4"/>
        <v>0</v>
      </c>
      <c r="M55" s="444">
        <v>0</v>
      </c>
      <c r="N55" s="444">
        <v>0</v>
      </c>
    </row>
    <row r="56" spans="1:14" x14ac:dyDescent="0.35">
      <c r="A56" s="442">
        <v>4109000</v>
      </c>
      <c r="B56" s="440" t="s">
        <v>211</v>
      </c>
      <c r="C56" s="443">
        <v>0</v>
      </c>
      <c r="D56" s="443">
        <v>334008771</v>
      </c>
      <c r="E56" s="443">
        <v>342010107</v>
      </c>
      <c r="F56" s="443">
        <v>-8001336</v>
      </c>
      <c r="G56" s="444">
        <f t="shared" si="1"/>
        <v>334008771</v>
      </c>
      <c r="H56" s="444">
        <f t="shared" si="1"/>
        <v>342010107</v>
      </c>
      <c r="I56" s="444">
        <f t="shared" si="2"/>
        <v>0</v>
      </c>
      <c r="J56" s="444">
        <f t="shared" si="3"/>
        <v>8001336</v>
      </c>
      <c r="K56" s="444">
        <f t="shared" si="0"/>
        <v>0</v>
      </c>
      <c r="L56" s="444">
        <f t="shared" si="4"/>
        <v>8001336</v>
      </c>
      <c r="M56" s="444">
        <v>0</v>
      </c>
      <c r="N56" s="444">
        <v>0</v>
      </c>
    </row>
    <row r="57" spans="1:14" x14ac:dyDescent="0.35">
      <c r="A57" s="442">
        <v>4110000</v>
      </c>
      <c r="B57" s="440" t="s">
        <v>690</v>
      </c>
      <c r="C57" s="443">
        <v>0</v>
      </c>
      <c r="D57" s="443">
        <v>188110410</v>
      </c>
      <c r="E57" s="443">
        <v>188110410</v>
      </c>
      <c r="F57" s="443">
        <v>0</v>
      </c>
      <c r="G57" s="444">
        <f t="shared" si="1"/>
        <v>188110410</v>
      </c>
      <c r="H57" s="444">
        <f t="shared" si="1"/>
        <v>188110410</v>
      </c>
      <c r="I57" s="444">
        <f t="shared" si="2"/>
        <v>0</v>
      </c>
      <c r="J57" s="444">
        <f t="shared" si="3"/>
        <v>0</v>
      </c>
      <c r="K57" s="444">
        <f t="shared" si="0"/>
        <v>0</v>
      </c>
      <c r="L57" s="444">
        <f t="shared" si="4"/>
        <v>0</v>
      </c>
      <c r="M57" s="444">
        <v>0</v>
      </c>
      <c r="N57" s="444">
        <v>0</v>
      </c>
    </row>
    <row r="58" spans="1:14" x14ac:dyDescent="0.35">
      <c r="A58" s="442">
        <v>4300000</v>
      </c>
      <c r="B58" s="440" t="s">
        <v>212</v>
      </c>
      <c r="C58" s="443">
        <v>0</v>
      </c>
      <c r="D58" s="440">
        <v>39813692435</v>
      </c>
      <c r="E58" s="443">
        <v>35010405222</v>
      </c>
      <c r="F58" s="443">
        <v>4803287213</v>
      </c>
      <c r="G58" s="444">
        <f t="shared" si="1"/>
        <v>39813692435</v>
      </c>
      <c r="H58" s="444">
        <f t="shared" si="1"/>
        <v>35010405222</v>
      </c>
      <c r="I58" s="444">
        <f t="shared" si="2"/>
        <v>4803287213</v>
      </c>
      <c r="J58" s="444">
        <f t="shared" si="3"/>
        <v>0</v>
      </c>
      <c r="K58" s="444">
        <f t="shared" si="0"/>
        <v>4803287213</v>
      </c>
      <c r="L58" s="444">
        <f t="shared" si="4"/>
        <v>0</v>
      </c>
      <c r="M58" s="444">
        <v>0</v>
      </c>
      <c r="N58" s="444">
        <v>0</v>
      </c>
    </row>
    <row r="59" spans="1:14" x14ac:dyDescent="0.35">
      <c r="A59" s="442">
        <v>4300006</v>
      </c>
      <c r="B59" s="440" t="s">
        <v>213</v>
      </c>
      <c r="C59" s="440">
        <v>0</v>
      </c>
      <c r="D59" s="443">
        <v>29604127142</v>
      </c>
      <c r="E59" s="443">
        <v>29630503429</v>
      </c>
      <c r="F59" s="443">
        <v>-26376287</v>
      </c>
      <c r="G59" s="444">
        <f t="shared" si="1"/>
        <v>29604127142</v>
      </c>
      <c r="H59" s="444">
        <f t="shared" si="1"/>
        <v>29630503429</v>
      </c>
      <c r="I59" s="444">
        <f t="shared" si="2"/>
        <v>0</v>
      </c>
      <c r="J59" s="444">
        <f t="shared" si="3"/>
        <v>26376287</v>
      </c>
      <c r="K59" s="444">
        <f t="shared" si="0"/>
        <v>0</v>
      </c>
      <c r="L59" s="444">
        <f t="shared" si="4"/>
        <v>26376287</v>
      </c>
      <c r="M59" s="444">
        <v>0</v>
      </c>
      <c r="N59" s="444">
        <v>0</v>
      </c>
    </row>
    <row r="60" spans="1:14" x14ac:dyDescent="0.35">
      <c r="A60" s="442">
        <v>4310000</v>
      </c>
      <c r="B60" s="440" t="s">
        <v>214</v>
      </c>
      <c r="C60" s="443">
        <v>0</v>
      </c>
      <c r="D60" s="440">
        <v>541866183</v>
      </c>
      <c r="E60" s="443">
        <v>474696869</v>
      </c>
      <c r="F60" s="443">
        <v>67169314</v>
      </c>
      <c r="G60" s="444">
        <f t="shared" si="1"/>
        <v>541866183</v>
      </c>
      <c r="H60" s="444">
        <f t="shared" si="1"/>
        <v>474696869</v>
      </c>
      <c r="I60" s="444">
        <f t="shared" si="2"/>
        <v>67169314</v>
      </c>
      <c r="J60" s="444">
        <f t="shared" si="3"/>
        <v>0</v>
      </c>
      <c r="K60" s="444">
        <f t="shared" si="0"/>
        <v>67169314</v>
      </c>
      <c r="L60" s="444">
        <f t="shared" si="4"/>
        <v>0</v>
      </c>
      <c r="M60" s="444">
        <v>0</v>
      </c>
      <c r="N60" s="444">
        <v>0</v>
      </c>
    </row>
    <row r="61" spans="1:14" x14ac:dyDescent="0.35">
      <c r="A61" s="442">
        <v>4310030</v>
      </c>
      <c r="B61" s="440" t="s">
        <v>417</v>
      </c>
      <c r="C61" s="443">
        <v>0</v>
      </c>
      <c r="D61" s="443">
        <v>85821585</v>
      </c>
      <c r="E61" s="443">
        <v>85821585</v>
      </c>
      <c r="F61" s="443">
        <v>0</v>
      </c>
      <c r="G61" s="444">
        <f t="shared" si="1"/>
        <v>85821585</v>
      </c>
      <c r="H61" s="444">
        <f t="shared" si="1"/>
        <v>85821585</v>
      </c>
      <c r="I61" s="444">
        <f t="shared" si="2"/>
        <v>0</v>
      </c>
      <c r="J61" s="444">
        <f t="shared" si="3"/>
        <v>0</v>
      </c>
      <c r="K61" s="444">
        <f t="shared" si="0"/>
        <v>0</v>
      </c>
      <c r="L61" s="444">
        <f t="shared" si="4"/>
        <v>0</v>
      </c>
      <c r="M61" s="444">
        <v>0</v>
      </c>
      <c r="N61" s="444">
        <v>0</v>
      </c>
    </row>
    <row r="62" spans="1:14" x14ac:dyDescent="0.35">
      <c r="A62" s="442">
        <v>4320100</v>
      </c>
      <c r="B62" s="440" t="s">
        <v>691</v>
      </c>
      <c r="C62" s="443">
        <v>0</v>
      </c>
      <c r="D62" s="443">
        <v>213591540</v>
      </c>
      <c r="E62" s="443">
        <v>167380922</v>
      </c>
      <c r="F62" s="443">
        <v>46210618</v>
      </c>
      <c r="G62" s="444">
        <f t="shared" si="1"/>
        <v>213591540</v>
      </c>
      <c r="H62" s="444">
        <f t="shared" si="1"/>
        <v>167380922</v>
      </c>
      <c r="I62" s="444">
        <f t="shared" si="2"/>
        <v>46210618</v>
      </c>
      <c r="J62" s="444">
        <f t="shared" si="3"/>
        <v>0</v>
      </c>
      <c r="K62" s="444">
        <f t="shared" si="0"/>
        <v>46210618</v>
      </c>
      <c r="L62" s="444">
        <f t="shared" si="4"/>
        <v>0</v>
      </c>
      <c r="M62" s="444">
        <v>0</v>
      </c>
      <c r="N62" s="444">
        <v>0</v>
      </c>
    </row>
    <row r="63" spans="1:14" x14ac:dyDescent="0.35">
      <c r="A63" s="442">
        <v>4323100</v>
      </c>
      <c r="B63" s="440" t="s">
        <v>692</v>
      </c>
      <c r="C63" s="443">
        <v>0</v>
      </c>
      <c r="D63" s="443">
        <v>15490858</v>
      </c>
      <c r="E63" s="443">
        <v>17409463</v>
      </c>
      <c r="F63" s="443">
        <v>-1918605</v>
      </c>
      <c r="G63" s="444">
        <f t="shared" si="1"/>
        <v>15490858</v>
      </c>
      <c r="H63" s="444">
        <f t="shared" si="1"/>
        <v>17409463</v>
      </c>
      <c r="I63" s="444">
        <f t="shared" si="2"/>
        <v>0</v>
      </c>
      <c r="J63" s="444">
        <f t="shared" si="3"/>
        <v>1918605</v>
      </c>
      <c r="K63" s="444">
        <f t="shared" si="0"/>
        <v>0</v>
      </c>
      <c r="L63" s="444">
        <f t="shared" si="4"/>
        <v>1918605</v>
      </c>
      <c r="M63" s="444">
        <v>0</v>
      </c>
      <c r="N63" s="444">
        <v>0</v>
      </c>
    </row>
    <row r="64" spans="1:14" x14ac:dyDescent="0.35">
      <c r="A64" s="442">
        <v>4350002</v>
      </c>
      <c r="B64" s="440" t="s">
        <v>216</v>
      </c>
      <c r="C64" s="443">
        <v>0</v>
      </c>
      <c r="D64" s="440">
        <v>23117399</v>
      </c>
      <c r="E64" s="443">
        <v>5345588</v>
      </c>
      <c r="F64" s="443">
        <v>17771811</v>
      </c>
      <c r="G64" s="444">
        <f t="shared" si="1"/>
        <v>23117399</v>
      </c>
      <c r="H64" s="444">
        <f t="shared" si="1"/>
        <v>5345588</v>
      </c>
      <c r="I64" s="444">
        <f t="shared" si="2"/>
        <v>17771811</v>
      </c>
      <c r="J64" s="444">
        <f t="shared" si="3"/>
        <v>0</v>
      </c>
      <c r="K64" s="444">
        <f t="shared" si="0"/>
        <v>17771811</v>
      </c>
      <c r="L64" s="444">
        <f t="shared" si="4"/>
        <v>0</v>
      </c>
      <c r="M64" s="444">
        <v>0</v>
      </c>
      <c r="N64" s="444">
        <v>0</v>
      </c>
    </row>
    <row r="65" spans="1:14" x14ac:dyDescent="0.35">
      <c r="A65" s="442">
        <v>4400000</v>
      </c>
      <c r="B65" s="440" t="s">
        <v>217</v>
      </c>
      <c r="C65" s="443">
        <v>0</v>
      </c>
      <c r="D65" s="443">
        <v>17683742</v>
      </c>
      <c r="E65" s="443">
        <v>17683742</v>
      </c>
      <c r="F65" s="443">
        <v>0</v>
      </c>
      <c r="G65" s="444">
        <f t="shared" si="1"/>
        <v>17683742</v>
      </c>
      <c r="H65" s="444">
        <f t="shared" si="1"/>
        <v>17683742</v>
      </c>
      <c r="I65" s="444">
        <f t="shared" si="2"/>
        <v>0</v>
      </c>
      <c r="J65" s="444">
        <f t="shared" si="3"/>
        <v>0</v>
      </c>
      <c r="K65" s="444">
        <f t="shared" si="0"/>
        <v>0</v>
      </c>
      <c r="L65" s="444">
        <f t="shared" si="4"/>
        <v>0</v>
      </c>
      <c r="M65" s="444">
        <v>0</v>
      </c>
      <c r="N65" s="444">
        <v>0</v>
      </c>
    </row>
    <row r="66" spans="1:14" x14ac:dyDescent="0.35">
      <c r="A66" s="442">
        <v>4600000</v>
      </c>
      <c r="B66" s="440" t="s">
        <v>218</v>
      </c>
      <c r="C66" s="443">
        <v>0</v>
      </c>
      <c r="D66" s="440">
        <v>1544872107</v>
      </c>
      <c r="E66" s="443">
        <v>1544622107</v>
      </c>
      <c r="F66" s="443">
        <v>250000</v>
      </c>
      <c r="G66" s="444">
        <f t="shared" si="1"/>
        <v>1544872107</v>
      </c>
      <c r="H66" s="444">
        <f t="shared" si="1"/>
        <v>1544622107</v>
      </c>
      <c r="I66" s="444">
        <f t="shared" si="2"/>
        <v>250000</v>
      </c>
      <c r="J66" s="444">
        <f t="shared" si="3"/>
        <v>0</v>
      </c>
      <c r="K66" s="444">
        <f t="shared" si="0"/>
        <v>250000</v>
      </c>
      <c r="L66" s="444">
        <f t="shared" si="4"/>
        <v>0</v>
      </c>
      <c r="M66" s="444">
        <v>0</v>
      </c>
      <c r="N66" s="444">
        <v>0</v>
      </c>
    </row>
    <row r="67" spans="1:14" x14ac:dyDescent="0.35">
      <c r="A67" s="442">
        <v>4600020</v>
      </c>
      <c r="B67" s="440" t="s">
        <v>219</v>
      </c>
      <c r="C67" s="443">
        <v>0</v>
      </c>
      <c r="D67" s="440">
        <v>53328768</v>
      </c>
      <c r="E67" s="443">
        <v>23801846</v>
      </c>
      <c r="F67" s="443">
        <v>29526922</v>
      </c>
      <c r="G67" s="444">
        <f t="shared" si="1"/>
        <v>53328768</v>
      </c>
      <c r="H67" s="444">
        <f t="shared" si="1"/>
        <v>23801846</v>
      </c>
      <c r="I67" s="444">
        <f t="shared" si="2"/>
        <v>29526922</v>
      </c>
      <c r="J67" s="444">
        <f t="shared" si="3"/>
        <v>0</v>
      </c>
      <c r="K67" s="444">
        <f t="shared" si="0"/>
        <v>29526922</v>
      </c>
      <c r="L67" s="444">
        <f t="shared" si="4"/>
        <v>0</v>
      </c>
      <c r="M67" s="444">
        <v>0</v>
      </c>
      <c r="N67" s="444">
        <v>0</v>
      </c>
    </row>
    <row r="68" spans="1:14" x14ac:dyDescent="0.35">
      <c r="A68" s="442">
        <v>4610000</v>
      </c>
      <c r="B68" s="440" t="s">
        <v>220</v>
      </c>
      <c r="C68" s="443">
        <v>0</v>
      </c>
      <c r="D68" s="443">
        <v>112031391</v>
      </c>
      <c r="E68" s="440">
        <v>104690771</v>
      </c>
      <c r="F68" s="440">
        <v>7340620</v>
      </c>
      <c r="G68" s="444">
        <f t="shared" si="1"/>
        <v>112031391</v>
      </c>
      <c r="H68" s="444">
        <f t="shared" si="1"/>
        <v>104690771</v>
      </c>
      <c r="I68" s="444">
        <f t="shared" si="2"/>
        <v>7340620</v>
      </c>
      <c r="J68" s="444">
        <f t="shared" si="3"/>
        <v>0</v>
      </c>
      <c r="K68" s="444">
        <f t="shared" si="0"/>
        <v>7340620</v>
      </c>
      <c r="L68" s="444">
        <f t="shared" si="4"/>
        <v>0</v>
      </c>
      <c r="M68" s="444">
        <v>0</v>
      </c>
      <c r="N68" s="444">
        <v>0</v>
      </c>
    </row>
    <row r="69" spans="1:14" x14ac:dyDescent="0.35">
      <c r="A69" s="442">
        <v>4650000</v>
      </c>
      <c r="B69" s="440" t="s">
        <v>221</v>
      </c>
      <c r="C69" s="443">
        <v>0</v>
      </c>
      <c r="D69" s="443">
        <v>9198438422</v>
      </c>
      <c r="E69" s="443">
        <v>9205943944</v>
      </c>
      <c r="F69" s="443">
        <v>-7505522</v>
      </c>
      <c r="G69" s="444">
        <f t="shared" si="1"/>
        <v>9198438422</v>
      </c>
      <c r="H69" s="444">
        <f t="shared" si="1"/>
        <v>9205943944</v>
      </c>
      <c r="I69" s="444">
        <f t="shared" si="2"/>
        <v>0</v>
      </c>
      <c r="J69" s="444">
        <f t="shared" si="3"/>
        <v>7505522</v>
      </c>
      <c r="K69" s="444">
        <f t="shared" si="0"/>
        <v>0</v>
      </c>
      <c r="L69" s="444">
        <f t="shared" si="4"/>
        <v>7505522</v>
      </c>
      <c r="M69" s="444">
        <v>0</v>
      </c>
      <c r="N69" s="444">
        <v>0</v>
      </c>
    </row>
    <row r="70" spans="1:14" x14ac:dyDescent="0.35">
      <c r="A70" s="442">
        <v>4650006</v>
      </c>
      <c r="B70" s="440" t="s">
        <v>222</v>
      </c>
      <c r="C70" s="443">
        <v>0</v>
      </c>
      <c r="D70" s="443">
        <v>134986344</v>
      </c>
      <c r="E70" s="443">
        <v>174390382</v>
      </c>
      <c r="F70" s="443">
        <v>-39404038</v>
      </c>
      <c r="G70" s="444">
        <f t="shared" si="1"/>
        <v>134986344</v>
      </c>
      <c r="H70" s="444">
        <f t="shared" si="1"/>
        <v>174390382</v>
      </c>
      <c r="I70" s="444">
        <f t="shared" si="2"/>
        <v>0</v>
      </c>
      <c r="J70" s="444">
        <f t="shared" si="3"/>
        <v>39404038</v>
      </c>
      <c r="K70" s="444">
        <f t="shared" ref="K70:K123" si="5">+IF(F70&gt;0,F70,0)</f>
        <v>0</v>
      </c>
      <c r="L70" s="444">
        <f t="shared" si="4"/>
        <v>39404038</v>
      </c>
      <c r="M70" s="444">
        <v>0</v>
      </c>
      <c r="N70" s="444">
        <v>0</v>
      </c>
    </row>
    <row r="71" spans="1:14" x14ac:dyDescent="0.35">
      <c r="A71" s="442">
        <v>4651003</v>
      </c>
      <c r="B71" s="440" t="s">
        <v>223</v>
      </c>
      <c r="C71" s="443">
        <v>0</v>
      </c>
      <c r="D71" s="443">
        <v>604368674</v>
      </c>
      <c r="E71" s="443">
        <v>604368674</v>
      </c>
      <c r="F71" s="443">
        <v>0</v>
      </c>
      <c r="G71" s="444">
        <f t="shared" ref="G71:H134" si="6">+D71</f>
        <v>604368674</v>
      </c>
      <c r="H71" s="444">
        <f t="shared" si="6"/>
        <v>604368674</v>
      </c>
      <c r="I71" s="444">
        <f t="shared" ref="I71:I134" si="7">+IF(F71&gt;0,F71,0)</f>
        <v>0</v>
      </c>
      <c r="J71" s="444">
        <f t="shared" ref="J71:J134" si="8">+IF(F71&lt;0,-F71,0)</f>
        <v>0</v>
      </c>
      <c r="K71" s="444">
        <f t="shared" si="5"/>
        <v>0</v>
      </c>
      <c r="L71" s="444">
        <f t="shared" ref="L71:L123" si="9">+IF(F71&lt;0,-F71,0)</f>
        <v>0</v>
      </c>
      <c r="M71" s="444">
        <v>0</v>
      </c>
      <c r="N71" s="444">
        <v>0</v>
      </c>
    </row>
    <row r="72" spans="1:14" x14ac:dyDescent="0.35">
      <c r="A72" s="442">
        <v>4652000</v>
      </c>
      <c r="B72" s="440" t="s">
        <v>224</v>
      </c>
      <c r="C72" s="443">
        <v>0</v>
      </c>
      <c r="D72" s="440">
        <v>825814490</v>
      </c>
      <c r="E72" s="440">
        <v>1682397019</v>
      </c>
      <c r="F72" s="443">
        <v>-856582529</v>
      </c>
      <c r="G72" s="444">
        <f t="shared" si="6"/>
        <v>825814490</v>
      </c>
      <c r="H72" s="444">
        <f t="shared" si="6"/>
        <v>1682397019</v>
      </c>
      <c r="I72" s="444">
        <f t="shared" si="7"/>
        <v>0</v>
      </c>
      <c r="J72" s="444">
        <f t="shared" si="8"/>
        <v>856582529</v>
      </c>
      <c r="K72" s="444">
        <f t="shared" si="5"/>
        <v>0</v>
      </c>
      <c r="L72" s="444">
        <f t="shared" si="9"/>
        <v>856582529</v>
      </c>
      <c r="M72" s="444">
        <v>0</v>
      </c>
      <c r="N72" s="444">
        <v>0</v>
      </c>
    </row>
    <row r="73" spans="1:14" x14ac:dyDescent="0.35">
      <c r="A73" s="442">
        <v>4653000</v>
      </c>
      <c r="B73" s="440" t="s">
        <v>225</v>
      </c>
      <c r="C73" s="443">
        <v>0</v>
      </c>
      <c r="D73" s="440">
        <v>301975184</v>
      </c>
      <c r="E73" s="440">
        <v>374787728</v>
      </c>
      <c r="F73" s="443">
        <v>-72812544</v>
      </c>
      <c r="G73" s="444">
        <f t="shared" si="6"/>
        <v>301975184</v>
      </c>
      <c r="H73" s="444">
        <f t="shared" si="6"/>
        <v>374787728</v>
      </c>
      <c r="I73" s="444">
        <f t="shared" si="7"/>
        <v>0</v>
      </c>
      <c r="J73" s="444">
        <f t="shared" si="8"/>
        <v>72812544</v>
      </c>
      <c r="K73" s="444">
        <f t="shared" si="5"/>
        <v>0</v>
      </c>
      <c r="L73" s="444">
        <f t="shared" si="9"/>
        <v>72812544</v>
      </c>
      <c r="M73" s="444">
        <v>0</v>
      </c>
      <c r="N73" s="444">
        <v>0</v>
      </c>
    </row>
    <row r="74" spans="1:14" x14ac:dyDescent="0.35">
      <c r="A74" s="442">
        <v>4654000</v>
      </c>
      <c r="B74" s="440" t="s">
        <v>226</v>
      </c>
      <c r="C74" s="443">
        <v>0</v>
      </c>
      <c r="D74" s="443">
        <v>11798334</v>
      </c>
      <c r="E74" s="440">
        <v>12712314</v>
      </c>
      <c r="F74" s="443">
        <v>-913980</v>
      </c>
      <c r="G74" s="444">
        <f t="shared" si="6"/>
        <v>11798334</v>
      </c>
      <c r="H74" s="444">
        <f t="shared" si="6"/>
        <v>12712314</v>
      </c>
      <c r="I74" s="444">
        <f t="shared" si="7"/>
        <v>0</v>
      </c>
      <c r="J74" s="444">
        <f t="shared" si="8"/>
        <v>913980</v>
      </c>
      <c r="K74" s="444">
        <f t="shared" si="5"/>
        <v>0</v>
      </c>
      <c r="L74" s="444">
        <f t="shared" si="9"/>
        <v>913980</v>
      </c>
      <c r="M74" s="444">
        <v>0</v>
      </c>
      <c r="N74" s="444">
        <v>0</v>
      </c>
    </row>
    <row r="75" spans="1:14" x14ac:dyDescent="0.35">
      <c r="A75" s="442">
        <v>4656500</v>
      </c>
      <c r="B75" s="440" t="s">
        <v>63</v>
      </c>
      <c r="C75" s="443">
        <v>0</v>
      </c>
      <c r="D75" s="440">
        <v>978355841</v>
      </c>
      <c r="E75" s="440">
        <v>1062168656</v>
      </c>
      <c r="F75" s="443">
        <v>-83812815</v>
      </c>
      <c r="G75" s="444">
        <f t="shared" si="6"/>
        <v>978355841</v>
      </c>
      <c r="H75" s="444">
        <f t="shared" si="6"/>
        <v>1062168656</v>
      </c>
      <c r="I75" s="444">
        <f t="shared" si="7"/>
        <v>0</v>
      </c>
      <c r="J75" s="444">
        <f t="shared" si="8"/>
        <v>83812815</v>
      </c>
      <c r="K75" s="444">
        <f t="shared" si="5"/>
        <v>0</v>
      </c>
      <c r="L75" s="444">
        <f t="shared" si="9"/>
        <v>83812815</v>
      </c>
      <c r="M75" s="444">
        <v>0</v>
      </c>
      <c r="N75" s="444">
        <v>0</v>
      </c>
    </row>
    <row r="76" spans="1:14" x14ac:dyDescent="0.35">
      <c r="A76" s="442">
        <v>4658001</v>
      </c>
      <c r="B76" s="440" t="s">
        <v>227</v>
      </c>
      <c r="C76" s="443">
        <v>0</v>
      </c>
      <c r="D76" s="440">
        <v>29033065</v>
      </c>
      <c r="E76" s="440">
        <v>29200497</v>
      </c>
      <c r="F76" s="443">
        <v>-167432</v>
      </c>
      <c r="G76" s="444">
        <f t="shared" si="6"/>
        <v>29033065</v>
      </c>
      <c r="H76" s="444">
        <f t="shared" si="6"/>
        <v>29200497</v>
      </c>
      <c r="I76" s="444">
        <f t="shared" si="7"/>
        <v>0</v>
      </c>
      <c r="J76" s="444">
        <f t="shared" si="8"/>
        <v>167432</v>
      </c>
      <c r="K76" s="444">
        <f t="shared" si="5"/>
        <v>0</v>
      </c>
      <c r="L76" s="444">
        <f t="shared" si="9"/>
        <v>167432</v>
      </c>
      <c r="M76" s="444">
        <v>0</v>
      </c>
      <c r="N76" s="444">
        <v>0</v>
      </c>
    </row>
    <row r="77" spans="1:14" x14ac:dyDescent="0.35">
      <c r="A77" s="442">
        <v>4659000</v>
      </c>
      <c r="B77" s="440" t="s">
        <v>693</v>
      </c>
      <c r="C77" s="443">
        <v>0</v>
      </c>
      <c r="D77" s="440">
        <v>80019447</v>
      </c>
      <c r="E77" s="440">
        <v>375358844</v>
      </c>
      <c r="F77" s="443">
        <v>-295339397</v>
      </c>
      <c r="G77" s="444">
        <f t="shared" si="6"/>
        <v>80019447</v>
      </c>
      <c r="H77" s="444">
        <f t="shared" si="6"/>
        <v>375358844</v>
      </c>
      <c r="I77" s="444">
        <f t="shared" si="7"/>
        <v>0</v>
      </c>
      <c r="J77" s="444">
        <f t="shared" si="8"/>
        <v>295339397</v>
      </c>
      <c r="K77" s="444">
        <f t="shared" si="5"/>
        <v>0</v>
      </c>
      <c r="L77" s="444">
        <f t="shared" si="9"/>
        <v>295339397</v>
      </c>
      <c r="M77" s="444">
        <v>0</v>
      </c>
      <c r="N77" s="444">
        <v>0</v>
      </c>
    </row>
    <row r="78" spans="1:14" x14ac:dyDescent="0.35">
      <c r="A78" s="442">
        <v>4700000</v>
      </c>
      <c r="B78" s="440" t="s">
        <v>228</v>
      </c>
      <c r="C78" s="443">
        <v>0</v>
      </c>
      <c r="D78" s="443">
        <v>2493526</v>
      </c>
      <c r="E78" s="443">
        <v>2493526</v>
      </c>
      <c r="F78" s="443">
        <v>0</v>
      </c>
      <c r="G78" s="444">
        <f t="shared" si="6"/>
        <v>2493526</v>
      </c>
      <c r="H78" s="444">
        <f t="shared" si="6"/>
        <v>2493526</v>
      </c>
      <c r="I78" s="444">
        <f t="shared" si="7"/>
        <v>0</v>
      </c>
      <c r="J78" s="444">
        <f t="shared" si="8"/>
        <v>0</v>
      </c>
      <c r="K78" s="444">
        <f t="shared" si="5"/>
        <v>0</v>
      </c>
      <c r="L78" s="444">
        <f t="shared" si="9"/>
        <v>0</v>
      </c>
      <c r="M78" s="444">
        <v>0</v>
      </c>
      <c r="N78" s="444">
        <v>0</v>
      </c>
    </row>
    <row r="79" spans="1:14" x14ac:dyDescent="0.35">
      <c r="A79" s="442">
        <v>4700003</v>
      </c>
      <c r="B79" s="440" t="s">
        <v>229</v>
      </c>
      <c r="C79" s="443">
        <v>0</v>
      </c>
      <c r="D79" s="443">
        <v>1588990559</v>
      </c>
      <c r="E79" s="443">
        <v>1453337844</v>
      </c>
      <c r="F79" s="443">
        <v>135652715</v>
      </c>
      <c r="G79" s="444">
        <f t="shared" si="6"/>
        <v>1588990559</v>
      </c>
      <c r="H79" s="444">
        <f t="shared" si="6"/>
        <v>1453337844</v>
      </c>
      <c r="I79" s="444">
        <f t="shared" si="7"/>
        <v>135652715</v>
      </c>
      <c r="J79" s="444">
        <f t="shared" si="8"/>
        <v>0</v>
      </c>
      <c r="K79" s="444">
        <f t="shared" si="5"/>
        <v>135652715</v>
      </c>
      <c r="L79" s="444">
        <f t="shared" si="9"/>
        <v>0</v>
      </c>
      <c r="M79" s="444">
        <v>0</v>
      </c>
      <c r="N79" s="444">
        <v>0</v>
      </c>
    </row>
    <row r="80" spans="1:14" x14ac:dyDescent="0.35">
      <c r="A80" s="442">
        <v>4709018</v>
      </c>
      <c r="B80" s="440" t="s">
        <v>230</v>
      </c>
      <c r="C80" s="443">
        <v>0</v>
      </c>
      <c r="D80" s="440">
        <v>232619809</v>
      </c>
      <c r="E80" s="440">
        <v>114919088</v>
      </c>
      <c r="F80" s="443">
        <v>117700721</v>
      </c>
      <c r="G80" s="444">
        <f t="shared" si="6"/>
        <v>232619809</v>
      </c>
      <c r="H80" s="444">
        <f t="shared" si="6"/>
        <v>114919088</v>
      </c>
      <c r="I80" s="444">
        <f t="shared" si="7"/>
        <v>117700721</v>
      </c>
      <c r="J80" s="444">
        <f t="shared" si="8"/>
        <v>0</v>
      </c>
      <c r="K80" s="444">
        <f t="shared" si="5"/>
        <v>117700721</v>
      </c>
      <c r="L80" s="444">
        <f t="shared" si="9"/>
        <v>0</v>
      </c>
      <c r="M80" s="444">
        <v>0</v>
      </c>
      <c r="N80" s="444">
        <v>0</v>
      </c>
    </row>
    <row r="81" spans="1:14" x14ac:dyDescent="0.35">
      <c r="A81" s="442">
        <v>4709024</v>
      </c>
      <c r="B81" s="440" t="s">
        <v>423</v>
      </c>
      <c r="C81" s="440">
        <v>0</v>
      </c>
      <c r="D81" s="443">
        <v>182242</v>
      </c>
      <c r="E81" s="443">
        <v>182242</v>
      </c>
      <c r="F81" s="443">
        <v>0</v>
      </c>
      <c r="G81" s="444">
        <f t="shared" si="6"/>
        <v>182242</v>
      </c>
      <c r="H81" s="444">
        <f t="shared" si="6"/>
        <v>182242</v>
      </c>
      <c r="I81" s="444">
        <f t="shared" si="7"/>
        <v>0</v>
      </c>
      <c r="J81" s="444">
        <f t="shared" si="8"/>
        <v>0</v>
      </c>
      <c r="K81" s="444">
        <f t="shared" si="5"/>
        <v>0</v>
      </c>
      <c r="L81" s="444">
        <f t="shared" si="9"/>
        <v>0</v>
      </c>
      <c r="M81" s="444">
        <v>0</v>
      </c>
      <c r="N81" s="444">
        <v>0</v>
      </c>
    </row>
    <row r="82" spans="1:14" x14ac:dyDescent="0.35">
      <c r="A82" s="442">
        <v>4730000</v>
      </c>
      <c r="B82" s="440" t="s">
        <v>232</v>
      </c>
      <c r="C82" s="443">
        <v>0</v>
      </c>
      <c r="D82" s="443">
        <v>321382801</v>
      </c>
      <c r="E82" s="443">
        <v>80508190</v>
      </c>
      <c r="F82" s="443">
        <v>240874611</v>
      </c>
      <c r="G82" s="444">
        <f t="shared" si="6"/>
        <v>321382801</v>
      </c>
      <c r="H82" s="444">
        <f t="shared" si="6"/>
        <v>80508190</v>
      </c>
      <c r="I82" s="444">
        <f t="shared" si="7"/>
        <v>240874611</v>
      </c>
      <c r="J82" s="444">
        <f t="shared" si="8"/>
        <v>0</v>
      </c>
      <c r="K82" s="444">
        <f t="shared" si="5"/>
        <v>240874611</v>
      </c>
      <c r="L82" s="444">
        <f t="shared" si="9"/>
        <v>0</v>
      </c>
      <c r="M82" s="444">
        <v>0</v>
      </c>
      <c r="N82" s="444">
        <v>0</v>
      </c>
    </row>
    <row r="83" spans="1:14" x14ac:dyDescent="0.35">
      <c r="A83" s="442">
        <v>4730002</v>
      </c>
      <c r="B83" s="440" t="s">
        <v>233</v>
      </c>
      <c r="C83" s="443">
        <v>0</v>
      </c>
      <c r="D83" s="443">
        <v>550173076</v>
      </c>
      <c r="E83" s="443">
        <v>550173076</v>
      </c>
      <c r="F83" s="443">
        <v>0</v>
      </c>
      <c r="G83" s="444">
        <f t="shared" si="6"/>
        <v>550173076</v>
      </c>
      <c r="H83" s="444">
        <f t="shared" si="6"/>
        <v>550173076</v>
      </c>
      <c r="I83" s="444">
        <f t="shared" si="7"/>
        <v>0</v>
      </c>
      <c r="J83" s="444">
        <f t="shared" si="8"/>
        <v>0</v>
      </c>
      <c r="K83" s="444">
        <f t="shared" si="5"/>
        <v>0</v>
      </c>
      <c r="L83" s="444">
        <f t="shared" si="9"/>
        <v>0</v>
      </c>
      <c r="M83" s="444">
        <v>0</v>
      </c>
      <c r="N83" s="444">
        <v>0</v>
      </c>
    </row>
    <row r="84" spans="1:14" x14ac:dyDescent="0.35">
      <c r="A84" s="442">
        <v>4740001</v>
      </c>
      <c r="B84" s="440" t="s">
        <v>234</v>
      </c>
      <c r="C84" s="443">
        <v>0</v>
      </c>
      <c r="D84" s="443">
        <v>986182832</v>
      </c>
      <c r="E84" s="443">
        <v>284949650</v>
      </c>
      <c r="F84" s="443">
        <v>701233182</v>
      </c>
      <c r="G84" s="444">
        <f t="shared" si="6"/>
        <v>986182832</v>
      </c>
      <c r="H84" s="444">
        <f t="shared" si="6"/>
        <v>284949650</v>
      </c>
      <c r="I84" s="444">
        <f t="shared" si="7"/>
        <v>701233182</v>
      </c>
      <c r="J84" s="444">
        <f t="shared" si="8"/>
        <v>0</v>
      </c>
      <c r="K84" s="444">
        <f t="shared" si="5"/>
        <v>701233182</v>
      </c>
      <c r="L84" s="444">
        <f t="shared" si="9"/>
        <v>0</v>
      </c>
      <c r="M84" s="444">
        <v>0</v>
      </c>
      <c r="N84" s="444">
        <v>0</v>
      </c>
    </row>
    <row r="85" spans="1:14" x14ac:dyDescent="0.35">
      <c r="A85" s="442">
        <v>4750001</v>
      </c>
      <c r="B85" s="440" t="s">
        <v>235</v>
      </c>
      <c r="C85" s="443">
        <v>0</v>
      </c>
      <c r="D85" s="440">
        <v>2354779</v>
      </c>
      <c r="E85" s="440">
        <v>2070104</v>
      </c>
      <c r="F85" s="443">
        <v>284675</v>
      </c>
      <c r="G85" s="444">
        <f t="shared" si="6"/>
        <v>2354779</v>
      </c>
      <c r="H85" s="444">
        <f t="shared" si="6"/>
        <v>2070104</v>
      </c>
      <c r="I85" s="444">
        <f t="shared" si="7"/>
        <v>284675</v>
      </c>
      <c r="J85" s="444">
        <f t="shared" si="8"/>
        <v>0</v>
      </c>
      <c r="K85" s="444">
        <f t="shared" si="5"/>
        <v>284675</v>
      </c>
      <c r="L85" s="444">
        <f t="shared" si="9"/>
        <v>0</v>
      </c>
      <c r="M85" s="444">
        <v>0</v>
      </c>
      <c r="N85" s="444">
        <v>0</v>
      </c>
    </row>
    <row r="86" spans="1:14" x14ac:dyDescent="0.35">
      <c r="A86" s="442">
        <v>4751000</v>
      </c>
      <c r="B86" s="440" t="s">
        <v>236</v>
      </c>
      <c r="C86" s="443">
        <v>0</v>
      </c>
      <c r="D86" s="443">
        <v>44700134</v>
      </c>
      <c r="E86" s="443">
        <v>48519284</v>
      </c>
      <c r="F86" s="443">
        <v>-3819150</v>
      </c>
      <c r="G86" s="444">
        <f t="shared" si="6"/>
        <v>44700134</v>
      </c>
      <c r="H86" s="444">
        <f t="shared" si="6"/>
        <v>48519284</v>
      </c>
      <c r="I86" s="444">
        <f t="shared" si="7"/>
        <v>0</v>
      </c>
      <c r="J86" s="444">
        <f t="shared" si="8"/>
        <v>3819150</v>
      </c>
      <c r="K86" s="444">
        <f t="shared" si="5"/>
        <v>0</v>
      </c>
      <c r="L86" s="444">
        <f t="shared" si="9"/>
        <v>3819150</v>
      </c>
      <c r="M86" s="444">
        <v>0</v>
      </c>
      <c r="N86" s="444">
        <v>0</v>
      </c>
    </row>
    <row r="87" spans="1:14" x14ac:dyDescent="0.35">
      <c r="A87" s="442">
        <v>4751004</v>
      </c>
      <c r="B87" s="440" t="s">
        <v>75</v>
      </c>
      <c r="C87" s="443">
        <v>0</v>
      </c>
      <c r="D87" s="440">
        <v>7915113</v>
      </c>
      <c r="E87" s="440">
        <v>8550691</v>
      </c>
      <c r="F87" s="443">
        <v>-635578</v>
      </c>
      <c r="G87" s="444">
        <f t="shared" si="6"/>
        <v>7915113</v>
      </c>
      <c r="H87" s="444">
        <f t="shared" si="6"/>
        <v>8550691</v>
      </c>
      <c r="I87" s="444">
        <f t="shared" si="7"/>
        <v>0</v>
      </c>
      <c r="J87" s="444">
        <f t="shared" si="8"/>
        <v>635578</v>
      </c>
      <c r="K87" s="444">
        <f t="shared" si="5"/>
        <v>0</v>
      </c>
      <c r="L87" s="444">
        <f t="shared" si="9"/>
        <v>635578</v>
      </c>
      <c r="M87" s="444">
        <v>0</v>
      </c>
      <c r="N87" s="444">
        <v>0</v>
      </c>
    </row>
    <row r="88" spans="1:14" x14ac:dyDescent="0.35">
      <c r="A88" s="442">
        <v>4752001</v>
      </c>
      <c r="B88" s="440" t="s">
        <v>237</v>
      </c>
      <c r="C88" s="443">
        <v>0</v>
      </c>
      <c r="D88" s="443">
        <v>269115301</v>
      </c>
      <c r="E88" s="443">
        <v>274289275</v>
      </c>
      <c r="F88" s="443">
        <v>-5173974</v>
      </c>
      <c r="G88" s="444">
        <f t="shared" si="6"/>
        <v>269115301</v>
      </c>
      <c r="H88" s="444">
        <f t="shared" si="6"/>
        <v>274289275</v>
      </c>
      <c r="I88" s="444">
        <f t="shared" si="7"/>
        <v>0</v>
      </c>
      <c r="J88" s="444">
        <f t="shared" si="8"/>
        <v>5173974</v>
      </c>
      <c r="K88" s="444">
        <f t="shared" si="5"/>
        <v>0</v>
      </c>
      <c r="L88" s="444">
        <f t="shared" si="9"/>
        <v>5173974</v>
      </c>
      <c r="M88" s="444">
        <v>0</v>
      </c>
      <c r="N88" s="444">
        <v>0</v>
      </c>
    </row>
    <row r="89" spans="1:14" x14ac:dyDescent="0.35">
      <c r="A89" s="442">
        <v>4752006</v>
      </c>
      <c r="B89" s="440" t="s">
        <v>238</v>
      </c>
      <c r="C89" s="440">
        <v>0</v>
      </c>
      <c r="D89" s="443">
        <v>214137321</v>
      </c>
      <c r="E89" s="443">
        <v>241112016</v>
      </c>
      <c r="F89" s="443">
        <v>-26974695</v>
      </c>
      <c r="G89" s="444">
        <f t="shared" si="6"/>
        <v>214137321</v>
      </c>
      <c r="H89" s="444">
        <f t="shared" si="6"/>
        <v>241112016</v>
      </c>
      <c r="I89" s="444">
        <f t="shared" si="7"/>
        <v>0</v>
      </c>
      <c r="J89" s="444">
        <f t="shared" si="8"/>
        <v>26974695</v>
      </c>
      <c r="K89" s="444">
        <f t="shared" si="5"/>
        <v>0</v>
      </c>
      <c r="L89" s="444">
        <f t="shared" si="9"/>
        <v>26974695</v>
      </c>
      <c r="M89" s="444">
        <v>0</v>
      </c>
      <c r="N89" s="444">
        <v>0</v>
      </c>
    </row>
    <row r="90" spans="1:14" x14ac:dyDescent="0.35">
      <c r="A90" s="442">
        <v>4760009</v>
      </c>
      <c r="B90" s="440" t="s">
        <v>240</v>
      </c>
      <c r="C90" s="443">
        <v>0</v>
      </c>
      <c r="D90" s="443">
        <v>90670637</v>
      </c>
      <c r="E90" s="443">
        <v>95541730</v>
      </c>
      <c r="F90" s="443">
        <v>-4871093</v>
      </c>
      <c r="G90" s="444">
        <f t="shared" si="6"/>
        <v>90670637</v>
      </c>
      <c r="H90" s="444">
        <f t="shared" si="6"/>
        <v>95541730</v>
      </c>
      <c r="I90" s="444">
        <f t="shared" si="7"/>
        <v>0</v>
      </c>
      <c r="J90" s="444">
        <f t="shared" si="8"/>
        <v>4871093</v>
      </c>
      <c r="K90" s="444">
        <f t="shared" si="5"/>
        <v>0</v>
      </c>
      <c r="L90" s="444">
        <f t="shared" si="9"/>
        <v>4871093</v>
      </c>
      <c r="M90" s="444">
        <v>0</v>
      </c>
      <c r="N90" s="444">
        <v>0</v>
      </c>
    </row>
    <row r="91" spans="1:14" x14ac:dyDescent="0.35">
      <c r="A91" s="442">
        <v>4760024</v>
      </c>
      <c r="B91" s="440" t="s">
        <v>241</v>
      </c>
      <c r="C91" s="443">
        <v>0</v>
      </c>
      <c r="D91" s="440">
        <v>163426549</v>
      </c>
      <c r="E91" s="443">
        <v>166577053</v>
      </c>
      <c r="F91" s="443">
        <v>-3150504</v>
      </c>
      <c r="G91" s="444">
        <f t="shared" si="6"/>
        <v>163426549</v>
      </c>
      <c r="H91" s="444">
        <f t="shared" si="6"/>
        <v>166577053</v>
      </c>
      <c r="I91" s="444">
        <f t="shared" si="7"/>
        <v>0</v>
      </c>
      <c r="J91" s="444">
        <f t="shared" si="8"/>
        <v>3150504</v>
      </c>
      <c r="K91" s="444">
        <f t="shared" si="5"/>
        <v>0</v>
      </c>
      <c r="L91" s="444">
        <f t="shared" si="9"/>
        <v>3150504</v>
      </c>
      <c r="M91" s="444">
        <v>0</v>
      </c>
      <c r="N91" s="444">
        <v>0</v>
      </c>
    </row>
    <row r="92" spans="1:14" x14ac:dyDescent="0.35">
      <c r="A92" s="442">
        <v>4765000</v>
      </c>
      <c r="B92" s="440" t="s">
        <v>243</v>
      </c>
      <c r="C92" s="443">
        <v>0</v>
      </c>
      <c r="D92" s="440">
        <v>3216701649</v>
      </c>
      <c r="E92" s="440">
        <v>3495297058</v>
      </c>
      <c r="F92" s="443">
        <v>-278595409</v>
      </c>
      <c r="G92" s="444">
        <f t="shared" si="6"/>
        <v>3216701649</v>
      </c>
      <c r="H92" s="444">
        <f t="shared" si="6"/>
        <v>3495297058</v>
      </c>
      <c r="I92" s="444">
        <f t="shared" si="7"/>
        <v>0</v>
      </c>
      <c r="J92" s="444">
        <f t="shared" si="8"/>
        <v>278595409</v>
      </c>
      <c r="K92" s="444">
        <f t="shared" si="5"/>
        <v>0</v>
      </c>
      <c r="L92" s="444">
        <f t="shared" si="9"/>
        <v>278595409</v>
      </c>
      <c r="M92" s="444">
        <v>0</v>
      </c>
      <c r="N92" s="444">
        <v>0</v>
      </c>
    </row>
    <row r="93" spans="1:14" x14ac:dyDescent="0.35">
      <c r="A93" s="442">
        <v>4765040</v>
      </c>
      <c r="B93" s="440" t="s">
        <v>426</v>
      </c>
      <c r="C93" s="443">
        <v>0</v>
      </c>
      <c r="D93" s="443">
        <v>3335690</v>
      </c>
      <c r="E93" s="443">
        <v>3335690</v>
      </c>
      <c r="F93" s="443">
        <v>0</v>
      </c>
      <c r="G93" s="444">
        <f t="shared" si="6"/>
        <v>3335690</v>
      </c>
      <c r="H93" s="444">
        <f t="shared" si="6"/>
        <v>3335690</v>
      </c>
      <c r="I93" s="444">
        <f t="shared" si="7"/>
        <v>0</v>
      </c>
      <c r="J93" s="444">
        <f t="shared" si="8"/>
        <v>0</v>
      </c>
      <c r="K93" s="444">
        <f t="shared" si="5"/>
        <v>0</v>
      </c>
      <c r="L93" s="444">
        <f t="shared" si="9"/>
        <v>0</v>
      </c>
      <c r="M93" s="444">
        <v>0</v>
      </c>
      <c r="N93" s="444">
        <v>0</v>
      </c>
    </row>
    <row r="94" spans="1:14" x14ac:dyDescent="0.35">
      <c r="A94" s="442">
        <v>4770000</v>
      </c>
      <c r="B94" s="440" t="s">
        <v>244</v>
      </c>
      <c r="C94" s="443">
        <v>0</v>
      </c>
      <c r="D94" s="443">
        <v>4870939331</v>
      </c>
      <c r="E94" s="443">
        <v>5236224564</v>
      </c>
      <c r="F94" s="443">
        <v>-365285233</v>
      </c>
      <c r="G94" s="444">
        <f t="shared" si="6"/>
        <v>4870939331</v>
      </c>
      <c r="H94" s="444">
        <f t="shared" si="6"/>
        <v>5236224564</v>
      </c>
      <c r="I94" s="444">
        <f t="shared" si="7"/>
        <v>0</v>
      </c>
      <c r="J94" s="444">
        <f t="shared" si="8"/>
        <v>365285233</v>
      </c>
      <c r="K94" s="444">
        <f t="shared" si="5"/>
        <v>0</v>
      </c>
      <c r="L94" s="444">
        <f t="shared" si="9"/>
        <v>365285233</v>
      </c>
      <c r="M94" s="444">
        <v>0</v>
      </c>
      <c r="N94" s="444">
        <v>0</v>
      </c>
    </row>
    <row r="95" spans="1:14" x14ac:dyDescent="0.35">
      <c r="A95" s="442">
        <v>4790003</v>
      </c>
      <c r="B95" s="440" t="s">
        <v>245</v>
      </c>
      <c r="C95" s="443">
        <v>0</v>
      </c>
      <c r="D95" s="443">
        <v>18331979</v>
      </c>
      <c r="E95" s="443">
        <v>58269199</v>
      </c>
      <c r="F95" s="443">
        <v>-39937220</v>
      </c>
      <c r="G95" s="444">
        <f t="shared" si="6"/>
        <v>18331979</v>
      </c>
      <c r="H95" s="444">
        <f t="shared" si="6"/>
        <v>58269199</v>
      </c>
      <c r="I95" s="444">
        <f t="shared" si="7"/>
        <v>0</v>
      </c>
      <c r="J95" s="444">
        <f t="shared" si="8"/>
        <v>39937220</v>
      </c>
      <c r="K95" s="444">
        <f t="shared" si="5"/>
        <v>0</v>
      </c>
      <c r="L95" s="444">
        <f t="shared" si="9"/>
        <v>39937220</v>
      </c>
      <c r="M95" s="444">
        <v>0</v>
      </c>
      <c r="N95" s="444">
        <v>0</v>
      </c>
    </row>
    <row r="96" spans="1:14" x14ac:dyDescent="0.35">
      <c r="A96" s="442">
        <v>4800000</v>
      </c>
      <c r="B96" s="440" t="s">
        <v>427</v>
      </c>
      <c r="C96" s="443">
        <v>0</v>
      </c>
      <c r="D96" s="443">
        <v>97724</v>
      </c>
      <c r="E96" s="440">
        <v>97724</v>
      </c>
      <c r="F96" s="443">
        <v>0</v>
      </c>
      <c r="G96" s="444">
        <f t="shared" si="6"/>
        <v>97724</v>
      </c>
      <c r="H96" s="444">
        <f t="shared" si="6"/>
        <v>97724</v>
      </c>
      <c r="I96" s="444">
        <f t="shared" si="7"/>
        <v>0</v>
      </c>
      <c r="J96" s="444">
        <f t="shared" si="8"/>
        <v>0</v>
      </c>
      <c r="K96" s="444">
        <f t="shared" si="5"/>
        <v>0</v>
      </c>
      <c r="L96" s="444">
        <f t="shared" si="9"/>
        <v>0</v>
      </c>
      <c r="M96" s="444">
        <v>0</v>
      </c>
      <c r="N96" s="444">
        <v>0</v>
      </c>
    </row>
    <row r="97" spans="1:14" x14ac:dyDescent="0.35">
      <c r="A97" s="442">
        <v>4800004</v>
      </c>
      <c r="B97" s="440" t="s">
        <v>246</v>
      </c>
      <c r="C97" s="443">
        <v>0</v>
      </c>
      <c r="D97" s="443">
        <v>549109531</v>
      </c>
      <c r="E97" s="443">
        <v>401193900</v>
      </c>
      <c r="F97" s="443">
        <v>147915631</v>
      </c>
      <c r="G97" s="444">
        <f t="shared" si="6"/>
        <v>549109531</v>
      </c>
      <c r="H97" s="444">
        <f t="shared" si="6"/>
        <v>401193900</v>
      </c>
      <c r="I97" s="444">
        <f t="shared" si="7"/>
        <v>147915631</v>
      </c>
      <c r="J97" s="444">
        <f t="shared" si="8"/>
        <v>0</v>
      </c>
      <c r="K97" s="444">
        <f t="shared" si="5"/>
        <v>147915631</v>
      </c>
      <c r="L97" s="444">
        <f t="shared" si="9"/>
        <v>0</v>
      </c>
      <c r="M97" s="444">
        <v>0</v>
      </c>
      <c r="N97" s="444">
        <v>0</v>
      </c>
    </row>
    <row r="98" spans="1:14" x14ac:dyDescent="0.35">
      <c r="A98" s="442">
        <v>4800014</v>
      </c>
      <c r="B98" s="440" t="s">
        <v>247</v>
      </c>
      <c r="C98" s="443">
        <v>0</v>
      </c>
      <c r="D98" s="443">
        <v>122464236</v>
      </c>
      <c r="E98" s="443">
        <v>122464236</v>
      </c>
      <c r="F98" s="443">
        <v>0</v>
      </c>
      <c r="G98" s="444">
        <f t="shared" si="6"/>
        <v>122464236</v>
      </c>
      <c r="H98" s="444">
        <f t="shared" si="6"/>
        <v>122464236</v>
      </c>
      <c r="I98" s="444">
        <f t="shared" si="7"/>
        <v>0</v>
      </c>
      <c r="J98" s="444">
        <f t="shared" si="8"/>
        <v>0</v>
      </c>
      <c r="K98" s="444">
        <f t="shared" si="5"/>
        <v>0</v>
      </c>
      <c r="L98" s="444">
        <f t="shared" si="9"/>
        <v>0</v>
      </c>
      <c r="M98" s="444">
        <v>0</v>
      </c>
      <c r="N98" s="444">
        <v>0</v>
      </c>
    </row>
    <row r="99" spans="1:14" x14ac:dyDescent="0.35">
      <c r="A99" s="442">
        <v>4800016</v>
      </c>
      <c r="B99" s="440" t="s">
        <v>248</v>
      </c>
      <c r="C99" s="443">
        <v>0</v>
      </c>
      <c r="D99" s="443">
        <v>71768268</v>
      </c>
      <c r="E99" s="443">
        <v>71382268</v>
      </c>
      <c r="F99" s="440">
        <v>386000</v>
      </c>
      <c r="G99" s="444">
        <f t="shared" si="6"/>
        <v>71768268</v>
      </c>
      <c r="H99" s="444">
        <f t="shared" si="6"/>
        <v>71382268</v>
      </c>
      <c r="I99" s="444">
        <f t="shared" si="7"/>
        <v>386000</v>
      </c>
      <c r="J99" s="444">
        <f t="shared" si="8"/>
        <v>0</v>
      </c>
      <c r="K99" s="444">
        <f t="shared" si="5"/>
        <v>386000</v>
      </c>
      <c r="L99" s="444">
        <f t="shared" si="9"/>
        <v>0</v>
      </c>
      <c r="M99" s="444">
        <v>0</v>
      </c>
      <c r="N99" s="444">
        <v>0</v>
      </c>
    </row>
    <row r="100" spans="1:14" x14ac:dyDescent="0.35">
      <c r="A100" s="442">
        <v>4801000</v>
      </c>
      <c r="B100" s="440" t="s">
        <v>249</v>
      </c>
      <c r="C100" s="443">
        <v>0</v>
      </c>
      <c r="D100" s="440">
        <v>24069332</v>
      </c>
      <c r="E100" s="440">
        <v>13709529</v>
      </c>
      <c r="F100" s="443">
        <v>10359803</v>
      </c>
      <c r="G100" s="444">
        <f t="shared" si="6"/>
        <v>24069332</v>
      </c>
      <c r="H100" s="444">
        <f t="shared" si="6"/>
        <v>13709529</v>
      </c>
      <c r="I100" s="444">
        <f t="shared" si="7"/>
        <v>10359803</v>
      </c>
      <c r="J100" s="444">
        <f t="shared" si="8"/>
        <v>0</v>
      </c>
      <c r="K100" s="444">
        <f t="shared" si="5"/>
        <v>10359803</v>
      </c>
      <c r="L100" s="444">
        <f t="shared" si="9"/>
        <v>0</v>
      </c>
      <c r="M100" s="444">
        <v>0</v>
      </c>
      <c r="N100" s="444">
        <v>0</v>
      </c>
    </row>
    <row r="101" spans="1:14" x14ac:dyDescent="0.35">
      <c r="A101" s="442">
        <v>4832503</v>
      </c>
      <c r="B101" s="440" t="s">
        <v>250</v>
      </c>
      <c r="C101" s="443">
        <v>0</v>
      </c>
      <c r="D101" s="440">
        <v>0</v>
      </c>
      <c r="E101" s="440">
        <v>1230231</v>
      </c>
      <c r="F101" s="443">
        <v>-1230231</v>
      </c>
      <c r="G101" s="444">
        <f t="shared" si="6"/>
        <v>0</v>
      </c>
      <c r="H101" s="444">
        <f t="shared" si="6"/>
        <v>1230231</v>
      </c>
      <c r="I101" s="444">
        <f t="shared" si="7"/>
        <v>0</v>
      </c>
      <c r="J101" s="444">
        <f t="shared" si="8"/>
        <v>1230231</v>
      </c>
      <c r="K101" s="444">
        <f t="shared" si="5"/>
        <v>0</v>
      </c>
      <c r="L101" s="444">
        <f t="shared" si="9"/>
        <v>1230231</v>
      </c>
      <c r="M101" s="444">
        <v>0</v>
      </c>
      <c r="N101" s="444">
        <v>0</v>
      </c>
    </row>
    <row r="102" spans="1:14" x14ac:dyDescent="0.35">
      <c r="A102" s="442">
        <v>4835000</v>
      </c>
      <c r="B102" s="440" t="s">
        <v>251</v>
      </c>
      <c r="C102" s="443">
        <v>0</v>
      </c>
      <c r="D102" s="443">
        <v>4036802682</v>
      </c>
      <c r="E102" s="440">
        <v>4311167402</v>
      </c>
      <c r="F102" s="443">
        <v>-274364720</v>
      </c>
      <c r="G102" s="444">
        <f t="shared" si="6"/>
        <v>4036802682</v>
      </c>
      <c r="H102" s="444">
        <f t="shared" si="6"/>
        <v>4311167402</v>
      </c>
      <c r="I102" s="444">
        <f t="shared" si="7"/>
        <v>0</v>
      </c>
      <c r="J102" s="444">
        <f t="shared" si="8"/>
        <v>274364720</v>
      </c>
      <c r="K102" s="444">
        <f t="shared" si="5"/>
        <v>0</v>
      </c>
      <c r="L102" s="444">
        <f t="shared" si="9"/>
        <v>274364720</v>
      </c>
      <c r="M102" s="444">
        <v>0</v>
      </c>
      <c r="N102" s="444">
        <v>0</v>
      </c>
    </row>
    <row r="103" spans="1:14" x14ac:dyDescent="0.35">
      <c r="A103" s="442">
        <v>4835005</v>
      </c>
      <c r="B103" s="440" t="s">
        <v>252</v>
      </c>
      <c r="C103" s="443">
        <v>0</v>
      </c>
      <c r="D103" s="443">
        <v>12885157</v>
      </c>
      <c r="E103" s="443">
        <v>27639522</v>
      </c>
      <c r="F103" s="440">
        <v>-14754365</v>
      </c>
      <c r="G103" s="444">
        <f t="shared" si="6"/>
        <v>12885157</v>
      </c>
      <c r="H103" s="444">
        <f t="shared" si="6"/>
        <v>27639522</v>
      </c>
      <c r="I103" s="444">
        <f t="shared" si="7"/>
        <v>0</v>
      </c>
      <c r="J103" s="444">
        <f t="shared" si="8"/>
        <v>14754365</v>
      </c>
      <c r="K103" s="444">
        <f t="shared" si="5"/>
        <v>0</v>
      </c>
      <c r="L103" s="444">
        <f t="shared" si="9"/>
        <v>14754365</v>
      </c>
      <c r="M103" s="444">
        <v>0</v>
      </c>
      <c r="N103" s="444">
        <v>0</v>
      </c>
    </row>
    <row r="104" spans="1:14" x14ac:dyDescent="0.35">
      <c r="A104" s="442">
        <v>4835041</v>
      </c>
      <c r="B104" s="440" t="s">
        <v>253</v>
      </c>
      <c r="C104" s="443">
        <v>0</v>
      </c>
      <c r="D104" s="443">
        <v>1848380</v>
      </c>
      <c r="E104" s="443">
        <v>9556808</v>
      </c>
      <c r="F104" s="443">
        <v>-7708428</v>
      </c>
      <c r="G104" s="444">
        <f t="shared" si="6"/>
        <v>1848380</v>
      </c>
      <c r="H104" s="444">
        <f t="shared" si="6"/>
        <v>9556808</v>
      </c>
      <c r="I104" s="444">
        <f t="shared" si="7"/>
        <v>0</v>
      </c>
      <c r="J104" s="444">
        <f t="shared" si="8"/>
        <v>7708428</v>
      </c>
      <c r="K104" s="444">
        <f t="shared" si="5"/>
        <v>0</v>
      </c>
      <c r="L104" s="444">
        <f t="shared" si="9"/>
        <v>7708428</v>
      </c>
      <c r="M104" s="444">
        <v>0</v>
      </c>
      <c r="N104" s="444">
        <v>0</v>
      </c>
    </row>
    <row r="105" spans="1:14" x14ac:dyDescent="0.35">
      <c r="A105" s="442">
        <v>4840100</v>
      </c>
      <c r="B105" s="440" t="s">
        <v>694</v>
      </c>
      <c r="C105" s="443">
        <v>0</v>
      </c>
      <c r="D105" s="440">
        <v>2741448362</v>
      </c>
      <c r="E105" s="440">
        <v>2553482251</v>
      </c>
      <c r="F105" s="443">
        <v>187966111</v>
      </c>
      <c r="G105" s="444">
        <f t="shared" si="6"/>
        <v>2741448362</v>
      </c>
      <c r="H105" s="444">
        <f t="shared" si="6"/>
        <v>2553482251</v>
      </c>
      <c r="I105" s="444">
        <f t="shared" si="7"/>
        <v>187966111</v>
      </c>
      <c r="J105" s="444">
        <f t="shared" si="8"/>
        <v>0</v>
      </c>
      <c r="K105" s="444">
        <f t="shared" si="5"/>
        <v>187966111</v>
      </c>
      <c r="L105" s="444">
        <f t="shared" si="9"/>
        <v>0</v>
      </c>
      <c r="M105" s="444">
        <v>0</v>
      </c>
      <c r="N105" s="444">
        <v>0</v>
      </c>
    </row>
    <row r="106" spans="1:14" x14ac:dyDescent="0.35">
      <c r="A106" s="442">
        <v>4842100</v>
      </c>
      <c r="B106" s="440" t="s">
        <v>695</v>
      </c>
      <c r="C106" s="443">
        <v>0</v>
      </c>
      <c r="D106" s="443">
        <v>3664025623</v>
      </c>
      <c r="E106" s="443">
        <v>4303815272</v>
      </c>
      <c r="F106" s="443">
        <v>-639789649</v>
      </c>
      <c r="G106" s="444">
        <f t="shared" si="6"/>
        <v>3664025623</v>
      </c>
      <c r="H106" s="444">
        <f t="shared" si="6"/>
        <v>4303815272</v>
      </c>
      <c r="I106" s="444">
        <f t="shared" si="7"/>
        <v>0</v>
      </c>
      <c r="J106" s="444">
        <f t="shared" si="8"/>
        <v>639789649</v>
      </c>
      <c r="K106" s="444">
        <f t="shared" si="5"/>
        <v>0</v>
      </c>
      <c r="L106" s="444">
        <f t="shared" si="9"/>
        <v>639789649</v>
      </c>
      <c r="M106" s="444">
        <v>0</v>
      </c>
      <c r="N106" s="444">
        <v>0</v>
      </c>
    </row>
    <row r="107" spans="1:14" x14ac:dyDescent="0.35">
      <c r="A107" s="442">
        <v>4850000</v>
      </c>
      <c r="B107" s="440" t="s">
        <v>696</v>
      </c>
      <c r="C107" s="440">
        <v>0</v>
      </c>
      <c r="D107" s="443">
        <v>2119354</v>
      </c>
      <c r="E107" s="443">
        <v>2119354</v>
      </c>
      <c r="F107" s="440">
        <v>0</v>
      </c>
      <c r="G107" s="444">
        <f t="shared" si="6"/>
        <v>2119354</v>
      </c>
      <c r="H107" s="444">
        <f t="shared" si="6"/>
        <v>2119354</v>
      </c>
      <c r="I107" s="444">
        <f t="shared" si="7"/>
        <v>0</v>
      </c>
      <c r="J107" s="444">
        <f t="shared" si="8"/>
        <v>0</v>
      </c>
      <c r="K107" s="444">
        <f t="shared" si="5"/>
        <v>0</v>
      </c>
      <c r="L107" s="444">
        <f t="shared" si="9"/>
        <v>0</v>
      </c>
      <c r="M107" s="444">
        <v>0</v>
      </c>
      <c r="N107" s="444">
        <v>0</v>
      </c>
    </row>
    <row r="108" spans="1:14" x14ac:dyDescent="0.35">
      <c r="A108" s="442">
        <v>4880000</v>
      </c>
      <c r="B108" s="440" t="s">
        <v>255</v>
      </c>
      <c r="C108" s="443">
        <v>0</v>
      </c>
      <c r="D108" s="440">
        <v>14688406050</v>
      </c>
      <c r="E108" s="440">
        <v>14312914763</v>
      </c>
      <c r="F108" s="443">
        <v>375491287</v>
      </c>
      <c r="G108" s="444">
        <f t="shared" si="6"/>
        <v>14688406050</v>
      </c>
      <c r="H108" s="444">
        <f t="shared" si="6"/>
        <v>14312914763</v>
      </c>
      <c r="I108" s="444">
        <f t="shared" si="7"/>
        <v>375491287</v>
      </c>
      <c r="J108" s="444">
        <f t="shared" si="8"/>
        <v>0</v>
      </c>
      <c r="K108" s="444">
        <f t="shared" si="5"/>
        <v>375491287</v>
      </c>
      <c r="L108" s="444">
        <f t="shared" si="9"/>
        <v>0</v>
      </c>
      <c r="M108" s="444">
        <v>0</v>
      </c>
      <c r="N108" s="444">
        <v>0</v>
      </c>
    </row>
    <row r="109" spans="1:14" x14ac:dyDescent="0.35">
      <c r="A109" s="442">
        <v>4880003</v>
      </c>
      <c r="B109" s="440" t="s">
        <v>697</v>
      </c>
      <c r="C109" s="443">
        <v>0</v>
      </c>
      <c r="D109" s="440">
        <v>282403624</v>
      </c>
      <c r="E109" s="440">
        <v>285085989</v>
      </c>
      <c r="F109" s="443">
        <v>-2682365</v>
      </c>
      <c r="G109" s="444">
        <f t="shared" si="6"/>
        <v>282403624</v>
      </c>
      <c r="H109" s="444">
        <f t="shared" si="6"/>
        <v>285085989</v>
      </c>
      <c r="I109" s="444">
        <f t="shared" si="7"/>
        <v>0</v>
      </c>
      <c r="J109" s="444">
        <f t="shared" si="8"/>
        <v>2682365</v>
      </c>
      <c r="K109" s="444">
        <f t="shared" si="5"/>
        <v>0</v>
      </c>
      <c r="L109" s="444">
        <f t="shared" si="9"/>
        <v>2682365</v>
      </c>
      <c r="M109" s="444">
        <v>0</v>
      </c>
      <c r="N109" s="444">
        <v>0</v>
      </c>
    </row>
    <row r="110" spans="1:14" x14ac:dyDescent="0.35">
      <c r="A110" s="442">
        <v>4900001</v>
      </c>
      <c r="B110" s="440" t="s">
        <v>256</v>
      </c>
      <c r="C110" s="443">
        <v>0</v>
      </c>
      <c r="D110" s="443">
        <v>81085893</v>
      </c>
      <c r="E110" s="443">
        <v>92870356</v>
      </c>
      <c r="F110" s="443">
        <v>-11784463</v>
      </c>
      <c r="G110" s="444">
        <f t="shared" si="6"/>
        <v>81085893</v>
      </c>
      <c r="H110" s="444">
        <f t="shared" si="6"/>
        <v>92870356</v>
      </c>
      <c r="I110" s="444">
        <f t="shared" si="7"/>
        <v>0</v>
      </c>
      <c r="J110" s="444">
        <f t="shared" si="8"/>
        <v>11784463</v>
      </c>
      <c r="K110" s="444">
        <f t="shared" si="5"/>
        <v>0</v>
      </c>
      <c r="L110" s="444">
        <f t="shared" si="9"/>
        <v>11784463</v>
      </c>
      <c r="M110" s="444">
        <v>0</v>
      </c>
      <c r="N110" s="444">
        <v>0</v>
      </c>
    </row>
    <row r="111" spans="1:14" x14ac:dyDescent="0.35">
      <c r="A111" s="442">
        <v>4900002</v>
      </c>
      <c r="B111" s="440" t="s">
        <v>257</v>
      </c>
      <c r="C111" s="443">
        <v>0</v>
      </c>
      <c r="D111" s="440">
        <v>5740811</v>
      </c>
      <c r="E111" s="443">
        <v>23512622</v>
      </c>
      <c r="F111" s="443">
        <v>-17771811</v>
      </c>
      <c r="G111" s="444">
        <f t="shared" si="6"/>
        <v>5740811</v>
      </c>
      <c r="H111" s="444">
        <f t="shared" si="6"/>
        <v>23512622</v>
      </c>
      <c r="I111" s="444">
        <f t="shared" si="7"/>
        <v>0</v>
      </c>
      <c r="J111" s="444">
        <f t="shared" si="8"/>
        <v>17771811</v>
      </c>
      <c r="K111" s="444">
        <f t="shared" si="5"/>
        <v>0</v>
      </c>
      <c r="L111" s="444">
        <f t="shared" si="9"/>
        <v>17771811</v>
      </c>
      <c r="M111" s="444">
        <v>0</v>
      </c>
      <c r="N111" s="444">
        <v>0</v>
      </c>
    </row>
    <row r="112" spans="1:14" x14ac:dyDescent="0.35">
      <c r="A112" s="442">
        <v>5100100</v>
      </c>
      <c r="B112" s="440" t="s">
        <v>698</v>
      </c>
      <c r="C112" s="443">
        <v>0</v>
      </c>
      <c r="D112" s="443">
        <v>4047450498</v>
      </c>
      <c r="E112" s="440">
        <v>4154371783</v>
      </c>
      <c r="F112" s="443">
        <v>-106921285</v>
      </c>
      <c r="G112" s="444">
        <f t="shared" si="6"/>
        <v>4047450498</v>
      </c>
      <c r="H112" s="444">
        <f t="shared" si="6"/>
        <v>4154371783</v>
      </c>
      <c r="I112" s="444">
        <f t="shared" si="7"/>
        <v>0</v>
      </c>
      <c r="J112" s="444">
        <f t="shared" si="8"/>
        <v>106921285</v>
      </c>
      <c r="K112" s="444">
        <f t="shared" si="5"/>
        <v>0</v>
      </c>
      <c r="L112" s="444">
        <f t="shared" si="9"/>
        <v>106921285</v>
      </c>
      <c r="M112" s="444">
        <v>0</v>
      </c>
      <c r="N112" s="444">
        <v>0</v>
      </c>
    </row>
    <row r="113" spans="1:14" x14ac:dyDescent="0.35">
      <c r="A113" s="442">
        <v>5201000</v>
      </c>
      <c r="B113" s="440" t="s">
        <v>259</v>
      </c>
      <c r="C113" s="443">
        <v>0</v>
      </c>
      <c r="D113" s="443">
        <v>1713837000</v>
      </c>
      <c r="E113" s="440">
        <v>1713837000</v>
      </c>
      <c r="F113" s="443">
        <v>0</v>
      </c>
      <c r="G113" s="444">
        <f t="shared" si="6"/>
        <v>1713837000</v>
      </c>
      <c r="H113" s="444">
        <f t="shared" si="6"/>
        <v>1713837000</v>
      </c>
      <c r="I113" s="444">
        <f t="shared" si="7"/>
        <v>0</v>
      </c>
      <c r="J113" s="444">
        <f t="shared" si="8"/>
        <v>0</v>
      </c>
      <c r="K113" s="444">
        <f t="shared" si="5"/>
        <v>0</v>
      </c>
      <c r="L113" s="444">
        <f t="shared" si="9"/>
        <v>0</v>
      </c>
      <c r="M113" s="444">
        <v>0</v>
      </c>
      <c r="N113" s="444">
        <v>0</v>
      </c>
    </row>
    <row r="114" spans="1:14" x14ac:dyDescent="0.35">
      <c r="A114" s="442">
        <v>5340100</v>
      </c>
      <c r="B114" s="440" t="s">
        <v>699</v>
      </c>
      <c r="C114" s="440">
        <v>0</v>
      </c>
      <c r="D114" s="443">
        <v>4998071958</v>
      </c>
      <c r="E114" s="443">
        <v>4998071958</v>
      </c>
      <c r="F114" s="440">
        <v>0</v>
      </c>
      <c r="G114" s="444">
        <f t="shared" si="6"/>
        <v>4998071958</v>
      </c>
      <c r="H114" s="444">
        <f t="shared" si="6"/>
        <v>4998071958</v>
      </c>
      <c r="I114" s="444">
        <f t="shared" si="7"/>
        <v>0</v>
      </c>
      <c r="J114" s="444">
        <f t="shared" si="8"/>
        <v>0</v>
      </c>
      <c r="K114" s="444">
        <f t="shared" si="5"/>
        <v>0</v>
      </c>
      <c r="L114" s="444">
        <f t="shared" si="9"/>
        <v>0</v>
      </c>
      <c r="M114" s="444">
        <v>0</v>
      </c>
      <c r="N114" s="444">
        <v>0</v>
      </c>
    </row>
    <row r="115" spans="1:14" x14ac:dyDescent="0.35">
      <c r="A115" s="442">
        <v>5510100</v>
      </c>
      <c r="B115" s="440" t="s">
        <v>700</v>
      </c>
      <c r="C115" s="443">
        <v>0</v>
      </c>
      <c r="D115" s="443">
        <v>8443866927</v>
      </c>
      <c r="E115" s="443">
        <v>5421210848</v>
      </c>
      <c r="F115" s="443">
        <v>3022656079</v>
      </c>
      <c r="G115" s="444">
        <f t="shared" si="6"/>
        <v>8443866927</v>
      </c>
      <c r="H115" s="444">
        <f t="shared" si="6"/>
        <v>5421210848</v>
      </c>
      <c r="I115" s="444">
        <f t="shared" si="7"/>
        <v>3022656079</v>
      </c>
      <c r="J115" s="444">
        <f t="shared" si="8"/>
        <v>0</v>
      </c>
      <c r="K115" s="444">
        <f t="shared" si="5"/>
        <v>3022656079</v>
      </c>
      <c r="L115" s="444">
        <f t="shared" si="9"/>
        <v>0</v>
      </c>
      <c r="M115" s="444">
        <v>0</v>
      </c>
      <c r="N115" s="444">
        <v>0</v>
      </c>
    </row>
    <row r="116" spans="1:14" x14ac:dyDescent="0.35">
      <c r="A116" s="442">
        <v>5511000</v>
      </c>
      <c r="B116" s="440" t="s">
        <v>262</v>
      </c>
      <c r="C116" s="443">
        <v>0</v>
      </c>
      <c r="D116" s="443">
        <v>13102349</v>
      </c>
      <c r="E116" s="443">
        <v>485713</v>
      </c>
      <c r="F116" s="443">
        <v>12616636</v>
      </c>
      <c r="G116" s="444">
        <f t="shared" si="6"/>
        <v>13102349</v>
      </c>
      <c r="H116" s="444">
        <f t="shared" si="6"/>
        <v>485713</v>
      </c>
      <c r="I116" s="444">
        <f t="shared" si="7"/>
        <v>12616636</v>
      </c>
      <c r="J116" s="444">
        <f t="shared" si="8"/>
        <v>0</v>
      </c>
      <c r="K116" s="444">
        <f t="shared" si="5"/>
        <v>12616636</v>
      </c>
      <c r="L116" s="444">
        <f t="shared" si="9"/>
        <v>0</v>
      </c>
      <c r="M116" s="444">
        <v>0</v>
      </c>
      <c r="N116" s="444">
        <v>0</v>
      </c>
    </row>
    <row r="117" spans="1:14" x14ac:dyDescent="0.35">
      <c r="A117" s="442">
        <v>5511100</v>
      </c>
      <c r="B117" s="440" t="s">
        <v>701</v>
      </c>
      <c r="C117" s="443">
        <v>0</v>
      </c>
      <c r="D117" s="443">
        <v>3121510883</v>
      </c>
      <c r="E117" s="443">
        <v>3432324007</v>
      </c>
      <c r="F117" s="443">
        <v>-310813124</v>
      </c>
      <c r="G117" s="444">
        <f t="shared" si="6"/>
        <v>3121510883</v>
      </c>
      <c r="H117" s="444">
        <f t="shared" si="6"/>
        <v>3432324007</v>
      </c>
      <c r="I117" s="444">
        <f t="shared" si="7"/>
        <v>0</v>
      </c>
      <c r="J117" s="444">
        <f t="shared" si="8"/>
        <v>310813124</v>
      </c>
      <c r="K117" s="444">
        <f t="shared" si="5"/>
        <v>0</v>
      </c>
      <c r="L117" s="444">
        <f t="shared" si="9"/>
        <v>310813124</v>
      </c>
      <c r="M117" s="444">
        <v>0</v>
      </c>
      <c r="N117" s="444">
        <v>0</v>
      </c>
    </row>
    <row r="118" spans="1:14" x14ac:dyDescent="0.35">
      <c r="A118" s="442">
        <v>5550000</v>
      </c>
      <c r="B118" s="440" t="s">
        <v>263</v>
      </c>
      <c r="C118" s="443">
        <v>0</v>
      </c>
      <c r="D118" s="443">
        <v>645812643</v>
      </c>
      <c r="E118" s="443">
        <v>645812643</v>
      </c>
      <c r="F118" s="443">
        <v>0</v>
      </c>
      <c r="G118" s="444">
        <f t="shared" si="6"/>
        <v>645812643</v>
      </c>
      <c r="H118" s="444">
        <f t="shared" si="6"/>
        <v>645812643</v>
      </c>
      <c r="I118" s="444">
        <f t="shared" si="7"/>
        <v>0</v>
      </c>
      <c r="J118" s="444">
        <f t="shared" si="8"/>
        <v>0</v>
      </c>
      <c r="K118" s="444">
        <f t="shared" si="5"/>
        <v>0</v>
      </c>
      <c r="L118" s="444">
        <f t="shared" si="9"/>
        <v>0</v>
      </c>
      <c r="M118" s="444">
        <v>0</v>
      </c>
      <c r="N118" s="444">
        <v>0</v>
      </c>
    </row>
    <row r="119" spans="1:14" x14ac:dyDescent="0.35">
      <c r="A119" s="442">
        <v>5551000</v>
      </c>
      <c r="B119" s="440" t="s">
        <v>702</v>
      </c>
      <c r="C119" s="443">
        <v>0</v>
      </c>
      <c r="D119" s="440">
        <v>3739670</v>
      </c>
      <c r="E119" s="440">
        <v>3739670</v>
      </c>
      <c r="F119" s="443">
        <v>0</v>
      </c>
      <c r="G119" s="444">
        <f t="shared" si="6"/>
        <v>3739670</v>
      </c>
      <c r="H119" s="444">
        <f t="shared" si="6"/>
        <v>3739670</v>
      </c>
      <c r="I119" s="444">
        <f t="shared" si="7"/>
        <v>0</v>
      </c>
      <c r="J119" s="444">
        <f t="shared" si="8"/>
        <v>0</v>
      </c>
      <c r="K119" s="444">
        <f t="shared" si="5"/>
        <v>0</v>
      </c>
      <c r="L119" s="444">
        <f t="shared" si="9"/>
        <v>0</v>
      </c>
      <c r="M119" s="444">
        <v>0</v>
      </c>
      <c r="N119" s="444">
        <v>0</v>
      </c>
    </row>
    <row r="120" spans="1:14" x14ac:dyDescent="0.35">
      <c r="A120" s="442">
        <v>5700001</v>
      </c>
      <c r="B120" s="440" t="s">
        <v>264</v>
      </c>
      <c r="C120" s="443">
        <v>0</v>
      </c>
      <c r="D120" s="443">
        <v>30472346</v>
      </c>
      <c r="E120" s="443">
        <v>3734076</v>
      </c>
      <c r="F120" s="443">
        <v>26738270</v>
      </c>
      <c r="G120" s="444">
        <f t="shared" si="6"/>
        <v>30472346</v>
      </c>
      <c r="H120" s="444">
        <f t="shared" si="6"/>
        <v>3734076</v>
      </c>
      <c r="I120" s="444">
        <f t="shared" si="7"/>
        <v>26738270</v>
      </c>
      <c r="J120" s="444">
        <f t="shared" si="8"/>
        <v>0</v>
      </c>
      <c r="K120" s="444">
        <f t="shared" si="5"/>
        <v>26738270</v>
      </c>
      <c r="L120" s="444">
        <f t="shared" si="9"/>
        <v>0</v>
      </c>
      <c r="M120" s="444">
        <v>0</v>
      </c>
      <c r="N120" s="444">
        <v>0</v>
      </c>
    </row>
    <row r="121" spans="1:14" x14ac:dyDescent="0.35">
      <c r="A121" s="442">
        <v>5720000</v>
      </c>
      <c r="B121" s="440" t="s">
        <v>265</v>
      </c>
      <c r="C121" s="443">
        <v>0</v>
      </c>
      <c r="D121" s="443">
        <v>47512917504</v>
      </c>
      <c r="E121" s="440">
        <v>46970279887</v>
      </c>
      <c r="F121" s="443">
        <v>542637617</v>
      </c>
      <c r="G121" s="444">
        <f t="shared" si="6"/>
        <v>47512917504</v>
      </c>
      <c r="H121" s="444">
        <f t="shared" si="6"/>
        <v>46970279887</v>
      </c>
      <c r="I121" s="444">
        <f t="shared" si="7"/>
        <v>542637617</v>
      </c>
      <c r="J121" s="444">
        <f t="shared" si="8"/>
        <v>0</v>
      </c>
      <c r="K121" s="444">
        <f t="shared" si="5"/>
        <v>542637617</v>
      </c>
      <c r="L121" s="444">
        <f t="shared" si="9"/>
        <v>0</v>
      </c>
      <c r="M121" s="444">
        <v>0</v>
      </c>
      <c r="N121" s="444">
        <v>0</v>
      </c>
    </row>
    <row r="122" spans="1:14" x14ac:dyDescent="0.35">
      <c r="A122" s="442">
        <v>5720002</v>
      </c>
      <c r="B122" s="440" t="s">
        <v>428</v>
      </c>
      <c r="C122" s="443">
        <v>0</v>
      </c>
      <c r="D122" s="443">
        <v>617200622</v>
      </c>
      <c r="E122" s="440">
        <v>663711676</v>
      </c>
      <c r="F122" s="443">
        <v>-46511054</v>
      </c>
      <c r="G122" s="444">
        <f t="shared" si="6"/>
        <v>617200622</v>
      </c>
      <c r="H122" s="444">
        <f t="shared" si="6"/>
        <v>663711676</v>
      </c>
      <c r="I122" s="444">
        <f t="shared" si="7"/>
        <v>0</v>
      </c>
      <c r="J122" s="444">
        <f t="shared" si="8"/>
        <v>46511054</v>
      </c>
      <c r="K122" s="444">
        <f t="shared" si="5"/>
        <v>0</v>
      </c>
      <c r="L122" s="444">
        <f t="shared" si="9"/>
        <v>46511054</v>
      </c>
      <c r="M122" s="444">
        <v>0</v>
      </c>
      <c r="N122" s="444">
        <v>0</v>
      </c>
    </row>
    <row r="123" spans="1:14" x14ac:dyDescent="0.35">
      <c r="A123" s="442">
        <v>5832000</v>
      </c>
      <c r="B123" s="440" t="s">
        <v>266</v>
      </c>
      <c r="C123" s="443">
        <v>0</v>
      </c>
      <c r="D123" s="443">
        <v>464500</v>
      </c>
      <c r="E123" s="443">
        <v>464500</v>
      </c>
      <c r="F123" s="443">
        <v>0</v>
      </c>
      <c r="G123" s="444">
        <f t="shared" si="6"/>
        <v>464500</v>
      </c>
      <c r="H123" s="444">
        <f t="shared" si="6"/>
        <v>464500</v>
      </c>
      <c r="I123" s="444">
        <f t="shared" si="7"/>
        <v>0</v>
      </c>
      <c r="J123" s="444">
        <f t="shared" si="8"/>
        <v>0</v>
      </c>
      <c r="K123" s="444">
        <f t="shared" si="5"/>
        <v>0</v>
      </c>
      <c r="L123" s="444">
        <f t="shared" si="9"/>
        <v>0</v>
      </c>
      <c r="M123" s="444">
        <v>0</v>
      </c>
      <c r="N123" s="444">
        <v>0</v>
      </c>
    </row>
    <row r="124" spans="1:14" x14ac:dyDescent="0.35">
      <c r="A124" s="442">
        <v>6010000</v>
      </c>
      <c r="B124" s="440" t="s">
        <v>267</v>
      </c>
      <c r="C124" s="443">
        <v>0</v>
      </c>
      <c r="D124" s="440">
        <v>948411</v>
      </c>
      <c r="E124" s="440">
        <v>948411</v>
      </c>
      <c r="F124" s="443">
        <v>0</v>
      </c>
      <c r="G124" s="444">
        <f t="shared" si="6"/>
        <v>948411</v>
      </c>
      <c r="H124" s="444">
        <f t="shared" si="6"/>
        <v>948411</v>
      </c>
      <c r="I124" s="444">
        <f t="shared" si="7"/>
        <v>0</v>
      </c>
      <c r="J124" s="444">
        <f t="shared" si="8"/>
        <v>0</v>
      </c>
      <c r="K124" s="444">
        <v>0</v>
      </c>
      <c r="L124" s="444">
        <v>0</v>
      </c>
      <c r="M124" s="444">
        <f t="shared" ref="M124:M187" si="10">+IF(F124&gt;0,F124,0)</f>
        <v>0</v>
      </c>
      <c r="N124" s="444">
        <f>+IF(F124&lt;0,-F124,0)</f>
        <v>0</v>
      </c>
    </row>
    <row r="125" spans="1:14" x14ac:dyDescent="0.35">
      <c r="A125" s="442">
        <v>6181000</v>
      </c>
      <c r="B125" s="440" t="s">
        <v>268</v>
      </c>
      <c r="C125" s="443">
        <v>0</v>
      </c>
      <c r="D125" s="440">
        <v>94459642</v>
      </c>
      <c r="E125" s="440">
        <v>55422086</v>
      </c>
      <c r="F125" s="443">
        <v>39037556</v>
      </c>
      <c r="G125" s="444">
        <f t="shared" si="6"/>
        <v>94459642</v>
      </c>
      <c r="H125" s="444">
        <f t="shared" si="6"/>
        <v>55422086</v>
      </c>
      <c r="I125" s="444">
        <f t="shared" si="7"/>
        <v>39037556</v>
      </c>
      <c r="J125" s="444">
        <f t="shared" si="8"/>
        <v>0</v>
      </c>
      <c r="K125" s="444">
        <v>0</v>
      </c>
      <c r="L125" s="444">
        <v>0</v>
      </c>
      <c r="M125" s="444">
        <f t="shared" si="10"/>
        <v>39037556</v>
      </c>
      <c r="N125" s="444">
        <f t="shared" ref="N125:N188" si="11">+IF(F125&lt;0,-F125,0)</f>
        <v>0</v>
      </c>
    </row>
    <row r="126" spans="1:14" x14ac:dyDescent="0.35">
      <c r="A126" s="442">
        <v>6210000</v>
      </c>
      <c r="B126" s="440" t="s">
        <v>269</v>
      </c>
      <c r="C126" s="443">
        <v>0</v>
      </c>
      <c r="D126" s="440">
        <v>166856603</v>
      </c>
      <c r="E126" s="440">
        <v>86371063</v>
      </c>
      <c r="F126" s="443">
        <v>80485540</v>
      </c>
      <c r="G126" s="444">
        <f t="shared" si="6"/>
        <v>166856603</v>
      </c>
      <c r="H126" s="444">
        <f t="shared" si="6"/>
        <v>86371063</v>
      </c>
      <c r="I126" s="444">
        <f t="shared" si="7"/>
        <v>80485540</v>
      </c>
      <c r="J126" s="444">
        <f t="shared" si="8"/>
        <v>0</v>
      </c>
      <c r="K126" s="444">
        <v>0</v>
      </c>
      <c r="L126" s="444">
        <v>0</v>
      </c>
      <c r="M126" s="444">
        <f t="shared" si="10"/>
        <v>80485540</v>
      </c>
      <c r="N126" s="444">
        <f t="shared" si="11"/>
        <v>0</v>
      </c>
    </row>
    <row r="127" spans="1:14" x14ac:dyDescent="0.35">
      <c r="A127" s="442">
        <v>6210100</v>
      </c>
      <c r="B127" s="440" t="s">
        <v>703</v>
      </c>
      <c r="C127" s="443">
        <v>0</v>
      </c>
      <c r="D127" s="440">
        <v>394165364</v>
      </c>
      <c r="E127" s="440">
        <v>394165364</v>
      </c>
      <c r="F127" s="443">
        <v>0</v>
      </c>
      <c r="G127" s="444">
        <f t="shared" si="6"/>
        <v>394165364</v>
      </c>
      <c r="H127" s="444">
        <f t="shared" si="6"/>
        <v>394165364</v>
      </c>
      <c r="I127" s="444">
        <f t="shared" si="7"/>
        <v>0</v>
      </c>
      <c r="J127" s="444">
        <f t="shared" si="8"/>
        <v>0</v>
      </c>
      <c r="K127" s="444">
        <v>0</v>
      </c>
      <c r="L127" s="444">
        <v>0</v>
      </c>
      <c r="M127" s="444">
        <f t="shared" si="10"/>
        <v>0</v>
      </c>
      <c r="N127" s="444">
        <f t="shared" si="11"/>
        <v>0</v>
      </c>
    </row>
    <row r="128" spans="1:14" x14ac:dyDescent="0.35">
      <c r="A128" s="442">
        <v>6211000</v>
      </c>
      <c r="B128" s="440" t="s">
        <v>270</v>
      </c>
      <c r="C128" s="443">
        <v>0</v>
      </c>
      <c r="D128" s="443">
        <v>183930898</v>
      </c>
      <c r="E128" s="440">
        <v>105355093</v>
      </c>
      <c r="F128" s="443">
        <v>78575805</v>
      </c>
      <c r="G128" s="444">
        <f t="shared" si="6"/>
        <v>183930898</v>
      </c>
      <c r="H128" s="444">
        <f t="shared" si="6"/>
        <v>105355093</v>
      </c>
      <c r="I128" s="444">
        <f t="shared" si="7"/>
        <v>78575805</v>
      </c>
      <c r="J128" s="444">
        <f t="shared" si="8"/>
        <v>0</v>
      </c>
      <c r="K128" s="444">
        <v>0</v>
      </c>
      <c r="L128" s="444">
        <v>0</v>
      </c>
      <c r="M128" s="444">
        <f t="shared" si="10"/>
        <v>78575805</v>
      </c>
      <c r="N128" s="444">
        <f t="shared" si="11"/>
        <v>0</v>
      </c>
    </row>
    <row r="129" spans="1:14" x14ac:dyDescent="0.35">
      <c r="A129" s="442">
        <v>6211001</v>
      </c>
      <c r="B129" s="440" t="s">
        <v>704</v>
      </c>
      <c r="C129" s="443">
        <v>0</v>
      </c>
      <c r="D129" s="440">
        <v>92907807</v>
      </c>
      <c r="E129" s="440">
        <v>46366381</v>
      </c>
      <c r="F129" s="443">
        <v>46541426</v>
      </c>
      <c r="G129" s="444">
        <f t="shared" si="6"/>
        <v>92907807</v>
      </c>
      <c r="H129" s="444">
        <f t="shared" si="6"/>
        <v>46366381</v>
      </c>
      <c r="I129" s="444">
        <f t="shared" si="7"/>
        <v>46541426</v>
      </c>
      <c r="J129" s="444">
        <f t="shared" si="8"/>
        <v>0</v>
      </c>
      <c r="K129" s="444">
        <v>0</v>
      </c>
      <c r="L129" s="444">
        <v>0</v>
      </c>
      <c r="M129" s="444">
        <f t="shared" si="10"/>
        <v>46541426</v>
      </c>
      <c r="N129" s="444">
        <f t="shared" si="11"/>
        <v>0</v>
      </c>
    </row>
    <row r="130" spans="1:14" x14ac:dyDescent="0.35">
      <c r="A130" s="442">
        <v>6211008</v>
      </c>
      <c r="B130" s="440" t="s">
        <v>430</v>
      </c>
      <c r="C130" s="443">
        <v>0</v>
      </c>
      <c r="D130" s="443">
        <v>33005210</v>
      </c>
      <c r="E130" s="440">
        <v>33005210</v>
      </c>
      <c r="F130" s="443">
        <v>0</v>
      </c>
      <c r="G130" s="444">
        <f t="shared" si="6"/>
        <v>33005210</v>
      </c>
      <c r="H130" s="444">
        <f t="shared" si="6"/>
        <v>33005210</v>
      </c>
      <c r="I130" s="444">
        <f t="shared" si="7"/>
        <v>0</v>
      </c>
      <c r="J130" s="444">
        <f t="shared" si="8"/>
        <v>0</v>
      </c>
      <c r="K130" s="444">
        <v>0</v>
      </c>
      <c r="L130" s="444">
        <v>0</v>
      </c>
      <c r="M130" s="444">
        <f t="shared" si="10"/>
        <v>0</v>
      </c>
      <c r="N130" s="444">
        <f t="shared" si="11"/>
        <v>0</v>
      </c>
    </row>
    <row r="131" spans="1:14" x14ac:dyDescent="0.35">
      <c r="A131" s="442">
        <v>6219000</v>
      </c>
      <c r="B131" s="440" t="s">
        <v>271</v>
      </c>
      <c r="C131" s="443">
        <v>0</v>
      </c>
      <c r="D131" s="443">
        <v>346386326</v>
      </c>
      <c r="E131" s="443">
        <v>310711825</v>
      </c>
      <c r="F131" s="443">
        <v>35674501</v>
      </c>
      <c r="G131" s="444">
        <f t="shared" si="6"/>
        <v>346386326</v>
      </c>
      <c r="H131" s="444">
        <f t="shared" si="6"/>
        <v>310711825</v>
      </c>
      <c r="I131" s="444">
        <f t="shared" si="7"/>
        <v>35674501</v>
      </c>
      <c r="J131" s="444">
        <f t="shared" si="8"/>
        <v>0</v>
      </c>
      <c r="K131" s="444">
        <v>0</v>
      </c>
      <c r="L131" s="444">
        <v>0</v>
      </c>
      <c r="M131" s="444">
        <f t="shared" si="10"/>
        <v>35674501</v>
      </c>
      <c r="N131" s="444">
        <f t="shared" si="11"/>
        <v>0</v>
      </c>
    </row>
    <row r="132" spans="1:14" x14ac:dyDescent="0.35">
      <c r="A132" s="442">
        <v>6219001</v>
      </c>
      <c r="B132" s="440" t="s">
        <v>272</v>
      </c>
      <c r="C132" s="443">
        <v>0</v>
      </c>
      <c r="D132" s="443">
        <v>173367254</v>
      </c>
      <c r="E132" s="443">
        <v>106149857</v>
      </c>
      <c r="F132" s="443">
        <v>67217397</v>
      </c>
      <c r="G132" s="444">
        <f t="shared" si="6"/>
        <v>173367254</v>
      </c>
      <c r="H132" s="444">
        <f t="shared" si="6"/>
        <v>106149857</v>
      </c>
      <c r="I132" s="444">
        <f t="shared" si="7"/>
        <v>67217397</v>
      </c>
      <c r="J132" s="444">
        <f t="shared" si="8"/>
        <v>0</v>
      </c>
      <c r="K132" s="444">
        <v>0</v>
      </c>
      <c r="L132" s="444">
        <v>0</v>
      </c>
      <c r="M132" s="444">
        <f t="shared" si="10"/>
        <v>67217397</v>
      </c>
      <c r="N132" s="444">
        <f t="shared" si="11"/>
        <v>0</v>
      </c>
    </row>
    <row r="133" spans="1:14" x14ac:dyDescent="0.35">
      <c r="A133" s="442">
        <v>6219002</v>
      </c>
      <c r="B133" s="440" t="s">
        <v>273</v>
      </c>
      <c r="C133" s="443">
        <v>0</v>
      </c>
      <c r="D133" s="440">
        <v>463322102</v>
      </c>
      <c r="E133" s="440">
        <v>268206849</v>
      </c>
      <c r="F133" s="443">
        <v>195115253</v>
      </c>
      <c r="G133" s="444">
        <f t="shared" si="6"/>
        <v>463322102</v>
      </c>
      <c r="H133" s="444">
        <f t="shared" si="6"/>
        <v>268206849</v>
      </c>
      <c r="I133" s="444">
        <f t="shared" si="7"/>
        <v>195115253</v>
      </c>
      <c r="J133" s="444">
        <f t="shared" si="8"/>
        <v>0</v>
      </c>
      <c r="K133" s="444">
        <v>0</v>
      </c>
      <c r="L133" s="444">
        <v>0</v>
      </c>
      <c r="M133" s="444">
        <f t="shared" si="10"/>
        <v>195115253</v>
      </c>
      <c r="N133" s="444">
        <f t="shared" si="11"/>
        <v>0</v>
      </c>
    </row>
    <row r="134" spans="1:14" x14ac:dyDescent="0.35">
      <c r="A134" s="442">
        <v>6219003</v>
      </c>
      <c r="B134" s="440" t="s">
        <v>588</v>
      </c>
      <c r="C134" s="443">
        <v>0</v>
      </c>
      <c r="D134" s="440">
        <v>145200</v>
      </c>
      <c r="E134" s="440">
        <v>145200</v>
      </c>
      <c r="F134" s="443">
        <v>0</v>
      </c>
      <c r="G134" s="444">
        <f t="shared" si="6"/>
        <v>145200</v>
      </c>
      <c r="H134" s="444">
        <f t="shared" si="6"/>
        <v>145200</v>
      </c>
      <c r="I134" s="444">
        <f t="shared" si="7"/>
        <v>0</v>
      </c>
      <c r="J134" s="444">
        <f t="shared" si="8"/>
        <v>0</v>
      </c>
      <c r="K134" s="444">
        <v>0</v>
      </c>
      <c r="L134" s="444">
        <v>0</v>
      </c>
      <c r="M134" s="444">
        <f t="shared" si="10"/>
        <v>0</v>
      </c>
      <c r="N134" s="444">
        <f t="shared" si="11"/>
        <v>0</v>
      </c>
    </row>
    <row r="135" spans="1:14" x14ac:dyDescent="0.35">
      <c r="A135" s="442">
        <v>6219004</v>
      </c>
      <c r="B135" s="440" t="s">
        <v>589</v>
      </c>
      <c r="C135" s="443">
        <v>0</v>
      </c>
      <c r="D135" s="443">
        <v>784080</v>
      </c>
      <c r="E135" s="440">
        <v>784080</v>
      </c>
      <c r="F135" s="443">
        <v>0</v>
      </c>
      <c r="G135" s="444">
        <f t="shared" ref="G135:H198" si="12">+D135</f>
        <v>784080</v>
      </c>
      <c r="H135" s="444">
        <f t="shared" si="12"/>
        <v>784080</v>
      </c>
      <c r="I135" s="444">
        <f t="shared" ref="I135:I198" si="13">+IF(F135&gt;0,F135,0)</f>
        <v>0</v>
      </c>
      <c r="J135" s="444">
        <f t="shared" ref="J135:J198" si="14">+IF(F135&lt;0,-F135,0)</f>
        <v>0</v>
      </c>
      <c r="K135" s="444">
        <v>0</v>
      </c>
      <c r="L135" s="444">
        <v>0</v>
      </c>
      <c r="M135" s="444">
        <f t="shared" si="10"/>
        <v>0</v>
      </c>
      <c r="N135" s="444">
        <f t="shared" si="11"/>
        <v>0</v>
      </c>
    </row>
    <row r="136" spans="1:14" x14ac:dyDescent="0.35">
      <c r="A136" s="442">
        <v>6220000</v>
      </c>
      <c r="B136" s="440" t="s">
        <v>274</v>
      </c>
      <c r="C136" s="443">
        <v>0</v>
      </c>
      <c r="D136" s="443">
        <v>24574084</v>
      </c>
      <c r="E136" s="443">
        <v>823600</v>
      </c>
      <c r="F136" s="443">
        <v>23750484</v>
      </c>
      <c r="G136" s="444">
        <f t="shared" si="12"/>
        <v>24574084</v>
      </c>
      <c r="H136" s="444">
        <f t="shared" si="12"/>
        <v>823600</v>
      </c>
      <c r="I136" s="444">
        <f t="shared" si="13"/>
        <v>23750484</v>
      </c>
      <c r="J136" s="444">
        <f t="shared" si="14"/>
        <v>0</v>
      </c>
      <c r="K136" s="444">
        <v>0</v>
      </c>
      <c r="L136" s="444">
        <v>0</v>
      </c>
      <c r="M136" s="444">
        <f t="shared" si="10"/>
        <v>23750484</v>
      </c>
      <c r="N136" s="444">
        <f t="shared" si="11"/>
        <v>0</v>
      </c>
    </row>
    <row r="137" spans="1:14" x14ac:dyDescent="0.35">
      <c r="A137" s="442">
        <v>6222000</v>
      </c>
      <c r="B137" s="440" t="s">
        <v>275</v>
      </c>
      <c r="C137" s="443">
        <v>0</v>
      </c>
      <c r="D137" s="443">
        <v>13049636</v>
      </c>
      <c r="E137" s="443">
        <v>11293818</v>
      </c>
      <c r="F137" s="443">
        <v>1755818</v>
      </c>
      <c r="G137" s="444">
        <f t="shared" si="12"/>
        <v>13049636</v>
      </c>
      <c r="H137" s="444">
        <f t="shared" si="12"/>
        <v>11293818</v>
      </c>
      <c r="I137" s="444">
        <f t="shared" si="13"/>
        <v>1755818</v>
      </c>
      <c r="J137" s="444">
        <f t="shared" si="14"/>
        <v>0</v>
      </c>
      <c r="K137" s="444">
        <v>0</v>
      </c>
      <c r="L137" s="444">
        <v>0</v>
      </c>
      <c r="M137" s="444">
        <f t="shared" si="10"/>
        <v>1755818</v>
      </c>
      <c r="N137" s="444">
        <f t="shared" si="11"/>
        <v>0</v>
      </c>
    </row>
    <row r="138" spans="1:14" x14ac:dyDescent="0.35">
      <c r="A138" s="442">
        <v>6224000</v>
      </c>
      <c r="B138" s="440" t="s">
        <v>276</v>
      </c>
      <c r="C138" s="443">
        <v>0</v>
      </c>
      <c r="D138" s="440">
        <v>97511429</v>
      </c>
      <c r="E138" s="440">
        <v>74210858</v>
      </c>
      <c r="F138" s="443">
        <v>23300571</v>
      </c>
      <c r="G138" s="444">
        <f t="shared" si="12"/>
        <v>97511429</v>
      </c>
      <c r="H138" s="444">
        <f t="shared" si="12"/>
        <v>74210858</v>
      </c>
      <c r="I138" s="444">
        <f t="shared" si="13"/>
        <v>23300571</v>
      </c>
      <c r="J138" s="444">
        <f t="shared" si="14"/>
        <v>0</v>
      </c>
      <c r="K138" s="444">
        <v>0</v>
      </c>
      <c r="L138" s="444">
        <v>0</v>
      </c>
      <c r="M138" s="444">
        <f t="shared" si="10"/>
        <v>23300571</v>
      </c>
      <c r="N138" s="444">
        <f t="shared" si="11"/>
        <v>0</v>
      </c>
    </row>
    <row r="139" spans="1:14" x14ac:dyDescent="0.35">
      <c r="A139" s="442">
        <v>6225001</v>
      </c>
      <c r="B139" s="440" t="s">
        <v>431</v>
      </c>
      <c r="C139" s="443">
        <v>0</v>
      </c>
      <c r="D139" s="443">
        <v>1586200</v>
      </c>
      <c r="E139" s="443">
        <v>793100</v>
      </c>
      <c r="F139" s="440">
        <v>793100</v>
      </c>
      <c r="G139" s="444">
        <f t="shared" si="12"/>
        <v>1586200</v>
      </c>
      <c r="H139" s="444">
        <f t="shared" si="12"/>
        <v>793100</v>
      </c>
      <c r="I139" s="444">
        <f t="shared" si="13"/>
        <v>793100</v>
      </c>
      <c r="J139" s="444">
        <f t="shared" si="14"/>
        <v>0</v>
      </c>
      <c r="K139" s="444">
        <v>0</v>
      </c>
      <c r="L139" s="444">
        <v>0</v>
      </c>
      <c r="M139" s="444">
        <f t="shared" si="10"/>
        <v>793100</v>
      </c>
      <c r="N139" s="444">
        <f t="shared" si="11"/>
        <v>0</v>
      </c>
    </row>
    <row r="140" spans="1:14" x14ac:dyDescent="0.35">
      <c r="A140" s="442">
        <v>6226000</v>
      </c>
      <c r="B140" s="440" t="s">
        <v>277</v>
      </c>
      <c r="C140" s="443">
        <v>0</v>
      </c>
      <c r="D140" s="443">
        <v>119000</v>
      </c>
      <c r="E140" s="440">
        <v>0</v>
      </c>
      <c r="F140" s="443">
        <v>119000</v>
      </c>
      <c r="G140" s="444">
        <f t="shared" si="12"/>
        <v>119000</v>
      </c>
      <c r="H140" s="444">
        <f t="shared" si="12"/>
        <v>0</v>
      </c>
      <c r="I140" s="444">
        <f t="shared" si="13"/>
        <v>119000</v>
      </c>
      <c r="J140" s="444">
        <f t="shared" si="14"/>
        <v>0</v>
      </c>
      <c r="K140" s="444">
        <v>0</v>
      </c>
      <c r="L140" s="444">
        <v>0</v>
      </c>
      <c r="M140" s="444">
        <f t="shared" si="10"/>
        <v>119000</v>
      </c>
      <c r="N140" s="444">
        <f t="shared" si="11"/>
        <v>0</v>
      </c>
    </row>
    <row r="141" spans="1:14" x14ac:dyDescent="0.35">
      <c r="A141" s="442">
        <v>6226500</v>
      </c>
      <c r="B141" s="440" t="s">
        <v>432</v>
      </c>
      <c r="C141" s="443">
        <v>0</v>
      </c>
      <c r="D141" s="443">
        <v>5627491</v>
      </c>
      <c r="E141" s="443">
        <v>5627491</v>
      </c>
      <c r="F141" s="443">
        <v>0</v>
      </c>
      <c r="G141" s="444">
        <f t="shared" si="12"/>
        <v>5627491</v>
      </c>
      <c r="H141" s="444">
        <f t="shared" si="12"/>
        <v>5627491</v>
      </c>
      <c r="I141" s="444">
        <f t="shared" si="13"/>
        <v>0</v>
      </c>
      <c r="J141" s="444">
        <f t="shared" si="14"/>
        <v>0</v>
      </c>
      <c r="K141" s="444">
        <v>0</v>
      </c>
      <c r="L141" s="444">
        <v>0</v>
      </c>
      <c r="M141" s="444">
        <f t="shared" si="10"/>
        <v>0</v>
      </c>
      <c r="N141" s="444">
        <f t="shared" si="11"/>
        <v>0</v>
      </c>
    </row>
    <row r="142" spans="1:14" x14ac:dyDescent="0.35">
      <c r="A142" s="442">
        <v>6229000</v>
      </c>
      <c r="B142" s="440" t="s">
        <v>278</v>
      </c>
      <c r="C142" s="443">
        <v>0</v>
      </c>
      <c r="D142" s="443">
        <v>2400</v>
      </c>
      <c r="E142" s="443">
        <v>0</v>
      </c>
      <c r="F142" s="443">
        <v>2400</v>
      </c>
      <c r="G142" s="444">
        <f t="shared" si="12"/>
        <v>2400</v>
      </c>
      <c r="H142" s="444">
        <f t="shared" si="12"/>
        <v>0</v>
      </c>
      <c r="I142" s="444">
        <f t="shared" si="13"/>
        <v>2400</v>
      </c>
      <c r="J142" s="444">
        <f t="shared" si="14"/>
        <v>0</v>
      </c>
      <c r="K142" s="444">
        <v>0</v>
      </c>
      <c r="L142" s="444">
        <v>0</v>
      </c>
      <c r="M142" s="444">
        <f t="shared" si="10"/>
        <v>2400</v>
      </c>
      <c r="N142" s="444">
        <f t="shared" si="11"/>
        <v>0</v>
      </c>
    </row>
    <row r="143" spans="1:14" x14ac:dyDescent="0.35">
      <c r="A143" s="442">
        <v>6229003</v>
      </c>
      <c r="B143" s="440" t="s">
        <v>592</v>
      </c>
      <c r="C143" s="443">
        <v>0</v>
      </c>
      <c r="D143" s="440">
        <v>41111410</v>
      </c>
      <c r="E143" s="440">
        <v>34267892</v>
      </c>
      <c r="F143" s="443">
        <v>6843518</v>
      </c>
      <c r="G143" s="444">
        <f t="shared" si="12"/>
        <v>41111410</v>
      </c>
      <c r="H143" s="444">
        <f t="shared" si="12"/>
        <v>34267892</v>
      </c>
      <c r="I143" s="444">
        <f t="shared" si="13"/>
        <v>6843518</v>
      </c>
      <c r="J143" s="444">
        <f t="shared" si="14"/>
        <v>0</v>
      </c>
      <c r="K143" s="444">
        <v>0</v>
      </c>
      <c r="L143" s="444">
        <v>0</v>
      </c>
      <c r="M143" s="444">
        <f t="shared" si="10"/>
        <v>6843518</v>
      </c>
      <c r="N143" s="444">
        <f t="shared" si="11"/>
        <v>0</v>
      </c>
    </row>
    <row r="144" spans="1:14" x14ac:dyDescent="0.35">
      <c r="A144" s="442">
        <v>6229004</v>
      </c>
      <c r="B144" s="440" t="s">
        <v>279</v>
      </c>
      <c r="C144" s="443">
        <v>0</v>
      </c>
      <c r="D144" s="443">
        <v>226007</v>
      </c>
      <c r="E144" s="440">
        <v>0</v>
      </c>
      <c r="F144" s="443">
        <v>226007</v>
      </c>
      <c r="G144" s="444">
        <f t="shared" si="12"/>
        <v>226007</v>
      </c>
      <c r="H144" s="444">
        <f t="shared" si="12"/>
        <v>0</v>
      </c>
      <c r="I144" s="444">
        <f t="shared" si="13"/>
        <v>226007</v>
      </c>
      <c r="J144" s="444">
        <f t="shared" si="14"/>
        <v>0</v>
      </c>
      <c r="K144" s="444">
        <v>0</v>
      </c>
      <c r="L144" s="444">
        <v>0</v>
      </c>
      <c r="M144" s="444">
        <f t="shared" si="10"/>
        <v>226007</v>
      </c>
      <c r="N144" s="444">
        <f t="shared" si="11"/>
        <v>0</v>
      </c>
    </row>
    <row r="145" spans="1:14" x14ac:dyDescent="0.35">
      <c r="A145" s="442">
        <v>6229100</v>
      </c>
      <c r="B145" s="440" t="s">
        <v>705</v>
      </c>
      <c r="C145" s="443">
        <v>0</v>
      </c>
      <c r="D145" s="443">
        <v>96157951</v>
      </c>
      <c r="E145" s="440">
        <v>96157951</v>
      </c>
      <c r="F145" s="443">
        <v>0</v>
      </c>
      <c r="G145" s="444">
        <f t="shared" si="12"/>
        <v>96157951</v>
      </c>
      <c r="H145" s="444">
        <f t="shared" si="12"/>
        <v>96157951</v>
      </c>
      <c r="I145" s="444">
        <f t="shared" si="13"/>
        <v>0</v>
      </c>
      <c r="J145" s="444">
        <f t="shared" si="14"/>
        <v>0</v>
      </c>
      <c r="K145" s="444">
        <v>0</v>
      </c>
      <c r="L145" s="444">
        <v>0</v>
      </c>
      <c r="M145" s="444">
        <f t="shared" si="10"/>
        <v>0</v>
      </c>
      <c r="N145" s="444">
        <f t="shared" si="11"/>
        <v>0</v>
      </c>
    </row>
    <row r="146" spans="1:14" x14ac:dyDescent="0.35">
      <c r="A146" s="442">
        <v>6230000</v>
      </c>
      <c r="B146" s="440" t="s">
        <v>280</v>
      </c>
      <c r="C146" s="443">
        <v>0</v>
      </c>
      <c r="D146" s="440">
        <v>19386561</v>
      </c>
      <c r="E146" s="440">
        <v>8057129</v>
      </c>
      <c r="F146" s="443">
        <v>11329432</v>
      </c>
      <c r="G146" s="444">
        <f t="shared" si="12"/>
        <v>19386561</v>
      </c>
      <c r="H146" s="444">
        <f t="shared" si="12"/>
        <v>8057129</v>
      </c>
      <c r="I146" s="444">
        <f t="shared" si="13"/>
        <v>11329432</v>
      </c>
      <c r="J146" s="444">
        <f t="shared" si="14"/>
        <v>0</v>
      </c>
      <c r="K146" s="444">
        <v>0</v>
      </c>
      <c r="L146" s="444">
        <v>0</v>
      </c>
      <c r="M146" s="444">
        <f t="shared" si="10"/>
        <v>11329432</v>
      </c>
      <c r="N146" s="444">
        <f t="shared" si="11"/>
        <v>0</v>
      </c>
    </row>
    <row r="147" spans="1:14" x14ac:dyDescent="0.35">
      <c r="A147" s="442">
        <v>6230001</v>
      </c>
      <c r="B147" s="440" t="s">
        <v>281</v>
      </c>
      <c r="C147" s="443">
        <v>0</v>
      </c>
      <c r="D147" s="443">
        <v>13638308</v>
      </c>
      <c r="E147" s="443">
        <v>13634845</v>
      </c>
      <c r="F147" s="443">
        <v>3463</v>
      </c>
      <c r="G147" s="444">
        <f t="shared" si="12"/>
        <v>13638308</v>
      </c>
      <c r="H147" s="444">
        <f t="shared" si="12"/>
        <v>13634845</v>
      </c>
      <c r="I147" s="444">
        <f t="shared" si="13"/>
        <v>3463</v>
      </c>
      <c r="J147" s="444">
        <f t="shared" si="14"/>
        <v>0</v>
      </c>
      <c r="K147" s="444">
        <v>0</v>
      </c>
      <c r="L147" s="444">
        <v>0</v>
      </c>
      <c r="M147" s="444">
        <f t="shared" si="10"/>
        <v>3463</v>
      </c>
      <c r="N147" s="444">
        <f t="shared" si="11"/>
        <v>0</v>
      </c>
    </row>
    <row r="148" spans="1:14" x14ac:dyDescent="0.35">
      <c r="A148" s="442">
        <v>6231000</v>
      </c>
      <c r="B148" s="440" t="s">
        <v>282</v>
      </c>
      <c r="C148" s="443">
        <v>0</v>
      </c>
      <c r="D148" s="443">
        <v>222544548</v>
      </c>
      <c r="E148" s="440">
        <v>81423486</v>
      </c>
      <c r="F148" s="443">
        <v>141121062</v>
      </c>
      <c r="G148" s="444">
        <f t="shared" si="12"/>
        <v>222544548</v>
      </c>
      <c r="H148" s="444">
        <f t="shared" si="12"/>
        <v>81423486</v>
      </c>
      <c r="I148" s="444">
        <f t="shared" si="13"/>
        <v>141121062</v>
      </c>
      <c r="J148" s="444">
        <f t="shared" si="14"/>
        <v>0</v>
      </c>
      <c r="K148" s="444">
        <v>0</v>
      </c>
      <c r="L148" s="444">
        <v>0</v>
      </c>
      <c r="M148" s="444">
        <f t="shared" si="10"/>
        <v>141121062</v>
      </c>
      <c r="N148" s="444">
        <f t="shared" si="11"/>
        <v>0</v>
      </c>
    </row>
    <row r="149" spans="1:14" x14ac:dyDescent="0.35">
      <c r="A149" s="442">
        <v>6231001</v>
      </c>
      <c r="B149" s="440" t="s">
        <v>433</v>
      </c>
      <c r="C149" s="443">
        <v>0</v>
      </c>
      <c r="D149" s="443">
        <v>3926767</v>
      </c>
      <c r="E149" s="440">
        <v>2869767</v>
      </c>
      <c r="F149" s="443">
        <v>1057000</v>
      </c>
      <c r="G149" s="444">
        <f t="shared" si="12"/>
        <v>3926767</v>
      </c>
      <c r="H149" s="444">
        <f t="shared" si="12"/>
        <v>2869767</v>
      </c>
      <c r="I149" s="444">
        <f t="shared" si="13"/>
        <v>1057000</v>
      </c>
      <c r="J149" s="444">
        <f t="shared" si="14"/>
        <v>0</v>
      </c>
      <c r="K149" s="444">
        <v>0</v>
      </c>
      <c r="L149" s="444">
        <v>0</v>
      </c>
      <c r="M149" s="444">
        <f t="shared" si="10"/>
        <v>1057000</v>
      </c>
      <c r="N149" s="444">
        <f t="shared" si="11"/>
        <v>0</v>
      </c>
    </row>
    <row r="150" spans="1:14" x14ac:dyDescent="0.35">
      <c r="A150" s="442">
        <v>6234000</v>
      </c>
      <c r="B150" s="440" t="s">
        <v>283</v>
      </c>
      <c r="C150" s="443">
        <v>0</v>
      </c>
      <c r="D150" s="440">
        <v>1711946</v>
      </c>
      <c r="E150" s="440">
        <v>803017</v>
      </c>
      <c r="F150" s="443">
        <v>908929</v>
      </c>
      <c r="G150" s="444">
        <f t="shared" si="12"/>
        <v>1711946</v>
      </c>
      <c r="H150" s="444">
        <f t="shared" si="12"/>
        <v>803017</v>
      </c>
      <c r="I150" s="444">
        <f t="shared" si="13"/>
        <v>908929</v>
      </c>
      <c r="J150" s="444">
        <f t="shared" si="14"/>
        <v>0</v>
      </c>
      <c r="K150" s="444">
        <v>0</v>
      </c>
      <c r="L150" s="444">
        <v>0</v>
      </c>
      <c r="M150" s="444">
        <f t="shared" si="10"/>
        <v>908929</v>
      </c>
      <c r="N150" s="444">
        <f t="shared" si="11"/>
        <v>0</v>
      </c>
    </row>
    <row r="151" spans="1:14" x14ac:dyDescent="0.35">
      <c r="A151" s="442">
        <v>6235000</v>
      </c>
      <c r="B151" s="440" t="s">
        <v>284</v>
      </c>
      <c r="C151" s="443">
        <v>0</v>
      </c>
      <c r="D151" s="443">
        <v>14192613</v>
      </c>
      <c r="E151" s="440">
        <v>10579491</v>
      </c>
      <c r="F151" s="443">
        <v>3613122</v>
      </c>
      <c r="G151" s="444">
        <f t="shared" si="12"/>
        <v>14192613</v>
      </c>
      <c r="H151" s="444">
        <f t="shared" si="12"/>
        <v>10579491</v>
      </c>
      <c r="I151" s="444">
        <f t="shared" si="13"/>
        <v>3613122</v>
      </c>
      <c r="J151" s="444">
        <f t="shared" si="14"/>
        <v>0</v>
      </c>
      <c r="K151" s="444">
        <v>0</v>
      </c>
      <c r="L151" s="444">
        <v>0</v>
      </c>
      <c r="M151" s="444">
        <f t="shared" si="10"/>
        <v>3613122</v>
      </c>
      <c r="N151" s="444">
        <f t="shared" si="11"/>
        <v>0</v>
      </c>
    </row>
    <row r="152" spans="1:14" x14ac:dyDescent="0.35">
      <c r="A152" s="442">
        <v>6238000</v>
      </c>
      <c r="B152" s="440" t="s">
        <v>285</v>
      </c>
      <c r="C152" s="443">
        <v>0</v>
      </c>
      <c r="D152" s="443">
        <v>254955107</v>
      </c>
      <c r="E152" s="443">
        <v>200792592</v>
      </c>
      <c r="F152" s="443">
        <v>54162515</v>
      </c>
      <c r="G152" s="444">
        <f t="shared" si="12"/>
        <v>254955107</v>
      </c>
      <c r="H152" s="444">
        <f t="shared" si="12"/>
        <v>200792592</v>
      </c>
      <c r="I152" s="444">
        <f t="shared" si="13"/>
        <v>54162515</v>
      </c>
      <c r="J152" s="444">
        <f t="shared" si="14"/>
        <v>0</v>
      </c>
      <c r="K152" s="444">
        <v>0</v>
      </c>
      <c r="L152" s="444">
        <v>0</v>
      </c>
      <c r="M152" s="444">
        <f t="shared" si="10"/>
        <v>54162515</v>
      </c>
      <c r="N152" s="444">
        <f t="shared" si="11"/>
        <v>0</v>
      </c>
    </row>
    <row r="153" spans="1:14" x14ac:dyDescent="0.35">
      <c r="A153" s="442">
        <v>6238600</v>
      </c>
      <c r="B153" s="440" t="s">
        <v>286</v>
      </c>
      <c r="C153" s="443">
        <v>0</v>
      </c>
      <c r="D153" s="443">
        <v>152801844</v>
      </c>
      <c r="E153" s="443">
        <v>116883186</v>
      </c>
      <c r="F153" s="443">
        <v>35918658</v>
      </c>
      <c r="G153" s="444">
        <f t="shared" si="12"/>
        <v>152801844</v>
      </c>
      <c r="H153" s="444">
        <f t="shared" si="12"/>
        <v>116883186</v>
      </c>
      <c r="I153" s="444">
        <f t="shared" si="13"/>
        <v>35918658</v>
      </c>
      <c r="J153" s="444">
        <f t="shared" si="14"/>
        <v>0</v>
      </c>
      <c r="K153" s="444">
        <v>0</v>
      </c>
      <c r="L153" s="444">
        <v>0</v>
      </c>
      <c r="M153" s="444">
        <f t="shared" si="10"/>
        <v>35918658</v>
      </c>
      <c r="N153" s="444">
        <f t="shared" si="11"/>
        <v>0</v>
      </c>
    </row>
    <row r="154" spans="1:14" x14ac:dyDescent="0.35">
      <c r="A154" s="442">
        <v>6238800</v>
      </c>
      <c r="B154" s="440" t="s">
        <v>436</v>
      </c>
      <c r="C154" s="443">
        <v>0</v>
      </c>
      <c r="D154" s="443">
        <v>2037457</v>
      </c>
      <c r="E154" s="443">
        <v>1306980</v>
      </c>
      <c r="F154" s="443">
        <v>730477</v>
      </c>
      <c r="G154" s="444">
        <f t="shared" si="12"/>
        <v>2037457</v>
      </c>
      <c r="H154" s="444">
        <f t="shared" si="12"/>
        <v>1306980</v>
      </c>
      <c r="I154" s="444">
        <f t="shared" si="13"/>
        <v>730477</v>
      </c>
      <c r="J154" s="444">
        <f t="shared" si="14"/>
        <v>0</v>
      </c>
      <c r="K154" s="444">
        <v>0</v>
      </c>
      <c r="L154" s="444">
        <v>0</v>
      </c>
      <c r="M154" s="444">
        <f t="shared" si="10"/>
        <v>730477</v>
      </c>
      <c r="N154" s="444">
        <f t="shared" si="11"/>
        <v>0</v>
      </c>
    </row>
    <row r="155" spans="1:14" x14ac:dyDescent="0.35">
      <c r="A155" s="442">
        <v>6240000</v>
      </c>
      <c r="B155" s="440" t="s">
        <v>706</v>
      </c>
      <c r="C155" s="443">
        <v>0</v>
      </c>
      <c r="D155" s="443">
        <v>2819230</v>
      </c>
      <c r="E155" s="443">
        <v>2819230</v>
      </c>
      <c r="F155" s="443">
        <v>0</v>
      </c>
      <c r="G155" s="444">
        <f t="shared" si="12"/>
        <v>2819230</v>
      </c>
      <c r="H155" s="444">
        <f t="shared" si="12"/>
        <v>2819230</v>
      </c>
      <c r="I155" s="444">
        <f t="shared" si="13"/>
        <v>0</v>
      </c>
      <c r="J155" s="444">
        <f t="shared" si="14"/>
        <v>0</v>
      </c>
      <c r="K155" s="444">
        <v>0</v>
      </c>
      <c r="L155" s="444">
        <v>0</v>
      </c>
      <c r="M155" s="444">
        <f t="shared" si="10"/>
        <v>0</v>
      </c>
      <c r="N155" s="444">
        <f t="shared" si="11"/>
        <v>0</v>
      </c>
    </row>
    <row r="156" spans="1:14" x14ac:dyDescent="0.35">
      <c r="A156" s="442">
        <v>6241000</v>
      </c>
      <c r="B156" s="440" t="s">
        <v>594</v>
      </c>
      <c r="C156" s="443">
        <v>0</v>
      </c>
      <c r="D156" s="443">
        <v>9096935</v>
      </c>
      <c r="E156" s="443">
        <v>9096935</v>
      </c>
      <c r="F156" s="443">
        <v>0</v>
      </c>
      <c r="G156" s="444">
        <f t="shared" si="12"/>
        <v>9096935</v>
      </c>
      <c r="H156" s="444">
        <f t="shared" si="12"/>
        <v>9096935</v>
      </c>
      <c r="I156" s="444">
        <f t="shared" si="13"/>
        <v>0</v>
      </c>
      <c r="J156" s="444">
        <f t="shared" si="14"/>
        <v>0</v>
      </c>
      <c r="K156" s="444">
        <v>0</v>
      </c>
      <c r="L156" s="444">
        <v>0</v>
      </c>
      <c r="M156" s="444">
        <f t="shared" si="10"/>
        <v>0</v>
      </c>
      <c r="N156" s="444">
        <f t="shared" si="11"/>
        <v>0</v>
      </c>
    </row>
    <row r="157" spans="1:14" x14ac:dyDescent="0.35">
      <c r="A157" s="446">
        <v>6241001</v>
      </c>
      <c r="B157" s="447" t="s">
        <v>287</v>
      </c>
      <c r="C157" s="443">
        <v>0</v>
      </c>
      <c r="D157" s="443">
        <v>27161030</v>
      </c>
      <c r="E157" s="443">
        <v>16015166</v>
      </c>
      <c r="F157" s="443">
        <v>11145864</v>
      </c>
      <c r="G157" s="444">
        <f t="shared" si="12"/>
        <v>27161030</v>
      </c>
      <c r="H157" s="444">
        <f t="shared" si="12"/>
        <v>16015166</v>
      </c>
      <c r="I157" s="444">
        <f t="shared" si="13"/>
        <v>11145864</v>
      </c>
      <c r="J157" s="444">
        <f t="shared" si="14"/>
        <v>0</v>
      </c>
      <c r="K157" s="444">
        <v>0</v>
      </c>
      <c r="L157" s="444">
        <v>0</v>
      </c>
      <c r="M157" s="444">
        <f t="shared" si="10"/>
        <v>11145864</v>
      </c>
      <c r="N157" s="444">
        <f t="shared" si="11"/>
        <v>0</v>
      </c>
    </row>
    <row r="158" spans="1:14" x14ac:dyDescent="0.35">
      <c r="A158" s="442">
        <v>6242000</v>
      </c>
      <c r="B158" s="440" t="s">
        <v>288</v>
      </c>
      <c r="C158" s="443">
        <v>0</v>
      </c>
      <c r="D158" s="443">
        <v>811618066</v>
      </c>
      <c r="E158" s="443">
        <v>745209696</v>
      </c>
      <c r="F158" s="443">
        <v>66408370</v>
      </c>
      <c r="G158" s="444">
        <f t="shared" si="12"/>
        <v>811618066</v>
      </c>
      <c r="H158" s="444">
        <f t="shared" si="12"/>
        <v>745209696</v>
      </c>
      <c r="I158" s="444">
        <f t="shared" si="13"/>
        <v>66408370</v>
      </c>
      <c r="J158" s="444">
        <f t="shared" si="14"/>
        <v>0</v>
      </c>
      <c r="K158" s="444">
        <v>0</v>
      </c>
      <c r="L158" s="444">
        <v>0</v>
      </c>
      <c r="M158" s="444">
        <f t="shared" si="10"/>
        <v>66408370</v>
      </c>
      <c r="N158" s="444">
        <f t="shared" si="11"/>
        <v>0</v>
      </c>
    </row>
    <row r="159" spans="1:14" x14ac:dyDescent="0.35">
      <c r="A159" s="442">
        <v>6250000</v>
      </c>
      <c r="B159" s="440" t="s">
        <v>289</v>
      </c>
      <c r="C159" s="443">
        <v>0</v>
      </c>
      <c r="D159" s="440">
        <v>809529</v>
      </c>
      <c r="E159" s="440">
        <v>132008</v>
      </c>
      <c r="F159" s="443">
        <v>677521</v>
      </c>
      <c r="G159" s="444">
        <f t="shared" si="12"/>
        <v>809529</v>
      </c>
      <c r="H159" s="444">
        <f t="shared" si="12"/>
        <v>132008</v>
      </c>
      <c r="I159" s="444">
        <f t="shared" si="13"/>
        <v>677521</v>
      </c>
      <c r="J159" s="444">
        <f t="shared" si="14"/>
        <v>0</v>
      </c>
      <c r="K159" s="444">
        <v>0</v>
      </c>
      <c r="L159" s="444">
        <v>0</v>
      </c>
      <c r="M159" s="444">
        <f t="shared" si="10"/>
        <v>677521</v>
      </c>
      <c r="N159" s="444">
        <f t="shared" si="11"/>
        <v>0</v>
      </c>
    </row>
    <row r="160" spans="1:14" x14ac:dyDescent="0.35">
      <c r="A160" s="442">
        <v>6251000</v>
      </c>
      <c r="B160" s="440" t="s">
        <v>290</v>
      </c>
      <c r="C160" s="443">
        <v>0</v>
      </c>
      <c r="D160" s="440">
        <v>4613952</v>
      </c>
      <c r="E160" s="440">
        <v>56584</v>
      </c>
      <c r="F160" s="443">
        <v>4557368</v>
      </c>
      <c r="G160" s="444">
        <f t="shared" si="12"/>
        <v>4613952</v>
      </c>
      <c r="H160" s="444">
        <f t="shared" si="12"/>
        <v>56584</v>
      </c>
      <c r="I160" s="444">
        <f t="shared" si="13"/>
        <v>4557368</v>
      </c>
      <c r="J160" s="444">
        <f t="shared" si="14"/>
        <v>0</v>
      </c>
      <c r="K160" s="444">
        <v>0</v>
      </c>
      <c r="L160" s="444">
        <v>0</v>
      </c>
      <c r="M160" s="444">
        <f t="shared" si="10"/>
        <v>4557368</v>
      </c>
      <c r="N160" s="444">
        <f t="shared" si="11"/>
        <v>0</v>
      </c>
    </row>
    <row r="161" spans="1:14" x14ac:dyDescent="0.35">
      <c r="A161" s="442">
        <v>6254000</v>
      </c>
      <c r="B161" s="440" t="s">
        <v>707</v>
      </c>
      <c r="C161" s="443">
        <v>0</v>
      </c>
      <c r="D161" s="440">
        <v>7700566</v>
      </c>
      <c r="E161" s="440">
        <v>0</v>
      </c>
      <c r="F161" s="443">
        <v>7700566</v>
      </c>
      <c r="G161" s="444">
        <f t="shared" si="12"/>
        <v>7700566</v>
      </c>
      <c r="H161" s="444">
        <f t="shared" si="12"/>
        <v>0</v>
      </c>
      <c r="I161" s="444">
        <f t="shared" si="13"/>
        <v>7700566</v>
      </c>
      <c r="J161" s="444">
        <f t="shared" si="14"/>
        <v>0</v>
      </c>
      <c r="K161" s="444">
        <v>0</v>
      </c>
      <c r="L161" s="444">
        <v>0</v>
      </c>
      <c r="M161" s="444">
        <f t="shared" si="10"/>
        <v>7700566</v>
      </c>
      <c r="N161" s="444">
        <f t="shared" si="11"/>
        <v>0</v>
      </c>
    </row>
    <row r="162" spans="1:14" x14ac:dyDescent="0.35">
      <c r="A162" s="442">
        <v>6259000</v>
      </c>
      <c r="B162" s="440" t="s">
        <v>291</v>
      </c>
      <c r="C162" s="443">
        <v>0</v>
      </c>
      <c r="D162" s="440">
        <v>9379551</v>
      </c>
      <c r="E162" s="440">
        <v>5051582</v>
      </c>
      <c r="F162" s="443">
        <v>4327969</v>
      </c>
      <c r="G162" s="444">
        <f t="shared" si="12"/>
        <v>9379551</v>
      </c>
      <c r="H162" s="444">
        <f t="shared" si="12"/>
        <v>5051582</v>
      </c>
      <c r="I162" s="444">
        <f t="shared" si="13"/>
        <v>4327969</v>
      </c>
      <c r="J162" s="444">
        <f t="shared" si="14"/>
        <v>0</v>
      </c>
      <c r="K162" s="444">
        <v>0</v>
      </c>
      <c r="L162" s="444">
        <v>0</v>
      </c>
      <c r="M162" s="444">
        <f t="shared" si="10"/>
        <v>4327969</v>
      </c>
      <c r="N162" s="444">
        <f t="shared" si="11"/>
        <v>0</v>
      </c>
    </row>
    <row r="163" spans="1:14" x14ac:dyDescent="0.35">
      <c r="A163" s="442">
        <v>6259003</v>
      </c>
      <c r="B163" s="440" t="s">
        <v>595</v>
      </c>
      <c r="C163" s="443">
        <v>0</v>
      </c>
      <c r="D163" s="443">
        <v>113276</v>
      </c>
      <c r="E163" s="443">
        <v>0</v>
      </c>
      <c r="F163" s="443">
        <v>113276</v>
      </c>
      <c r="G163" s="444">
        <f t="shared" si="12"/>
        <v>113276</v>
      </c>
      <c r="H163" s="444">
        <f t="shared" si="12"/>
        <v>0</v>
      </c>
      <c r="I163" s="444">
        <f t="shared" si="13"/>
        <v>113276</v>
      </c>
      <c r="J163" s="444">
        <f t="shared" si="14"/>
        <v>0</v>
      </c>
      <c r="K163" s="444">
        <v>0</v>
      </c>
      <c r="L163" s="444">
        <v>0</v>
      </c>
      <c r="M163" s="444">
        <f t="shared" si="10"/>
        <v>113276</v>
      </c>
      <c r="N163" s="444">
        <f t="shared" si="11"/>
        <v>0</v>
      </c>
    </row>
    <row r="164" spans="1:14" x14ac:dyDescent="0.35">
      <c r="A164" s="442">
        <v>6261000</v>
      </c>
      <c r="B164" s="440" t="s">
        <v>292</v>
      </c>
      <c r="C164" s="443">
        <v>0</v>
      </c>
      <c r="D164" s="443">
        <v>85729722</v>
      </c>
      <c r="E164" s="443">
        <v>52045557</v>
      </c>
      <c r="F164" s="443">
        <v>33684165</v>
      </c>
      <c r="G164" s="444">
        <f t="shared" si="12"/>
        <v>85729722</v>
      </c>
      <c r="H164" s="444">
        <f t="shared" si="12"/>
        <v>52045557</v>
      </c>
      <c r="I164" s="444">
        <f t="shared" si="13"/>
        <v>33684165</v>
      </c>
      <c r="J164" s="444">
        <f t="shared" si="14"/>
        <v>0</v>
      </c>
      <c r="K164" s="444">
        <v>0</v>
      </c>
      <c r="L164" s="444">
        <v>0</v>
      </c>
      <c r="M164" s="444">
        <f t="shared" si="10"/>
        <v>33684165</v>
      </c>
      <c r="N164" s="444">
        <f t="shared" si="11"/>
        <v>0</v>
      </c>
    </row>
    <row r="165" spans="1:14" x14ac:dyDescent="0.35">
      <c r="A165" s="442">
        <v>6270000</v>
      </c>
      <c r="B165" s="440" t="s">
        <v>293</v>
      </c>
      <c r="C165" s="443">
        <v>0</v>
      </c>
      <c r="D165" s="443">
        <v>22923013</v>
      </c>
      <c r="E165" s="443">
        <v>12342887</v>
      </c>
      <c r="F165" s="443">
        <v>10580126</v>
      </c>
      <c r="G165" s="444">
        <f t="shared" si="12"/>
        <v>22923013</v>
      </c>
      <c r="H165" s="444">
        <f t="shared" si="12"/>
        <v>12342887</v>
      </c>
      <c r="I165" s="444">
        <f t="shared" si="13"/>
        <v>10580126</v>
      </c>
      <c r="J165" s="444">
        <f t="shared" si="14"/>
        <v>0</v>
      </c>
      <c r="K165" s="444">
        <v>0</v>
      </c>
      <c r="L165" s="444">
        <v>0</v>
      </c>
      <c r="M165" s="444">
        <f t="shared" si="10"/>
        <v>10580126</v>
      </c>
      <c r="N165" s="444">
        <f t="shared" si="11"/>
        <v>0</v>
      </c>
    </row>
    <row r="166" spans="1:14" x14ac:dyDescent="0.35">
      <c r="A166" s="442">
        <v>6280000</v>
      </c>
      <c r="B166" s="440" t="s">
        <v>294</v>
      </c>
      <c r="C166" s="443">
        <v>0</v>
      </c>
      <c r="D166" s="443">
        <v>3231036</v>
      </c>
      <c r="E166" s="443">
        <v>518370</v>
      </c>
      <c r="F166" s="443">
        <v>2712666</v>
      </c>
      <c r="G166" s="444">
        <f t="shared" si="12"/>
        <v>3231036</v>
      </c>
      <c r="H166" s="444">
        <f t="shared" si="12"/>
        <v>518370</v>
      </c>
      <c r="I166" s="444">
        <f t="shared" si="13"/>
        <v>2712666</v>
      </c>
      <c r="J166" s="444">
        <f t="shared" si="14"/>
        <v>0</v>
      </c>
      <c r="K166" s="444">
        <v>0</v>
      </c>
      <c r="L166" s="444">
        <v>0</v>
      </c>
      <c r="M166" s="444">
        <f t="shared" si="10"/>
        <v>2712666</v>
      </c>
      <c r="N166" s="444">
        <f t="shared" si="11"/>
        <v>0</v>
      </c>
    </row>
    <row r="167" spans="1:14" x14ac:dyDescent="0.35">
      <c r="A167" s="442">
        <v>6281000</v>
      </c>
      <c r="B167" s="440" t="s">
        <v>295</v>
      </c>
      <c r="C167" s="443">
        <v>0</v>
      </c>
      <c r="D167" s="443">
        <v>182857</v>
      </c>
      <c r="E167" s="440">
        <v>150519</v>
      </c>
      <c r="F167" s="443">
        <v>32338</v>
      </c>
      <c r="G167" s="444">
        <f t="shared" si="12"/>
        <v>182857</v>
      </c>
      <c r="H167" s="444">
        <f t="shared" si="12"/>
        <v>150519</v>
      </c>
      <c r="I167" s="444">
        <f t="shared" si="13"/>
        <v>32338</v>
      </c>
      <c r="J167" s="444">
        <f t="shared" si="14"/>
        <v>0</v>
      </c>
      <c r="K167" s="444">
        <v>0</v>
      </c>
      <c r="L167" s="444">
        <v>0</v>
      </c>
      <c r="M167" s="444">
        <f t="shared" si="10"/>
        <v>32338</v>
      </c>
      <c r="N167" s="444">
        <f t="shared" si="11"/>
        <v>0</v>
      </c>
    </row>
    <row r="168" spans="1:14" x14ac:dyDescent="0.35">
      <c r="A168" s="442">
        <v>6282000</v>
      </c>
      <c r="B168" s="440" t="s">
        <v>296</v>
      </c>
      <c r="C168" s="443">
        <v>0</v>
      </c>
      <c r="D168" s="443">
        <v>58297694</v>
      </c>
      <c r="E168" s="440">
        <v>43141696</v>
      </c>
      <c r="F168" s="443">
        <v>15155998</v>
      </c>
      <c r="G168" s="444">
        <f t="shared" si="12"/>
        <v>58297694</v>
      </c>
      <c r="H168" s="444">
        <f t="shared" si="12"/>
        <v>43141696</v>
      </c>
      <c r="I168" s="444">
        <f t="shared" si="13"/>
        <v>15155998</v>
      </c>
      <c r="J168" s="444">
        <f t="shared" si="14"/>
        <v>0</v>
      </c>
      <c r="K168" s="444">
        <v>0</v>
      </c>
      <c r="L168" s="444">
        <v>0</v>
      </c>
      <c r="M168" s="444">
        <f t="shared" si="10"/>
        <v>15155998</v>
      </c>
      <c r="N168" s="444">
        <f t="shared" si="11"/>
        <v>0</v>
      </c>
    </row>
    <row r="169" spans="1:14" x14ac:dyDescent="0.35">
      <c r="A169" s="442">
        <v>6282001</v>
      </c>
      <c r="B169" s="440" t="s">
        <v>297</v>
      </c>
      <c r="C169" s="443">
        <v>0</v>
      </c>
      <c r="D169" s="440">
        <v>96435508</v>
      </c>
      <c r="E169" s="443">
        <v>45156807</v>
      </c>
      <c r="F169" s="443">
        <v>51278701</v>
      </c>
      <c r="G169" s="444">
        <f t="shared" si="12"/>
        <v>96435508</v>
      </c>
      <c r="H169" s="444">
        <f t="shared" si="12"/>
        <v>45156807</v>
      </c>
      <c r="I169" s="444">
        <f t="shared" si="13"/>
        <v>51278701</v>
      </c>
      <c r="J169" s="444">
        <f t="shared" si="14"/>
        <v>0</v>
      </c>
      <c r="K169" s="444">
        <v>0</v>
      </c>
      <c r="L169" s="444">
        <v>0</v>
      </c>
      <c r="M169" s="444">
        <f t="shared" si="10"/>
        <v>51278701</v>
      </c>
      <c r="N169" s="444">
        <f t="shared" si="11"/>
        <v>0</v>
      </c>
    </row>
    <row r="170" spans="1:14" x14ac:dyDescent="0.35">
      <c r="A170" s="442">
        <v>6282200</v>
      </c>
      <c r="B170" s="440" t="s">
        <v>298</v>
      </c>
      <c r="C170" s="443">
        <v>0</v>
      </c>
      <c r="D170" s="443">
        <v>131872972</v>
      </c>
      <c r="E170" s="440">
        <v>103558032</v>
      </c>
      <c r="F170" s="443">
        <v>28314940</v>
      </c>
      <c r="G170" s="444">
        <f t="shared" si="12"/>
        <v>131872972</v>
      </c>
      <c r="H170" s="444">
        <f t="shared" si="12"/>
        <v>103558032</v>
      </c>
      <c r="I170" s="444">
        <f t="shared" si="13"/>
        <v>28314940</v>
      </c>
      <c r="J170" s="444">
        <f t="shared" si="14"/>
        <v>0</v>
      </c>
      <c r="K170" s="444">
        <v>0</v>
      </c>
      <c r="L170" s="444">
        <v>0</v>
      </c>
      <c r="M170" s="444">
        <f t="shared" si="10"/>
        <v>28314940</v>
      </c>
      <c r="N170" s="444">
        <f t="shared" si="11"/>
        <v>0</v>
      </c>
    </row>
    <row r="171" spans="1:14" x14ac:dyDescent="0.35">
      <c r="A171" s="442">
        <v>6290100</v>
      </c>
      <c r="B171" s="440" t="s">
        <v>708</v>
      </c>
      <c r="C171" s="443">
        <v>0</v>
      </c>
      <c r="D171" s="443">
        <v>16313369740</v>
      </c>
      <c r="E171" s="440">
        <v>10009939915</v>
      </c>
      <c r="F171" s="443">
        <v>6303429825</v>
      </c>
      <c r="G171" s="444">
        <f t="shared" si="12"/>
        <v>16313369740</v>
      </c>
      <c r="H171" s="444">
        <f t="shared" si="12"/>
        <v>10009939915</v>
      </c>
      <c r="I171" s="444">
        <f t="shared" si="13"/>
        <v>6303429825</v>
      </c>
      <c r="J171" s="444">
        <f t="shared" si="14"/>
        <v>0</v>
      </c>
      <c r="K171" s="444">
        <v>0</v>
      </c>
      <c r="L171" s="444">
        <v>0</v>
      </c>
      <c r="M171" s="444">
        <f t="shared" si="10"/>
        <v>6303429825</v>
      </c>
      <c r="N171" s="444">
        <f t="shared" si="11"/>
        <v>0</v>
      </c>
    </row>
    <row r="172" spans="1:14" x14ac:dyDescent="0.35">
      <c r="A172" s="442">
        <v>6291100</v>
      </c>
      <c r="B172" s="440" t="s">
        <v>709</v>
      </c>
      <c r="C172" s="443">
        <v>0</v>
      </c>
      <c r="D172" s="443">
        <v>146154</v>
      </c>
      <c r="E172" s="440">
        <v>146154</v>
      </c>
      <c r="F172" s="443">
        <v>0</v>
      </c>
      <c r="G172" s="444">
        <f t="shared" si="12"/>
        <v>146154</v>
      </c>
      <c r="H172" s="444">
        <f t="shared" si="12"/>
        <v>146154</v>
      </c>
      <c r="I172" s="444">
        <f t="shared" si="13"/>
        <v>0</v>
      </c>
      <c r="J172" s="444">
        <f t="shared" si="14"/>
        <v>0</v>
      </c>
      <c r="K172" s="444">
        <v>0</v>
      </c>
      <c r="L172" s="444">
        <v>0</v>
      </c>
      <c r="M172" s="444">
        <f t="shared" si="10"/>
        <v>0</v>
      </c>
      <c r="N172" s="444">
        <f t="shared" si="11"/>
        <v>0</v>
      </c>
    </row>
    <row r="173" spans="1:14" x14ac:dyDescent="0.35">
      <c r="A173" s="442">
        <v>6293100</v>
      </c>
      <c r="B173" s="440" t="s">
        <v>710</v>
      </c>
      <c r="C173" s="443">
        <v>0</v>
      </c>
      <c r="D173" s="443">
        <v>14006420734</v>
      </c>
      <c r="E173" s="443">
        <v>12943809529</v>
      </c>
      <c r="F173" s="443">
        <v>1062611205</v>
      </c>
      <c r="G173" s="444">
        <f t="shared" si="12"/>
        <v>14006420734</v>
      </c>
      <c r="H173" s="444">
        <f t="shared" si="12"/>
        <v>12943809529</v>
      </c>
      <c r="I173" s="444">
        <f t="shared" si="13"/>
        <v>1062611205</v>
      </c>
      <c r="J173" s="444">
        <f t="shared" si="14"/>
        <v>0</v>
      </c>
      <c r="K173" s="444">
        <v>0</v>
      </c>
      <c r="L173" s="444">
        <v>0</v>
      </c>
      <c r="M173" s="444">
        <f t="shared" si="10"/>
        <v>1062611205</v>
      </c>
      <c r="N173" s="444">
        <f t="shared" si="11"/>
        <v>0</v>
      </c>
    </row>
    <row r="174" spans="1:14" x14ac:dyDescent="0.35">
      <c r="A174" s="442">
        <v>6294100</v>
      </c>
      <c r="B174" s="440" t="s">
        <v>710</v>
      </c>
      <c r="C174" s="443">
        <v>0</v>
      </c>
      <c r="D174" s="443">
        <v>738235671</v>
      </c>
      <c r="E174" s="440">
        <v>726236533</v>
      </c>
      <c r="F174" s="443">
        <v>11999138</v>
      </c>
      <c r="G174" s="444">
        <f t="shared" si="12"/>
        <v>738235671</v>
      </c>
      <c r="H174" s="444">
        <f t="shared" si="12"/>
        <v>726236533</v>
      </c>
      <c r="I174" s="444">
        <f t="shared" si="13"/>
        <v>11999138</v>
      </c>
      <c r="J174" s="444">
        <f t="shared" si="14"/>
        <v>0</v>
      </c>
      <c r="K174" s="444">
        <v>0</v>
      </c>
      <c r="L174" s="444">
        <v>0</v>
      </c>
      <c r="M174" s="444">
        <f t="shared" si="10"/>
        <v>11999138</v>
      </c>
      <c r="N174" s="444">
        <f t="shared" si="11"/>
        <v>0</v>
      </c>
    </row>
    <row r="175" spans="1:14" x14ac:dyDescent="0.35">
      <c r="A175" s="442">
        <v>6297000</v>
      </c>
      <c r="B175" s="440" t="s">
        <v>302</v>
      </c>
      <c r="C175" s="443">
        <v>0</v>
      </c>
      <c r="D175" s="443">
        <v>24638025</v>
      </c>
      <c r="E175" s="443">
        <v>12369495</v>
      </c>
      <c r="F175" s="443">
        <v>12268530</v>
      </c>
      <c r="G175" s="444">
        <f t="shared" si="12"/>
        <v>24638025</v>
      </c>
      <c r="H175" s="444">
        <f t="shared" si="12"/>
        <v>12369495</v>
      </c>
      <c r="I175" s="444">
        <f t="shared" si="13"/>
        <v>12268530</v>
      </c>
      <c r="J175" s="444">
        <f t="shared" si="14"/>
        <v>0</v>
      </c>
      <c r="K175" s="444">
        <v>0</v>
      </c>
      <c r="L175" s="444">
        <v>0</v>
      </c>
      <c r="M175" s="444">
        <f t="shared" si="10"/>
        <v>12268530</v>
      </c>
      <c r="N175" s="444">
        <f t="shared" si="11"/>
        <v>0</v>
      </c>
    </row>
    <row r="176" spans="1:14" x14ac:dyDescent="0.35">
      <c r="A176" s="442">
        <v>6297002</v>
      </c>
      <c r="B176" s="440" t="s">
        <v>711</v>
      </c>
      <c r="C176" s="443">
        <v>0</v>
      </c>
      <c r="D176" s="443">
        <v>50000</v>
      </c>
      <c r="E176" s="443">
        <v>0</v>
      </c>
      <c r="F176" s="443">
        <v>50000</v>
      </c>
      <c r="G176" s="444">
        <f t="shared" si="12"/>
        <v>50000</v>
      </c>
      <c r="H176" s="444">
        <f t="shared" si="12"/>
        <v>0</v>
      </c>
      <c r="I176" s="444">
        <f t="shared" si="13"/>
        <v>50000</v>
      </c>
      <c r="J176" s="444">
        <f t="shared" si="14"/>
        <v>0</v>
      </c>
      <c r="K176" s="444">
        <v>0</v>
      </c>
      <c r="L176" s="444">
        <v>0</v>
      </c>
      <c r="M176" s="444">
        <f t="shared" si="10"/>
        <v>50000</v>
      </c>
      <c r="N176" s="444">
        <f t="shared" si="11"/>
        <v>0</v>
      </c>
    </row>
    <row r="177" spans="1:14" x14ac:dyDescent="0.35">
      <c r="A177" s="442">
        <v>6300000</v>
      </c>
      <c r="B177" s="440" t="s">
        <v>303</v>
      </c>
      <c r="C177" s="443">
        <v>0</v>
      </c>
      <c r="D177" s="440">
        <v>825379342</v>
      </c>
      <c r="E177" s="443">
        <v>1162410098</v>
      </c>
      <c r="F177" s="440">
        <v>-337030756</v>
      </c>
      <c r="G177" s="444">
        <f t="shared" si="12"/>
        <v>825379342</v>
      </c>
      <c r="H177" s="444">
        <f t="shared" si="12"/>
        <v>1162410098</v>
      </c>
      <c r="I177" s="444">
        <f t="shared" si="13"/>
        <v>0</v>
      </c>
      <c r="J177" s="444">
        <f t="shared" si="14"/>
        <v>337030756</v>
      </c>
      <c r="K177" s="444">
        <v>0</v>
      </c>
      <c r="L177" s="444">
        <v>0</v>
      </c>
      <c r="M177" s="444">
        <f t="shared" si="10"/>
        <v>0</v>
      </c>
      <c r="N177" s="444">
        <f t="shared" si="11"/>
        <v>337030756</v>
      </c>
    </row>
    <row r="178" spans="1:14" x14ac:dyDescent="0.35">
      <c r="A178" s="442">
        <v>6310000</v>
      </c>
      <c r="B178" s="440" t="s">
        <v>305</v>
      </c>
      <c r="C178" s="443">
        <v>0</v>
      </c>
      <c r="D178" s="443">
        <v>468121</v>
      </c>
      <c r="E178" s="443">
        <v>0</v>
      </c>
      <c r="F178" s="443">
        <v>468121</v>
      </c>
      <c r="G178" s="444">
        <f t="shared" si="12"/>
        <v>468121</v>
      </c>
      <c r="H178" s="444">
        <f t="shared" si="12"/>
        <v>0</v>
      </c>
      <c r="I178" s="444">
        <f t="shared" si="13"/>
        <v>468121</v>
      </c>
      <c r="J178" s="444">
        <f t="shared" si="14"/>
        <v>0</v>
      </c>
      <c r="K178" s="444">
        <v>0</v>
      </c>
      <c r="L178" s="444">
        <v>0</v>
      </c>
      <c r="M178" s="444">
        <f t="shared" si="10"/>
        <v>468121</v>
      </c>
      <c r="N178" s="444">
        <f t="shared" si="11"/>
        <v>0</v>
      </c>
    </row>
    <row r="179" spans="1:14" x14ac:dyDescent="0.35">
      <c r="A179" s="442">
        <v>6310004</v>
      </c>
      <c r="B179" s="440" t="s">
        <v>712</v>
      </c>
      <c r="C179" s="443">
        <v>0</v>
      </c>
      <c r="D179" s="443">
        <v>1396030</v>
      </c>
      <c r="E179" s="440">
        <v>698015</v>
      </c>
      <c r="F179" s="443">
        <v>698015</v>
      </c>
      <c r="G179" s="444">
        <f t="shared" si="12"/>
        <v>1396030</v>
      </c>
      <c r="H179" s="444">
        <f t="shared" si="12"/>
        <v>698015</v>
      </c>
      <c r="I179" s="444">
        <f t="shared" si="13"/>
        <v>698015</v>
      </c>
      <c r="J179" s="444">
        <f t="shared" si="14"/>
        <v>0</v>
      </c>
      <c r="K179" s="444">
        <v>0</v>
      </c>
      <c r="L179" s="444">
        <v>0</v>
      </c>
      <c r="M179" s="444">
        <f t="shared" si="10"/>
        <v>698015</v>
      </c>
      <c r="N179" s="444">
        <f t="shared" si="11"/>
        <v>0</v>
      </c>
    </row>
    <row r="180" spans="1:14" x14ac:dyDescent="0.35">
      <c r="A180" s="442">
        <v>6310024</v>
      </c>
      <c r="B180" s="440" t="s">
        <v>306</v>
      </c>
      <c r="C180" s="443">
        <v>0</v>
      </c>
      <c r="D180" s="443">
        <v>128724133</v>
      </c>
      <c r="E180" s="443">
        <v>114908986</v>
      </c>
      <c r="F180" s="443">
        <v>13815147</v>
      </c>
      <c r="G180" s="444">
        <f t="shared" si="12"/>
        <v>128724133</v>
      </c>
      <c r="H180" s="444">
        <f t="shared" si="12"/>
        <v>114908986</v>
      </c>
      <c r="I180" s="444">
        <f t="shared" si="13"/>
        <v>13815147</v>
      </c>
      <c r="J180" s="444">
        <f t="shared" si="14"/>
        <v>0</v>
      </c>
      <c r="K180" s="444">
        <v>0</v>
      </c>
      <c r="L180" s="444">
        <v>0</v>
      </c>
      <c r="M180" s="444">
        <f t="shared" si="10"/>
        <v>13815147</v>
      </c>
      <c r="N180" s="444">
        <f t="shared" si="11"/>
        <v>0</v>
      </c>
    </row>
    <row r="181" spans="1:14" x14ac:dyDescent="0.35">
      <c r="A181" s="442">
        <v>6400000</v>
      </c>
      <c r="B181" s="440" t="s">
        <v>307</v>
      </c>
      <c r="C181" s="443">
        <v>0</v>
      </c>
      <c r="D181" s="443">
        <v>8466687821</v>
      </c>
      <c r="E181" s="443">
        <v>671758158</v>
      </c>
      <c r="F181" s="443">
        <v>7794929663</v>
      </c>
      <c r="G181" s="444">
        <f t="shared" si="12"/>
        <v>8466687821</v>
      </c>
      <c r="H181" s="444">
        <f t="shared" si="12"/>
        <v>671758158</v>
      </c>
      <c r="I181" s="444">
        <f t="shared" si="13"/>
        <v>7794929663</v>
      </c>
      <c r="J181" s="444">
        <f t="shared" si="14"/>
        <v>0</v>
      </c>
      <c r="K181" s="444">
        <v>0</v>
      </c>
      <c r="L181" s="444">
        <v>0</v>
      </c>
      <c r="M181" s="444">
        <f t="shared" si="10"/>
        <v>7794929663</v>
      </c>
      <c r="N181" s="444">
        <f t="shared" si="11"/>
        <v>0</v>
      </c>
    </row>
    <row r="182" spans="1:14" x14ac:dyDescent="0.35">
      <c r="A182" s="442">
        <v>6401000</v>
      </c>
      <c r="B182" s="440" t="s">
        <v>62</v>
      </c>
      <c r="C182" s="443">
        <v>0</v>
      </c>
      <c r="D182" s="443">
        <v>1507786115</v>
      </c>
      <c r="E182" s="440">
        <v>739396490</v>
      </c>
      <c r="F182" s="443">
        <v>768389625</v>
      </c>
      <c r="G182" s="444">
        <f t="shared" si="12"/>
        <v>1507786115</v>
      </c>
      <c r="H182" s="444">
        <f t="shared" si="12"/>
        <v>739396490</v>
      </c>
      <c r="I182" s="444">
        <f t="shared" si="13"/>
        <v>768389625</v>
      </c>
      <c r="J182" s="444">
        <f t="shared" si="14"/>
        <v>0</v>
      </c>
      <c r="K182" s="444">
        <v>0</v>
      </c>
      <c r="L182" s="444">
        <v>0</v>
      </c>
      <c r="M182" s="444">
        <f t="shared" si="10"/>
        <v>768389625</v>
      </c>
      <c r="N182" s="444">
        <f t="shared" si="11"/>
        <v>0</v>
      </c>
    </row>
    <row r="183" spans="1:14" x14ac:dyDescent="0.35">
      <c r="A183" s="442">
        <v>6403000</v>
      </c>
      <c r="B183" s="440" t="s">
        <v>308</v>
      </c>
      <c r="C183" s="443">
        <v>0</v>
      </c>
      <c r="D183" s="443">
        <v>888963017</v>
      </c>
      <c r="E183" s="443">
        <v>774617704</v>
      </c>
      <c r="F183" s="443">
        <v>114345313</v>
      </c>
      <c r="G183" s="444">
        <f t="shared" si="12"/>
        <v>888963017</v>
      </c>
      <c r="H183" s="444">
        <f t="shared" si="12"/>
        <v>774617704</v>
      </c>
      <c r="I183" s="444">
        <f t="shared" si="13"/>
        <v>114345313</v>
      </c>
      <c r="J183" s="444">
        <f t="shared" si="14"/>
        <v>0</v>
      </c>
      <c r="K183" s="444">
        <v>0</v>
      </c>
      <c r="L183" s="444">
        <v>0</v>
      </c>
      <c r="M183" s="444">
        <f t="shared" si="10"/>
        <v>114345313</v>
      </c>
      <c r="N183" s="444">
        <f t="shared" si="11"/>
        <v>0</v>
      </c>
    </row>
    <row r="184" spans="1:14" x14ac:dyDescent="0.35">
      <c r="A184" s="442">
        <v>6404070</v>
      </c>
      <c r="B184" s="440" t="s">
        <v>309</v>
      </c>
      <c r="C184" s="443">
        <v>0</v>
      </c>
      <c r="D184" s="443">
        <v>37247657</v>
      </c>
      <c r="E184" s="440">
        <v>0</v>
      </c>
      <c r="F184" s="443">
        <v>37247657</v>
      </c>
      <c r="G184" s="444">
        <f t="shared" si="12"/>
        <v>37247657</v>
      </c>
      <c r="H184" s="444">
        <f t="shared" si="12"/>
        <v>0</v>
      </c>
      <c r="I184" s="444">
        <f t="shared" si="13"/>
        <v>37247657</v>
      </c>
      <c r="J184" s="444">
        <f t="shared" si="14"/>
        <v>0</v>
      </c>
      <c r="K184" s="444">
        <v>0</v>
      </c>
      <c r="L184" s="444">
        <v>0</v>
      </c>
      <c r="M184" s="444">
        <f t="shared" si="10"/>
        <v>37247657</v>
      </c>
      <c r="N184" s="444">
        <f t="shared" si="11"/>
        <v>0</v>
      </c>
    </row>
    <row r="185" spans="1:14" x14ac:dyDescent="0.35">
      <c r="A185" s="442">
        <v>6405000</v>
      </c>
      <c r="B185" s="440" t="s">
        <v>310</v>
      </c>
      <c r="C185" s="443">
        <v>0</v>
      </c>
      <c r="D185" s="443">
        <v>2216187588</v>
      </c>
      <c r="E185" s="440">
        <v>67617460</v>
      </c>
      <c r="F185" s="443">
        <v>2148570128</v>
      </c>
      <c r="G185" s="444">
        <f t="shared" si="12"/>
        <v>2216187588</v>
      </c>
      <c r="H185" s="444">
        <f t="shared" si="12"/>
        <v>67617460</v>
      </c>
      <c r="I185" s="444">
        <f t="shared" si="13"/>
        <v>2148570128</v>
      </c>
      <c r="J185" s="444">
        <f t="shared" si="14"/>
        <v>0</v>
      </c>
      <c r="K185" s="444">
        <v>0</v>
      </c>
      <c r="L185" s="444">
        <v>0</v>
      </c>
      <c r="M185" s="444">
        <f t="shared" si="10"/>
        <v>2148570128</v>
      </c>
      <c r="N185" s="444">
        <f t="shared" si="11"/>
        <v>0</v>
      </c>
    </row>
    <row r="186" spans="1:14" x14ac:dyDescent="0.35">
      <c r="A186" s="442">
        <v>6405007</v>
      </c>
      <c r="B186" s="440" t="s">
        <v>311</v>
      </c>
      <c r="C186" s="443">
        <v>0</v>
      </c>
      <c r="D186" s="443">
        <v>1014381535</v>
      </c>
      <c r="E186" s="443">
        <v>959436083</v>
      </c>
      <c r="F186" s="443">
        <v>54945452</v>
      </c>
      <c r="G186" s="444">
        <f t="shared" si="12"/>
        <v>1014381535</v>
      </c>
      <c r="H186" s="444">
        <f t="shared" si="12"/>
        <v>959436083</v>
      </c>
      <c r="I186" s="444">
        <f t="shared" si="13"/>
        <v>54945452</v>
      </c>
      <c r="J186" s="444">
        <f t="shared" si="14"/>
        <v>0</v>
      </c>
      <c r="K186" s="444">
        <v>0</v>
      </c>
      <c r="L186" s="444">
        <v>0</v>
      </c>
      <c r="M186" s="444">
        <f t="shared" si="10"/>
        <v>54945452</v>
      </c>
      <c r="N186" s="444">
        <f t="shared" si="11"/>
        <v>0</v>
      </c>
    </row>
    <row r="187" spans="1:14" x14ac:dyDescent="0.35">
      <c r="A187" s="442">
        <v>6407000</v>
      </c>
      <c r="B187" s="440" t="s">
        <v>312</v>
      </c>
      <c r="C187" s="443">
        <v>0</v>
      </c>
      <c r="D187" s="443">
        <v>143378840</v>
      </c>
      <c r="E187" s="440">
        <v>179541912</v>
      </c>
      <c r="F187" s="443">
        <v>-36163072</v>
      </c>
      <c r="G187" s="444">
        <f t="shared" si="12"/>
        <v>143378840</v>
      </c>
      <c r="H187" s="444">
        <f t="shared" si="12"/>
        <v>179541912</v>
      </c>
      <c r="I187" s="444">
        <f t="shared" si="13"/>
        <v>0</v>
      </c>
      <c r="J187" s="444">
        <f t="shared" si="14"/>
        <v>36163072</v>
      </c>
      <c r="K187" s="444">
        <v>0</v>
      </c>
      <c r="L187" s="444">
        <v>0</v>
      </c>
      <c r="M187" s="444">
        <f t="shared" si="10"/>
        <v>0</v>
      </c>
      <c r="N187" s="444">
        <f t="shared" si="11"/>
        <v>36163072</v>
      </c>
    </row>
    <row r="188" spans="1:14" x14ac:dyDescent="0.35">
      <c r="A188" s="442">
        <v>6407010</v>
      </c>
      <c r="B188" s="440" t="s">
        <v>313</v>
      </c>
      <c r="C188" s="440">
        <v>0</v>
      </c>
      <c r="D188" s="440">
        <v>587912235</v>
      </c>
      <c r="E188" s="440">
        <v>10194907</v>
      </c>
      <c r="F188" s="440">
        <v>577717328</v>
      </c>
      <c r="G188" s="444">
        <f t="shared" si="12"/>
        <v>587912235</v>
      </c>
      <c r="H188" s="444">
        <f t="shared" si="12"/>
        <v>10194907</v>
      </c>
      <c r="I188" s="444">
        <f t="shared" si="13"/>
        <v>577717328</v>
      </c>
      <c r="J188" s="444">
        <f t="shared" si="14"/>
        <v>0</v>
      </c>
      <c r="K188" s="444">
        <v>0</v>
      </c>
      <c r="L188" s="444">
        <v>0</v>
      </c>
      <c r="M188" s="444">
        <f t="shared" ref="M188:M251" si="15">+IF(F188&gt;0,F188,0)</f>
        <v>577717328</v>
      </c>
      <c r="N188" s="444">
        <f t="shared" si="11"/>
        <v>0</v>
      </c>
    </row>
    <row r="189" spans="1:14" x14ac:dyDescent="0.35">
      <c r="A189" s="442">
        <v>6419000</v>
      </c>
      <c r="B189" s="440" t="s">
        <v>713</v>
      </c>
      <c r="C189" s="440">
        <v>0</v>
      </c>
      <c r="D189" s="440">
        <v>540097948</v>
      </c>
      <c r="E189" s="440">
        <v>87186731</v>
      </c>
      <c r="F189" s="440">
        <v>452911217</v>
      </c>
      <c r="G189" s="444">
        <f t="shared" si="12"/>
        <v>540097948</v>
      </c>
      <c r="H189" s="444">
        <f t="shared" si="12"/>
        <v>87186731</v>
      </c>
      <c r="I189" s="444">
        <f t="shared" si="13"/>
        <v>452911217</v>
      </c>
      <c r="J189" s="444">
        <f t="shared" si="14"/>
        <v>0</v>
      </c>
      <c r="K189" s="444">
        <v>0</v>
      </c>
      <c r="L189" s="444">
        <v>0</v>
      </c>
      <c r="M189" s="444">
        <f t="shared" si="15"/>
        <v>452911217</v>
      </c>
      <c r="N189" s="444">
        <f t="shared" ref="N189:N252" si="16">+IF(F189&lt;0,-F189,0)</f>
        <v>0</v>
      </c>
    </row>
    <row r="190" spans="1:14" x14ac:dyDescent="0.35">
      <c r="A190" s="442">
        <v>6419002</v>
      </c>
      <c r="B190" s="440" t="s">
        <v>314</v>
      </c>
      <c r="C190" s="440">
        <v>0</v>
      </c>
      <c r="D190" s="440">
        <v>180686222</v>
      </c>
      <c r="E190" s="440">
        <v>167186222</v>
      </c>
      <c r="F190" s="440">
        <v>13500000</v>
      </c>
      <c r="G190" s="444">
        <f t="shared" si="12"/>
        <v>180686222</v>
      </c>
      <c r="H190" s="444">
        <f t="shared" si="12"/>
        <v>167186222</v>
      </c>
      <c r="I190" s="444">
        <f t="shared" si="13"/>
        <v>13500000</v>
      </c>
      <c r="J190" s="444">
        <f t="shared" si="14"/>
        <v>0</v>
      </c>
      <c r="K190" s="444">
        <v>0</v>
      </c>
      <c r="L190" s="444">
        <v>0</v>
      </c>
      <c r="M190" s="444">
        <f t="shared" si="15"/>
        <v>13500000</v>
      </c>
      <c r="N190" s="444">
        <f t="shared" si="16"/>
        <v>0</v>
      </c>
    </row>
    <row r="191" spans="1:14" x14ac:dyDescent="0.35">
      <c r="A191" s="442">
        <v>6419300</v>
      </c>
      <c r="B191" s="440" t="s">
        <v>714</v>
      </c>
      <c r="C191" s="443">
        <v>0</v>
      </c>
      <c r="D191" s="440">
        <v>59865469</v>
      </c>
      <c r="E191" s="440">
        <v>0</v>
      </c>
      <c r="F191" s="443">
        <v>59865469</v>
      </c>
      <c r="G191" s="444">
        <f t="shared" si="12"/>
        <v>59865469</v>
      </c>
      <c r="H191" s="444">
        <f t="shared" si="12"/>
        <v>0</v>
      </c>
      <c r="I191" s="444">
        <f t="shared" si="13"/>
        <v>59865469</v>
      </c>
      <c r="J191" s="444">
        <f t="shared" si="14"/>
        <v>0</v>
      </c>
      <c r="K191" s="444">
        <v>0</v>
      </c>
      <c r="L191" s="444">
        <v>0</v>
      </c>
      <c r="M191" s="444">
        <f t="shared" si="15"/>
        <v>59865469</v>
      </c>
      <c r="N191" s="444">
        <f t="shared" si="16"/>
        <v>0</v>
      </c>
    </row>
    <row r="192" spans="1:14" x14ac:dyDescent="0.35">
      <c r="A192" s="442">
        <v>6420000</v>
      </c>
      <c r="B192" s="440" t="s">
        <v>315</v>
      </c>
      <c r="C192" s="443">
        <v>0</v>
      </c>
      <c r="D192" s="443">
        <v>636237026</v>
      </c>
      <c r="E192" s="440">
        <v>36890354</v>
      </c>
      <c r="F192" s="443">
        <v>599346672</v>
      </c>
      <c r="G192" s="444">
        <f t="shared" si="12"/>
        <v>636237026</v>
      </c>
      <c r="H192" s="444">
        <f t="shared" si="12"/>
        <v>36890354</v>
      </c>
      <c r="I192" s="444">
        <f t="shared" si="13"/>
        <v>599346672</v>
      </c>
      <c r="J192" s="444">
        <f t="shared" si="14"/>
        <v>0</v>
      </c>
      <c r="K192" s="444">
        <v>0</v>
      </c>
      <c r="L192" s="444">
        <v>0</v>
      </c>
      <c r="M192" s="444">
        <f t="shared" si="15"/>
        <v>599346672</v>
      </c>
      <c r="N192" s="444">
        <f t="shared" si="16"/>
        <v>0</v>
      </c>
    </row>
    <row r="193" spans="1:14" x14ac:dyDescent="0.35">
      <c r="A193" s="442">
        <v>6420040</v>
      </c>
      <c r="B193" s="440" t="s">
        <v>316</v>
      </c>
      <c r="C193" s="443">
        <v>0</v>
      </c>
      <c r="D193" s="443">
        <v>216672810</v>
      </c>
      <c r="E193" s="443">
        <v>156958642</v>
      </c>
      <c r="F193" s="443">
        <v>59714168</v>
      </c>
      <c r="G193" s="444">
        <f t="shared" si="12"/>
        <v>216672810</v>
      </c>
      <c r="H193" s="444">
        <f t="shared" si="12"/>
        <v>156958642</v>
      </c>
      <c r="I193" s="444">
        <f t="shared" si="13"/>
        <v>59714168</v>
      </c>
      <c r="J193" s="444">
        <f t="shared" si="14"/>
        <v>0</v>
      </c>
      <c r="K193" s="444">
        <v>0</v>
      </c>
      <c r="L193" s="444">
        <v>0</v>
      </c>
      <c r="M193" s="444">
        <f t="shared" si="15"/>
        <v>59714168</v>
      </c>
      <c r="N193" s="444">
        <f t="shared" si="16"/>
        <v>0</v>
      </c>
    </row>
    <row r="194" spans="1:14" x14ac:dyDescent="0.35">
      <c r="A194" s="442">
        <v>6420066</v>
      </c>
      <c r="B194" s="440" t="s">
        <v>317</v>
      </c>
      <c r="C194" s="443">
        <v>0</v>
      </c>
      <c r="D194" s="443">
        <v>38165006</v>
      </c>
      <c r="E194" s="440">
        <v>35097626</v>
      </c>
      <c r="F194" s="443">
        <v>3067380</v>
      </c>
      <c r="G194" s="444">
        <f t="shared" si="12"/>
        <v>38165006</v>
      </c>
      <c r="H194" s="444">
        <f t="shared" si="12"/>
        <v>35097626</v>
      </c>
      <c r="I194" s="444">
        <f t="shared" si="13"/>
        <v>3067380</v>
      </c>
      <c r="J194" s="444">
        <f t="shared" si="14"/>
        <v>0</v>
      </c>
      <c r="K194" s="444">
        <v>0</v>
      </c>
      <c r="L194" s="444">
        <v>0</v>
      </c>
      <c r="M194" s="444">
        <f t="shared" si="15"/>
        <v>3067380</v>
      </c>
      <c r="N194" s="444">
        <f t="shared" si="16"/>
        <v>0</v>
      </c>
    </row>
    <row r="195" spans="1:14" x14ac:dyDescent="0.35">
      <c r="A195" s="442">
        <v>6491000</v>
      </c>
      <c r="B195" s="440" t="s">
        <v>318</v>
      </c>
      <c r="C195" s="443">
        <v>0</v>
      </c>
      <c r="D195" s="443">
        <v>305532056</v>
      </c>
      <c r="E195" s="443">
        <v>72885139</v>
      </c>
      <c r="F195" s="443">
        <v>232646917</v>
      </c>
      <c r="G195" s="444">
        <f t="shared" si="12"/>
        <v>305532056</v>
      </c>
      <c r="H195" s="444">
        <f t="shared" si="12"/>
        <v>72885139</v>
      </c>
      <c r="I195" s="444">
        <f t="shared" si="13"/>
        <v>232646917</v>
      </c>
      <c r="J195" s="444">
        <f t="shared" si="14"/>
        <v>0</v>
      </c>
      <c r="K195" s="444">
        <v>0</v>
      </c>
      <c r="L195" s="444">
        <v>0</v>
      </c>
      <c r="M195" s="444">
        <f t="shared" si="15"/>
        <v>232646917</v>
      </c>
      <c r="N195" s="444">
        <f t="shared" si="16"/>
        <v>0</v>
      </c>
    </row>
    <row r="196" spans="1:14" x14ac:dyDescent="0.35">
      <c r="A196" s="442">
        <v>6491501</v>
      </c>
      <c r="B196" s="440" t="s">
        <v>319</v>
      </c>
      <c r="C196" s="443">
        <v>0</v>
      </c>
      <c r="D196" s="443">
        <v>11279500</v>
      </c>
      <c r="E196" s="440">
        <v>2759345</v>
      </c>
      <c r="F196" s="443">
        <v>8520155</v>
      </c>
      <c r="G196" s="444">
        <f t="shared" si="12"/>
        <v>11279500</v>
      </c>
      <c r="H196" s="444">
        <f t="shared" si="12"/>
        <v>2759345</v>
      </c>
      <c r="I196" s="444">
        <f t="shared" si="13"/>
        <v>8520155</v>
      </c>
      <c r="J196" s="444">
        <f t="shared" si="14"/>
        <v>0</v>
      </c>
      <c r="K196" s="444">
        <v>0</v>
      </c>
      <c r="L196" s="444">
        <v>0</v>
      </c>
      <c r="M196" s="444">
        <f t="shared" si="15"/>
        <v>8520155</v>
      </c>
      <c r="N196" s="444">
        <f t="shared" si="16"/>
        <v>0</v>
      </c>
    </row>
    <row r="197" spans="1:14" x14ac:dyDescent="0.35">
      <c r="A197" s="442">
        <v>6491502</v>
      </c>
      <c r="B197" s="440" t="s">
        <v>320</v>
      </c>
      <c r="C197" s="443">
        <v>0</v>
      </c>
      <c r="D197" s="443">
        <v>357763313</v>
      </c>
      <c r="E197" s="443">
        <v>364787143</v>
      </c>
      <c r="F197" s="443">
        <v>-7023830</v>
      </c>
      <c r="G197" s="444">
        <f t="shared" si="12"/>
        <v>357763313</v>
      </c>
      <c r="H197" s="444">
        <f t="shared" si="12"/>
        <v>364787143</v>
      </c>
      <c r="I197" s="444">
        <f t="shared" si="13"/>
        <v>0</v>
      </c>
      <c r="J197" s="444">
        <f t="shared" si="14"/>
        <v>7023830</v>
      </c>
      <c r="K197" s="444">
        <v>0</v>
      </c>
      <c r="L197" s="444">
        <v>0</v>
      </c>
      <c r="M197" s="444">
        <f t="shared" si="15"/>
        <v>0</v>
      </c>
      <c r="N197" s="444">
        <f t="shared" si="16"/>
        <v>7023830</v>
      </c>
    </row>
    <row r="198" spans="1:14" x14ac:dyDescent="0.35">
      <c r="A198" s="442">
        <v>6491503</v>
      </c>
      <c r="B198" s="440" t="s">
        <v>321</v>
      </c>
      <c r="C198" s="443">
        <v>0</v>
      </c>
      <c r="D198" s="443">
        <v>196981719</v>
      </c>
      <c r="E198" s="443">
        <v>200290940</v>
      </c>
      <c r="F198" s="443">
        <v>-3309221</v>
      </c>
      <c r="G198" s="444">
        <f t="shared" si="12"/>
        <v>196981719</v>
      </c>
      <c r="H198" s="444">
        <f t="shared" si="12"/>
        <v>200290940</v>
      </c>
      <c r="I198" s="444">
        <f t="shared" si="13"/>
        <v>0</v>
      </c>
      <c r="J198" s="444">
        <f t="shared" si="14"/>
        <v>3309221</v>
      </c>
      <c r="K198" s="444">
        <v>0</v>
      </c>
      <c r="L198" s="444">
        <v>0</v>
      </c>
      <c r="M198" s="444">
        <f t="shared" si="15"/>
        <v>0</v>
      </c>
      <c r="N198" s="444">
        <f t="shared" si="16"/>
        <v>3309221</v>
      </c>
    </row>
    <row r="199" spans="1:14" x14ac:dyDescent="0.35">
      <c r="A199" s="442">
        <v>6491505</v>
      </c>
      <c r="B199" s="440" t="s">
        <v>715</v>
      </c>
      <c r="C199" s="443">
        <v>0</v>
      </c>
      <c r="D199" s="440">
        <v>465241</v>
      </c>
      <c r="E199" s="440">
        <v>465241</v>
      </c>
      <c r="F199" s="443">
        <v>0</v>
      </c>
      <c r="G199" s="444">
        <f t="shared" ref="G199:H255" si="17">+D199</f>
        <v>465241</v>
      </c>
      <c r="H199" s="444">
        <f t="shared" si="17"/>
        <v>465241</v>
      </c>
      <c r="I199" s="444">
        <f t="shared" ref="I199:I255" si="18">+IF(F199&gt;0,F199,0)</f>
        <v>0</v>
      </c>
      <c r="J199" s="444">
        <f t="shared" ref="J199:J255" si="19">+IF(F199&lt;0,-F199,0)</f>
        <v>0</v>
      </c>
      <c r="K199" s="444">
        <v>0</v>
      </c>
      <c r="L199" s="444">
        <v>0</v>
      </c>
      <c r="M199" s="444">
        <f t="shared" si="15"/>
        <v>0</v>
      </c>
      <c r="N199" s="444">
        <f t="shared" si="16"/>
        <v>0</v>
      </c>
    </row>
    <row r="200" spans="1:14" x14ac:dyDescent="0.35">
      <c r="A200" s="442">
        <v>6493000</v>
      </c>
      <c r="B200" s="440" t="s">
        <v>322</v>
      </c>
      <c r="C200" s="443">
        <v>0</v>
      </c>
      <c r="D200" s="440">
        <v>1598025225</v>
      </c>
      <c r="E200" s="440">
        <v>37327767</v>
      </c>
      <c r="F200" s="443">
        <v>1560697458</v>
      </c>
      <c r="G200" s="444">
        <f t="shared" si="17"/>
        <v>1598025225</v>
      </c>
      <c r="H200" s="444">
        <f t="shared" si="17"/>
        <v>37327767</v>
      </c>
      <c r="I200" s="444">
        <f t="shared" si="18"/>
        <v>1560697458</v>
      </c>
      <c r="J200" s="444">
        <f t="shared" si="19"/>
        <v>0</v>
      </c>
      <c r="K200" s="444">
        <v>0</v>
      </c>
      <c r="L200" s="444">
        <v>0</v>
      </c>
      <c r="M200" s="444">
        <f t="shared" si="15"/>
        <v>1560697458</v>
      </c>
      <c r="N200" s="444">
        <f t="shared" si="16"/>
        <v>0</v>
      </c>
    </row>
    <row r="201" spans="1:14" x14ac:dyDescent="0.35">
      <c r="A201" s="442">
        <v>6493002</v>
      </c>
      <c r="B201" s="440" t="s">
        <v>323</v>
      </c>
      <c r="C201" s="443">
        <v>0</v>
      </c>
      <c r="D201" s="443">
        <v>468931635</v>
      </c>
      <c r="E201" s="443">
        <v>248716778</v>
      </c>
      <c r="F201" s="443">
        <v>220214857</v>
      </c>
      <c r="G201" s="444">
        <f t="shared" si="17"/>
        <v>468931635</v>
      </c>
      <c r="H201" s="444">
        <f t="shared" si="17"/>
        <v>248716778</v>
      </c>
      <c r="I201" s="444">
        <f t="shared" si="18"/>
        <v>220214857</v>
      </c>
      <c r="J201" s="444">
        <f t="shared" si="19"/>
        <v>0</v>
      </c>
      <c r="K201" s="444">
        <v>0</v>
      </c>
      <c r="L201" s="444">
        <v>0</v>
      </c>
      <c r="M201" s="444">
        <f t="shared" si="15"/>
        <v>220214857</v>
      </c>
      <c r="N201" s="444">
        <f t="shared" si="16"/>
        <v>0</v>
      </c>
    </row>
    <row r="202" spans="1:14" x14ac:dyDescent="0.35">
      <c r="A202" s="442">
        <v>6493501</v>
      </c>
      <c r="B202" s="440" t="s">
        <v>716</v>
      </c>
      <c r="C202" s="443">
        <v>0</v>
      </c>
      <c r="D202" s="440">
        <v>30000</v>
      </c>
      <c r="E202" s="440">
        <v>30000</v>
      </c>
      <c r="F202" s="443">
        <v>0</v>
      </c>
      <c r="G202" s="444">
        <f t="shared" si="17"/>
        <v>30000</v>
      </c>
      <c r="H202" s="444">
        <f t="shared" si="17"/>
        <v>30000</v>
      </c>
      <c r="I202" s="444">
        <f t="shared" si="18"/>
        <v>0</v>
      </c>
      <c r="J202" s="444">
        <f t="shared" si="19"/>
        <v>0</v>
      </c>
      <c r="K202" s="444">
        <v>0</v>
      </c>
      <c r="L202" s="444">
        <v>0</v>
      </c>
      <c r="M202" s="444">
        <f t="shared" si="15"/>
        <v>0</v>
      </c>
      <c r="N202" s="444">
        <f t="shared" si="16"/>
        <v>0</v>
      </c>
    </row>
    <row r="203" spans="1:14" x14ac:dyDescent="0.35">
      <c r="A203" s="442">
        <v>6494000</v>
      </c>
      <c r="B203" s="440" t="s">
        <v>325</v>
      </c>
      <c r="C203" s="443">
        <v>0</v>
      </c>
      <c r="D203" s="440">
        <v>11641073</v>
      </c>
      <c r="E203" s="440">
        <v>5408753</v>
      </c>
      <c r="F203" s="443">
        <v>6232320</v>
      </c>
      <c r="G203" s="444">
        <f t="shared" si="17"/>
        <v>11641073</v>
      </c>
      <c r="H203" s="444">
        <f t="shared" si="17"/>
        <v>5408753</v>
      </c>
      <c r="I203" s="444">
        <f t="shared" si="18"/>
        <v>6232320</v>
      </c>
      <c r="J203" s="444">
        <f t="shared" si="19"/>
        <v>0</v>
      </c>
      <c r="K203" s="444">
        <v>0</v>
      </c>
      <c r="L203" s="444">
        <v>0</v>
      </c>
      <c r="M203" s="444">
        <f t="shared" si="15"/>
        <v>6232320</v>
      </c>
      <c r="N203" s="444">
        <f t="shared" si="16"/>
        <v>0</v>
      </c>
    </row>
    <row r="204" spans="1:14" x14ac:dyDescent="0.35">
      <c r="A204" s="442">
        <v>6495000</v>
      </c>
      <c r="B204" s="440" t="s">
        <v>326</v>
      </c>
      <c r="C204" s="440">
        <v>0</v>
      </c>
      <c r="D204" s="443">
        <v>85705527</v>
      </c>
      <c r="E204" s="440">
        <v>79191589</v>
      </c>
      <c r="F204" s="443">
        <v>6513938</v>
      </c>
      <c r="G204" s="444">
        <f t="shared" si="17"/>
        <v>85705527</v>
      </c>
      <c r="H204" s="444">
        <f t="shared" si="17"/>
        <v>79191589</v>
      </c>
      <c r="I204" s="444">
        <f t="shared" si="18"/>
        <v>6513938</v>
      </c>
      <c r="J204" s="444">
        <f t="shared" si="19"/>
        <v>0</v>
      </c>
      <c r="K204" s="444">
        <v>0</v>
      </c>
      <c r="L204" s="444">
        <v>0</v>
      </c>
      <c r="M204" s="444">
        <f t="shared" si="15"/>
        <v>6513938</v>
      </c>
      <c r="N204" s="444">
        <f t="shared" si="16"/>
        <v>0</v>
      </c>
    </row>
    <row r="205" spans="1:14" x14ac:dyDescent="0.35">
      <c r="A205" s="442">
        <v>6495500</v>
      </c>
      <c r="B205" s="440" t="s">
        <v>327</v>
      </c>
      <c r="C205" s="443">
        <v>0</v>
      </c>
      <c r="D205" s="443">
        <v>1081718957</v>
      </c>
      <c r="E205" s="443">
        <v>1009241310</v>
      </c>
      <c r="F205" s="443">
        <v>72477647</v>
      </c>
      <c r="G205" s="444">
        <f t="shared" si="17"/>
        <v>1081718957</v>
      </c>
      <c r="H205" s="444">
        <f t="shared" si="17"/>
        <v>1009241310</v>
      </c>
      <c r="I205" s="444">
        <f t="shared" si="18"/>
        <v>72477647</v>
      </c>
      <c r="J205" s="444">
        <f t="shared" si="19"/>
        <v>0</v>
      </c>
      <c r="K205" s="444">
        <v>0</v>
      </c>
      <c r="L205" s="444">
        <v>0</v>
      </c>
      <c r="M205" s="444">
        <f t="shared" si="15"/>
        <v>72477647</v>
      </c>
      <c r="N205" s="444">
        <f t="shared" si="16"/>
        <v>0</v>
      </c>
    </row>
    <row r="206" spans="1:14" x14ac:dyDescent="0.35">
      <c r="A206" s="442">
        <v>6496001</v>
      </c>
      <c r="B206" s="440" t="s">
        <v>328</v>
      </c>
      <c r="C206" s="443">
        <v>0</v>
      </c>
      <c r="D206" s="440">
        <v>6626069</v>
      </c>
      <c r="E206" s="440">
        <v>1877670</v>
      </c>
      <c r="F206" s="443">
        <v>4748399</v>
      </c>
      <c r="G206" s="444">
        <f t="shared" si="17"/>
        <v>6626069</v>
      </c>
      <c r="H206" s="444">
        <f t="shared" si="17"/>
        <v>1877670</v>
      </c>
      <c r="I206" s="444">
        <f t="shared" si="18"/>
        <v>4748399</v>
      </c>
      <c r="J206" s="444">
        <f t="shared" si="19"/>
        <v>0</v>
      </c>
      <c r="K206" s="444">
        <v>0</v>
      </c>
      <c r="L206" s="444">
        <v>0</v>
      </c>
      <c r="M206" s="444">
        <f t="shared" si="15"/>
        <v>4748399</v>
      </c>
      <c r="N206" s="444">
        <f t="shared" si="16"/>
        <v>0</v>
      </c>
    </row>
    <row r="207" spans="1:14" x14ac:dyDescent="0.35">
      <c r="A207" s="442">
        <v>6496003</v>
      </c>
      <c r="B207" s="440" t="s">
        <v>329</v>
      </c>
      <c r="C207" s="443">
        <v>0</v>
      </c>
      <c r="D207" s="443">
        <v>34000965</v>
      </c>
      <c r="E207" s="443">
        <v>34000781</v>
      </c>
      <c r="F207" s="443">
        <v>184</v>
      </c>
      <c r="G207" s="444">
        <f t="shared" si="17"/>
        <v>34000965</v>
      </c>
      <c r="H207" s="444">
        <f t="shared" si="17"/>
        <v>34000781</v>
      </c>
      <c r="I207" s="444">
        <f t="shared" si="18"/>
        <v>184</v>
      </c>
      <c r="J207" s="444">
        <f t="shared" si="19"/>
        <v>0</v>
      </c>
      <c r="K207" s="444">
        <v>0</v>
      </c>
      <c r="L207" s="444">
        <v>0</v>
      </c>
      <c r="M207" s="444">
        <f t="shared" si="15"/>
        <v>184</v>
      </c>
      <c r="N207" s="444">
        <f t="shared" si="16"/>
        <v>0</v>
      </c>
    </row>
    <row r="208" spans="1:14" x14ac:dyDescent="0.35">
      <c r="A208" s="442">
        <v>6496005</v>
      </c>
      <c r="B208" s="440" t="s">
        <v>330</v>
      </c>
      <c r="C208" s="440">
        <v>0</v>
      </c>
      <c r="D208" s="443">
        <v>859696468</v>
      </c>
      <c r="E208" s="443">
        <v>859696267</v>
      </c>
      <c r="F208" s="440">
        <v>201</v>
      </c>
      <c r="G208" s="444">
        <f t="shared" si="17"/>
        <v>859696468</v>
      </c>
      <c r="H208" s="444">
        <f t="shared" si="17"/>
        <v>859696267</v>
      </c>
      <c r="I208" s="444">
        <f t="shared" si="18"/>
        <v>201</v>
      </c>
      <c r="J208" s="444">
        <f t="shared" si="19"/>
        <v>0</v>
      </c>
      <c r="K208" s="444">
        <v>0</v>
      </c>
      <c r="L208" s="444">
        <v>0</v>
      </c>
      <c r="M208" s="444">
        <f t="shared" si="15"/>
        <v>201</v>
      </c>
      <c r="N208" s="444">
        <f t="shared" si="16"/>
        <v>0</v>
      </c>
    </row>
    <row r="209" spans="1:14" x14ac:dyDescent="0.35">
      <c r="A209" s="442">
        <v>6496006</v>
      </c>
      <c r="B209" s="440" t="s">
        <v>601</v>
      </c>
      <c r="C209" s="440">
        <v>0</v>
      </c>
      <c r="D209" s="443">
        <v>54067027</v>
      </c>
      <c r="E209" s="443">
        <v>54067024</v>
      </c>
      <c r="F209" s="440">
        <v>3</v>
      </c>
      <c r="G209" s="444">
        <f t="shared" si="17"/>
        <v>54067027</v>
      </c>
      <c r="H209" s="444">
        <f t="shared" si="17"/>
        <v>54067024</v>
      </c>
      <c r="I209" s="444">
        <f t="shared" si="18"/>
        <v>3</v>
      </c>
      <c r="J209" s="444">
        <f t="shared" si="19"/>
        <v>0</v>
      </c>
      <c r="K209" s="444">
        <v>0</v>
      </c>
      <c r="L209" s="444">
        <v>0</v>
      </c>
      <c r="M209" s="444">
        <f t="shared" si="15"/>
        <v>3</v>
      </c>
      <c r="N209" s="444">
        <f t="shared" si="16"/>
        <v>0</v>
      </c>
    </row>
    <row r="210" spans="1:14" x14ac:dyDescent="0.35">
      <c r="A210" s="442">
        <v>6500000</v>
      </c>
      <c r="B210" s="440" t="s">
        <v>331</v>
      </c>
      <c r="C210" s="443">
        <v>0</v>
      </c>
      <c r="D210" s="440">
        <v>101409911</v>
      </c>
      <c r="E210" s="440">
        <v>117332512</v>
      </c>
      <c r="F210" s="443">
        <v>-15922601</v>
      </c>
      <c r="G210" s="444">
        <f t="shared" si="17"/>
        <v>101409911</v>
      </c>
      <c r="H210" s="444">
        <f t="shared" si="17"/>
        <v>117332512</v>
      </c>
      <c r="I210" s="444">
        <f t="shared" si="18"/>
        <v>0</v>
      </c>
      <c r="J210" s="444">
        <f t="shared" si="19"/>
        <v>15922601</v>
      </c>
      <c r="K210" s="444">
        <v>0</v>
      </c>
      <c r="L210" s="444">
        <v>0</v>
      </c>
      <c r="M210" s="444">
        <f t="shared" si="15"/>
        <v>0</v>
      </c>
      <c r="N210" s="444">
        <f t="shared" si="16"/>
        <v>15922601</v>
      </c>
    </row>
    <row r="211" spans="1:14" x14ac:dyDescent="0.35">
      <c r="A211" s="442">
        <v>6590000</v>
      </c>
      <c r="B211" s="440" t="s">
        <v>440</v>
      </c>
      <c r="C211" s="443">
        <v>0</v>
      </c>
      <c r="D211" s="443">
        <v>4383842</v>
      </c>
      <c r="E211" s="440">
        <v>1186059</v>
      </c>
      <c r="F211" s="443">
        <v>3197783</v>
      </c>
      <c r="G211" s="444">
        <f t="shared" si="17"/>
        <v>4383842</v>
      </c>
      <c r="H211" s="444">
        <f t="shared" si="17"/>
        <v>1186059</v>
      </c>
      <c r="I211" s="444">
        <f t="shared" si="18"/>
        <v>3197783</v>
      </c>
      <c r="J211" s="444">
        <f t="shared" si="19"/>
        <v>0</v>
      </c>
      <c r="K211" s="444">
        <v>0</v>
      </c>
      <c r="L211" s="444">
        <v>0</v>
      </c>
      <c r="M211" s="444">
        <f t="shared" si="15"/>
        <v>3197783</v>
      </c>
      <c r="N211" s="444">
        <f t="shared" si="16"/>
        <v>0</v>
      </c>
    </row>
    <row r="212" spans="1:14" x14ac:dyDescent="0.35">
      <c r="A212" s="442">
        <v>6593000</v>
      </c>
      <c r="B212" s="440" t="s">
        <v>332</v>
      </c>
      <c r="C212" s="443">
        <v>0</v>
      </c>
      <c r="D212" s="443">
        <v>249132407</v>
      </c>
      <c r="E212" s="443">
        <v>224667481</v>
      </c>
      <c r="F212" s="443">
        <v>24464926</v>
      </c>
      <c r="G212" s="444">
        <f t="shared" si="17"/>
        <v>249132407</v>
      </c>
      <c r="H212" s="444">
        <f t="shared" si="17"/>
        <v>224667481</v>
      </c>
      <c r="I212" s="444">
        <f t="shared" si="18"/>
        <v>24464926</v>
      </c>
      <c r="J212" s="444">
        <f t="shared" si="19"/>
        <v>0</v>
      </c>
      <c r="K212" s="444">
        <v>0</v>
      </c>
      <c r="L212" s="444">
        <v>0</v>
      </c>
      <c r="M212" s="444">
        <f t="shared" si="15"/>
        <v>24464926</v>
      </c>
      <c r="N212" s="444">
        <f t="shared" si="16"/>
        <v>0</v>
      </c>
    </row>
    <row r="213" spans="1:14" x14ac:dyDescent="0.35">
      <c r="A213" s="442">
        <v>6598001</v>
      </c>
      <c r="B213" s="440" t="s">
        <v>333</v>
      </c>
      <c r="C213" s="443">
        <v>0</v>
      </c>
      <c r="D213" s="443">
        <v>115963516</v>
      </c>
      <c r="E213" s="440">
        <v>83448060</v>
      </c>
      <c r="F213" s="443">
        <v>32515456</v>
      </c>
      <c r="G213" s="444">
        <f t="shared" si="17"/>
        <v>115963516</v>
      </c>
      <c r="H213" s="444">
        <f t="shared" si="17"/>
        <v>83448060</v>
      </c>
      <c r="I213" s="444">
        <f t="shared" si="18"/>
        <v>32515456</v>
      </c>
      <c r="J213" s="444">
        <f t="shared" si="19"/>
        <v>0</v>
      </c>
      <c r="K213" s="444">
        <v>0</v>
      </c>
      <c r="L213" s="444">
        <v>0</v>
      </c>
      <c r="M213" s="444">
        <f t="shared" si="15"/>
        <v>32515456</v>
      </c>
      <c r="N213" s="444">
        <f t="shared" si="16"/>
        <v>0</v>
      </c>
    </row>
    <row r="214" spans="1:14" x14ac:dyDescent="0.35">
      <c r="A214" s="442">
        <v>6598500</v>
      </c>
      <c r="B214" s="440" t="s">
        <v>717</v>
      </c>
      <c r="C214" s="443">
        <v>0</v>
      </c>
      <c r="D214" s="443">
        <v>508731970</v>
      </c>
      <c r="E214" s="440">
        <v>383261307</v>
      </c>
      <c r="F214" s="443">
        <v>125470663</v>
      </c>
      <c r="G214" s="444">
        <f t="shared" si="17"/>
        <v>508731970</v>
      </c>
      <c r="H214" s="444">
        <f t="shared" si="17"/>
        <v>383261307</v>
      </c>
      <c r="I214" s="444">
        <f t="shared" si="18"/>
        <v>125470663</v>
      </c>
      <c r="J214" s="444">
        <f t="shared" si="19"/>
        <v>0</v>
      </c>
      <c r="K214" s="444">
        <v>0</v>
      </c>
      <c r="L214" s="444">
        <v>0</v>
      </c>
      <c r="M214" s="444">
        <f t="shared" si="15"/>
        <v>125470663</v>
      </c>
      <c r="N214" s="444">
        <f t="shared" si="16"/>
        <v>0</v>
      </c>
    </row>
    <row r="215" spans="1:14" x14ac:dyDescent="0.35">
      <c r="A215" s="442">
        <v>6598600</v>
      </c>
      <c r="B215" s="440" t="s">
        <v>718</v>
      </c>
      <c r="C215" s="443">
        <v>0</v>
      </c>
      <c r="D215" s="443">
        <v>396933423</v>
      </c>
      <c r="E215" s="440">
        <v>249671662</v>
      </c>
      <c r="F215" s="443">
        <v>147261761</v>
      </c>
      <c r="G215" s="444">
        <f t="shared" si="17"/>
        <v>396933423</v>
      </c>
      <c r="H215" s="444">
        <f t="shared" si="17"/>
        <v>249671662</v>
      </c>
      <c r="I215" s="444">
        <f t="shared" si="18"/>
        <v>147261761</v>
      </c>
      <c r="J215" s="444">
        <f t="shared" si="19"/>
        <v>0</v>
      </c>
      <c r="K215" s="444">
        <v>0</v>
      </c>
      <c r="L215" s="444">
        <v>0</v>
      </c>
      <c r="M215" s="444">
        <f t="shared" si="15"/>
        <v>147261761</v>
      </c>
      <c r="N215" s="444">
        <f t="shared" si="16"/>
        <v>0</v>
      </c>
    </row>
    <row r="216" spans="1:14" x14ac:dyDescent="0.35">
      <c r="A216" s="442">
        <v>6599000</v>
      </c>
      <c r="B216" s="440" t="s">
        <v>335</v>
      </c>
      <c r="C216" s="443">
        <v>0</v>
      </c>
      <c r="D216" s="443">
        <v>141038339</v>
      </c>
      <c r="E216" s="440">
        <v>77861874</v>
      </c>
      <c r="F216" s="443">
        <v>63176465</v>
      </c>
      <c r="G216" s="444">
        <f t="shared" si="17"/>
        <v>141038339</v>
      </c>
      <c r="H216" s="444">
        <f t="shared" si="17"/>
        <v>77861874</v>
      </c>
      <c r="I216" s="444">
        <f t="shared" si="18"/>
        <v>63176465</v>
      </c>
      <c r="J216" s="444">
        <f t="shared" si="19"/>
        <v>0</v>
      </c>
      <c r="K216" s="444">
        <v>0</v>
      </c>
      <c r="L216" s="444">
        <v>0</v>
      </c>
      <c r="M216" s="444">
        <f t="shared" si="15"/>
        <v>63176465</v>
      </c>
      <c r="N216" s="444">
        <f t="shared" si="16"/>
        <v>0</v>
      </c>
    </row>
    <row r="217" spans="1:14" x14ac:dyDescent="0.35">
      <c r="A217" s="442">
        <v>6599006</v>
      </c>
      <c r="B217" s="440" t="s">
        <v>336</v>
      </c>
      <c r="C217" s="443">
        <v>0</v>
      </c>
      <c r="D217" s="443">
        <v>21457651</v>
      </c>
      <c r="E217" s="440">
        <v>15473695</v>
      </c>
      <c r="F217" s="443">
        <v>5983956</v>
      </c>
      <c r="G217" s="444">
        <f t="shared" si="17"/>
        <v>21457651</v>
      </c>
      <c r="H217" s="444">
        <f t="shared" si="17"/>
        <v>15473695</v>
      </c>
      <c r="I217" s="444">
        <f t="shared" si="18"/>
        <v>5983956</v>
      </c>
      <c r="J217" s="444">
        <f t="shared" si="19"/>
        <v>0</v>
      </c>
      <c r="K217" s="444">
        <v>0</v>
      </c>
      <c r="L217" s="444">
        <v>0</v>
      </c>
      <c r="M217" s="444">
        <f t="shared" si="15"/>
        <v>5983956</v>
      </c>
      <c r="N217" s="444">
        <f t="shared" si="16"/>
        <v>0</v>
      </c>
    </row>
    <row r="218" spans="1:14" x14ac:dyDescent="0.35">
      <c r="A218" s="442">
        <v>6599008</v>
      </c>
      <c r="B218" s="440" t="s">
        <v>337</v>
      </c>
      <c r="C218" s="443">
        <v>0</v>
      </c>
      <c r="D218" s="443">
        <v>1683589</v>
      </c>
      <c r="E218" s="440">
        <v>26220</v>
      </c>
      <c r="F218" s="443">
        <v>1657369</v>
      </c>
      <c r="G218" s="444">
        <f t="shared" si="17"/>
        <v>1683589</v>
      </c>
      <c r="H218" s="444">
        <f t="shared" si="17"/>
        <v>26220</v>
      </c>
      <c r="I218" s="444">
        <f t="shared" si="18"/>
        <v>1657369</v>
      </c>
      <c r="J218" s="444">
        <f t="shared" si="19"/>
        <v>0</v>
      </c>
      <c r="K218" s="444">
        <v>0</v>
      </c>
      <c r="L218" s="444">
        <v>0</v>
      </c>
      <c r="M218" s="444">
        <f t="shared" si="15"/>
        <v>1657369</v>
      </c>
      <c r="N218" s="444">
        <f t="shared" si="16"/>
        <v>0</v>
      </c>
    </row>
    <row r="219" spans="1:14" x14ac:dyDescent="0.35">
      <c r="A219" s="442">
        <v>6599010</v>
      </c>
      <c r="B219" s="440" t="s">
        <v>338</v>
      </c>
      <c r="C219" s="443">
        <v>0</v>
      </c>
      <c r="D219" s="443">
        <v>3935050</v>
      </c>
      <c r="E219" s="440">
        <v>1231750</v>
      </c>
      <c r="F219" s="443">
        <v>2703300</v>
      </c>
      <c r="G219" s="444">
        <f t="shared" si="17"/>
        <v>3935050</v>
      </c>
      <c r="H219" s="444">
        <f t="shared" si="17"/>
        <v>1231750</v>
      </c>
      <c r="I219" s="444">
        <f t="shared" si="18"/>
        <v>2703300</v>
      </c>
      <c r="J219" s="444">
        <f t="shared" si="19"/>
        <v>0</v>
      </c>
      <c r="K219" s="444">
        <v>0</v>
      </c>
      <c r="L219" s="444">
        <v>0</v>
      </c>
      <c r="M219" s="444">
        <f t="shared" si="15"/>
        <v>2703300</v>
      </c>
      <c r="N219" s="444">
        <f t="shared" si="16"/>
        <v>0</v>
      </c>
    </row>
    <row r="220" spans="1:14" x14ac:dyDescent="0.35">
      <c r="A220" s="442">
        <v>6599012</v>
      </c>
      <c r="B220" s="440" t="s">
        <v>339</v>
      </c>
      <c r="C220" s="443">
        <v>0</v>
      </c>
      <c r="D220" s="443">
        <v>28591186</v>
      </c>
      <c r="E220" s="440">
        <v>3153259</v>
      </c>
      <c r="F220" s="443">
        <v>25437927</v>
      </c>
      <c r="G220" s="444">
        <f t="shared" si="17"/>
        <v>28591186</v>
      </c>
      <c r="H220" s="444">
        <f t="shared" si="17"/>
        <v>3153259</v>
      </c>
      <c r="I220" s="444">
        <f t="shared" si="18"/>
        <v>25437927</v>
      </c>
      <c r="J220" s="444">
        <f t="shared" si="19"/>
        <v>0</v>
      </c>
      <c r="K220" s="444">
        <v>0</v>
      </c>
      <c r="L220" s="444">
        <v>0</v>
      </c>
      <c r="M220" s="444">
        <f t="shared" si="15"/>
        <v>25437927</v>
      </c>
      <c r="N220" s="444">
        <f t="shared" si="16"/>
        <v>0</v>
      </c>
    </row>
    <row r="221" spans="1:14" x14ac:dyDescent="0.35">
      <c r="A221" s="442">
        <v>6599014</v>
      </c>
      <c r="B221" s="440" t="s">
        <v>603</v>
      </c>
      <c r="C221" s="443">
        <v>0</v>
      </c>
      <c r="D221" s="443">
        <v>57916</v>
      </c>
      <c r="E221" s="440">
        <v>7000</v>
      </c>
      <c r="F221" s="443">
        <v>50916</v>
      </c>
      <c r="G221" s="444">
        <f t="shared" si="17"/>
        <v>57916</v>
      </c>
      <c r="H221" s="444">
        <f t="shared" si="17"/>
        <v>7000</v>
      </c>
      <c r="I221" s="444">
        <f t="shared" si="18"/>
        <v>50916</v>
      </c>
      <c r="J221" s="444">
        <f t="shared" si="19"/>
        <v>0</v>
      </c>
      <c r="K221" s="444">
        <v>0</v>
      </c>
      <c r="L221" s="444">
        <v>0</v>
      </c>
      <c r="M221" s="444">
        <f t="shared" si="15"/>
        <v>50916</v>
      </c>
      <c r="N221" s="444">
        <f t="shared" si="16"/>
        <v>0</v>
      </c>
    </row>
    <row r="222" spans="1:14" x14ac:dyDescent="0.35">
      <c r="A222" s="442">
        <v>6599016</v>
      </c>
      <c r="B222" s="440" t="s">
        <v>604</v>
      </c>
      <c r="C222" s="440">
        <v>0</v>
      </c>
      <c r="D222" s="443">
        <v>87215711</v>
      </c>
      <c r="E222" s="440">
        <v>87215711</v>
      </c>
      <c r="F222" s="443">
        <v>0</v>
      </c>
      <c r="G222" s="444">
        <f t="shared" si="17"/>
        <v>87215711</v>
      </c>
      <c r="H222" s="444">
        <f t="shared" si="17"/>
        <v>87215711</v>
      </c>
      <c r="I222" s="444">
        <f t="shared" si="18"/>
        <v>0</v>
      </c>
      <c r="J222" s="444">
        <f t="shared" si="19"/>
        <v>0</v>
      </c>
      <c r="K222" s="444">
        <v>0</v>
      </c>
      <c r="L222" s="444">
        <v>0</v>
      </c>
      <c r="M222" s="444">
        <f t="shared" si="15"/>
        <v>0</v>
      </c>
      <c r="N222" s="444">
        <f t="shared" si="16"/>
        <v>0</v>
      </c>
    </row>
    <row r="223" spans="1:14" x14ac:dyDescent="0.35">
      <c r="A223" s="442">
        <v>6599021</v>
      </c>
      <c r="B223" s="440" t="s">
        <v>442</v>
      </c>
      <c r="C223" s="443">
        <v>0</v>
      </c>
      <c r="D223" s="443">
        <v>3675400</v>
      </c>
      <c r="E223" s="443">
        <v>3675400</v>
      </c>
      <c r="F223" s="443">
        <v>0</v>
      </c>
      <c r="G223" s="444">
        <f t="shared" si="17"/>
        <v>3675400</v>
      </c>
      <c r="H223" s="444">
        <f t="shared" si="17"/>
        <v>3675400</v>
      </c>
      <c r="I223" s="444">
        <f t="shared" si="18"/>
        <v>0</v>
      </c>
      <c r="J223" s="444">
        <f t="shared" si="19"/>
        <v>0</v>
      </c>
      <c r="K223" s="444">
        <v>0</v>
      </c>
      <c r="L223" s="444">
        <v>0</v>
      </c>
      <c r="M223" s="444">
        <f t="shared" si="15"/>
        <v>0</v>
      </c>
      <c r="N223" s="444">
        <f t="shared" si="16"/>
        <v>0</v>
      </c>
    </row>
    <row r="224" spans="1:14" x14ac:dyDescent="0.35">
      <c r="A224" s="442">
        <v>6599025</v>
      </c>
      <c r="B224" s="440" t="s">
        <v>719</v>
      </c>
      <c r="C224" s="443">
        <v>0</v>
      </c>
      <c r="D224" s="443">
        <v>3537900</v>
      </c>
      <c r="E224" s="443">
        <v>3537900</v>
      </c>
      <c r="F224" s="443">
        <v>0</v>
      </c>
      <c r="G224" s="444">
        <f t="shared" si="17"/>
        <v>3537900</v>
      </c>
      <c r="H224" s="444">
        <f t="shared" si="17"/>
        <v>3537900</v>
      </c>
      <c r="I224" s="444">
        <f t="shared" si="18"/>
        <v>0</v>
      </c>
      <c r="J224" s="444">
        <f t="shared" si="19"/>
        <v>0</v>
      </c>
      <c r="K224" s="444">
        <v>0</v>
      </c>
      <c r="L224" s="444">
        <v>0</v>
      </c>
      <c r="M224" s="444">
        <f t="shared" si="15"/>
        <v>0</v>
      </c>
      <c r="N224" s="444">
        <f t="shared" si="16"/>
        <v>0</v>
      </c>
    </row>
    <row r="225" spans="1:14" x14ac:dyDescent="0.35">
      <c r="A225" s="442">
        <v>6599032</v>
      </c>
      <c r="B225" s="440" t="s">
        <v>720</v>
      </c>
      <c r="C225" s="443">
        <v>0</v>
      </c>
      <c r="D225" s="440">
        <v>28576127</v>
      </c>
      <c r="E225" s="440">
        <v>23728487</v>
      </c>
      <c r="F225" s="443">
        <v>4847640</v>
      </c>
      <c r="G225" s="444">
        <f t="shared" si="17"/>
        <v>28576127</v>
      </c>
      <c r="H225" s="444">
        <f t="shared" si="17"/>
        <v>23728487</v>
      </c>
      <c r="I225" s="444">
        <f t="shared" si="18"/>
        <v>4847640</v>
      </c>
      <c r="J225" s="444">
        <f t="shared" si="19"/>
        <v>0</v>
      </c>
      <c r="K225" s="444">
        <v>0</v>
      </c>
      <c r="L225" s="444">
        <v>0</v>
      </c>
      <c r="M225" s="444">
        <f t="shared" si="15"/>
        <v>4847640</v>
      </c>
      <c r="N225" s="444">
        <f t="shared" si="16"/>
        <v>0</v>
      </c>
    </row>
    <row r="226" spans="1:14" x14ac:dyDescent="0.35">
      <c r="A226" s="442">
        <v>6599041</v>
      </c>
      <c r="B226" s="440" t="s">
        <v>340</v>
      </c>
      <c r="C226" s="443">
        <v>0</v>
      </c>
      <c r="D226" s="443">
        <v>943308</v>
      </c>
      <c r="E226" s="443">
        <v>308187</v>
      </c>
      <c r="F226" s="443">
        <v>635121</v>
      </c>
      <c r="G226" s="444">
        <f t="shared" si="17"/>
        <v>943308</v>
      </c>
      <c r="H226" s="444">
        <f t="shared" si="17"/>
        <v>308187</v>
      </c>
      <c r="I226" s="444">
        <f t="shared" si="18"/>
        <v>635121</v>
      </c>
      <c r="J226" s="444">
        <f t="shared" si="19"/>
        <v>0</v>
      </c>
      <c r="K226" s="444">
        <v>0</v>
      </c>
      <c r="L226" s="444">
        <v>0</v>
      </c>
      <c r="M226" s="444">
        <f t="shared" si="15"/>
        <v>635121</v>
      </c>
      <c r="N226" s="444">
        <f t="shared" si="16"/>
        <v>0</v>
      </c>
    </row>
    <row r="227" spans="1:14" x14ac:dyDescent="0.35">
      <c r="A227" s="442">
        <v>6599702</v>
      </c>
      <c r="B227" s="440" t="s">
        <v>341</v>
      </c>
      <c r="C227" s="443">
        <v>0</v>
      </c>
      <c r="D227" s="443">
        <v>1372414184</v>
      </c>
      <c r="E227" s="443">
        <v>1372414184</v>
      </c>
      <c r="F227" s="443">
        <v>0</v>
      </c>
      <c r="G227" s="444">
        <f t="shared" si="17"/>
        <v>1372414184</v>
      </c>
      <c r="H227" s="444">
        <f t="shared" si="17"/>
        <v>1372414184</v>
      </c>
      <c r="I227" s="444">
        <f t="shared" si="18"/>
        <v>0</v>
      </c>
      <c r="J227" s="444">
        <f t="shared" si="19"/>
        <v>0</v>
      </c>
      <c r="K227" s="444">
        <v>0</v>
      </c>
      <c r="L227" s="444">
        <v>0</v>
      </c>
      <c r="M227" s="444">
        <f t="shared" si="15"/>
        <v>0</v>
      </c>
      <c r="N227" s="444">
        <f t="shared" si="16"/>
        <v>0</v>
      </c>
    </row>
    <row r="228" spans="1:14" x14ac:dyDescent="0.35">
      <c r="A228" s="446">
        <v>6599800</v>
      </c>
      <c r="B228" s="447" t="s">
        <v>605</v>
      </c>
      <c r="C228" s="448">
        <v>0</v>
      </c>
      <c r="D228" s="448">
        <v>640570151</v>
      </c>
      <c r="E228" s="448">
        <v>640570151</v>
      </c>
      <c r="F228" s="448">
        <v>0</v>
      </c>
      <c r="G228" s="444">
        <f t="shared" si="17"/>
        <v>640570151</v>
      </c>
      <c r="H228" s="444">
        <f t="shared" si="17"/>
        <v>640570151</v>
      </c>
      <c r="I228" s="444">
        <f t="shared" si="18"/>
        <v>0</v>
      </c>
      <c r="J228" s="444">
        <f t="shared" si="19"/>
        <v>0</v>
      </c>
      <c r="K228" s="444">
        <v>0</v>
      </c>
      <c r="L228" s="444">
        <v>0</v>
      </c>
      <c r="M228" s="444">
        <f t="shared" si="15"/>
        <v>0</v>
      </c>
      <c r="N228" s="444">
        <f t="shared" si="16"/>
        <v>0</v>
      </c>
    </row>
    <row r="229" spans="1:14" x14ac:dyDescent="0.35">
      <c r="A229" s="442">
        <v>6632000</v>
      </c>
      <c r="B229" s="440" t="s">
        <v>342</v>
      </c>
      <c r="C229" s="443">
        <v>0</v>
      </c>
      <c r="D229" s="440">
        <v>1073075</v>
      </c>
      <c r="E229" s="440">
        <v>600270</v>
      </c>
      <c r="F229" s="443">
        <v>472805</v>
      </c>
      <c r="G229" s="444">
        <f t="shared" si="17"/>
        <v>1073075</v>
      </c>
      <c r="H229" s="444">
        <f t="shared" si="17"/>
        <v>600270</v>
      </c>
      <c r="I229" s="444">
        <f t="shared" si="18"/>
        <v>472805</v>
      </c>
      <c r="J229" s="444">
        <f t="shared" si="19"/>
        <v>0</v>
      </c>
      <c r="K229" s="444">
        <v>0</v>
      </c>
      <c r="L229" s="444">
        <v>0</v>
      </c>
      <c r="M229" s="444">
        <f t="shared" si="15"/>
        <v>472805</v>
      </c>
      <c r="N229" s="444">
        <f t="shared" si="16"/>
        <v>0</v>
      </c>
    </row>
    <row r="230" spans="1:14" x14ac:dyDescent="0.35">
      <c r="A230" s="442">
        <v>6680000</v>
      </c>
      <c r="B230" s="440" t="s">
        <v>343</v>
      </c>
      <c r="C230" s="443">
        <v>0</v>
      </c>
      <c r="D230" s="440">
        <v>229405770</v>
      </c>
      <c r="E230" s="443">
        <v>65211125</v>
      </c>
      <c r="F230" s="443">
        <v>164194645</v>
      </c>
      <c r="G230" s="444">
        <f t="shared" si="17"/>
        <v>229405770</v>
      </c>
      <c r="H230" s="444">
        <f t="shared" si="17"/>
        <v>65211125</v>
      </c>
      <c r="I230" s="444">
        <f t="shared" si="18"/>
        <v>164194645</v>
      </c>
      <c r="J230" s="444">
        <f t="shared" si="19"/>
        <v>0</v>
      </c>
      <c r="K230" s="444">
        <v>0</v>
      </c>
      <c r="L230" s="444">
        <v>0</v>
      </c>
      <c r="M230" s="444">
        <f t="shared" si="15"/>
        <v>164194645</v>
      </c>
      <c r="N230" s="444">
        <f t="shared" si="16"/>
        <v>0</v>
      </c>
    </row>
    <row r="231" spans="1:14" x14ac:dyDescent="0.35">
      <c r="A231" s="442">
        <v>6690200</v>
      </c>
      <c r="B231" s="440" t="s">
        <v>344</v>
      </c>
      <c r="C231" s="443">
        <v>0</v>
      </c>
      <c r="D231" s="440">
        <v>180865197</v>
      </c>
      <c r="E231" s="443">
        <v>180850440</v>
      </c>
      <c r="F231" s="443">
        <v>14757</v>
      </c>
      <c r="G231" s="444">
        <f t="shared" si="17"/>
        <v>180865197</v>
      </c>
      <c r="H231" s="444">
        <f t="shared" si="17"/>
        <v>180850440</v>
      </c>
      <c r="I231" s="444">
        <f t="shared" si="18"/>
        <v>14757</v>
      </c>
      <c r="J231" s="444">
        <f t="shared" si="19"/>
        <v>0</v>
      </c>
      <c r="K231" s="444">
        <v>0</v>
      </c>
      <c r="L231" s="444">
        <v>0</v>
      </c>
      <c r="M231" s="444">
        <f t="shared" si="15"/>
        <v>14757</v>
      </c>
      <c r="N231" s="444">
        <f t="shared" si="16"/>
        <v>0</v>
      </c>
    </row>
    <row r="232" spans="1:14" x14ac:dyDescent="0.35">
      <c r="A232" s="442">
        <v>6812000</v>
      </c>
      <c r="B232" s="440" t="s">
        <v>345</v>
      </c>
      <c r="C232" s="443">
        <v>0</v>
      </c>
      <c r="D232" s="440">
        <v>3464112</v>
      </c>
      <c r="E232" s="443">
        <v>0</v>
      </c>
      <c r="F232" s="443">
        <v>3464112</v>
      </c>
      <c r="G232" s="444">
        <f t="shared" si="17"/>
        <v>3464112</v>
      </c>
      <c r="H232" s="444">
        <f t="shared" si="17"/>
        <v>0</v>
      </c>
      <c r="I232" s="444">
        <f t="shared" si="18"/>
        <v>3464112</v>
      </c>
      <c r="J232" s="444">
        <f t="shared" si="19"/>
        <v>0</v>
      </c>
      <c r="K232" s="444">
        <v>0</v>
      </c>
      <c r="L232" s="444">
        <v>0</v>
      </c>
      <c r="M232" s="444">
        <f t="shared" si="15"/>
        <v>3464112</v>
      </c>
      <c r="N232" s="444">
        <f t="shared" si="16"/>
        <v>0</v>
      </c>
    </row>
    <row r="233" spans="1:14" x14ac:dyDescent="0.35">
      <c r="A233" s="442">
        <v>6820501</v>
      </c>
      <c r="B233" s="440" t="s">
        <v>346</v>
      </c>
      <c r="C233" s="443">
        <v>0</v>
      </c>
      <c r="D233" s="440">
        <v>1372199</v>
      </c>
      <c r="E233" s="443">
        <v>43104</v>
      </c>
      <c r="F233" s="443">
        <v>1329095</v>
      </c>
      <c r="G233" s="444">
        <f t="shared" si="17"/>
        <v>1372199</v>
      </c>
      <c r="H233" s="444">
        <f t="shared" si="17"/>
        <v>43104</v>
      </c>
      <c r="I233" s="444">
        <f t="shared" si="18"/>
        <v>1329095</v>
      </c>
      <c r="J233" s="444">
        <f t="shared" si="19"/>
        <v>0</v>
      </c>
      <c r="K233" s="444">
        <v>0</v>
      </c>
      <c r="L233" s="444">
        <v>0</v>
      </c>
      <c r="M233" s="444">
        <f t="shared" si="15"/>
        <v>1329095</v>
      </c>
      <c r="N233" s="444">
        <f t="shared" si="16"/>
        <v>0</v>
      </c>
    </row>
    <row r="234" spans="1:14" x14ac:dyDescent="0.35">
      <c r="A234" s="440">
        <v>6821000</v>
      </c>
      <c r="B234" s="440" t="s">
        <v>347</v>
      </c>
      <c r="C234" s="440">
        <v>0</v>
      </c>
      <c r="D234" s="440">
        <v>6939447</v>
      </c>
      <c r="E234" s="440">
        <v>324004</v>
      </c>
      <c r="F234" s="440">
        <v>6615443</v>
      </c>
      <c r="G234" s="444">
        <f t="shared" si="17"/>
        <v>6939447</v>
      </c>
      <c r="H234" s="444">
        <f t="shared" si="17"/>
        <v>324004</v>
      </c>
      <c r="I234" s="444">
        <f t="shared" si="18"/>
        <v>6615443</v>
      </c>
      <c r="J234" s="444">
        <f t="shared" si="19"/>
        <v>0</v>
      </c>
      <c r="K234" s="444">
        <v>0</v>
      </c>
      <c r="L234" s="444">
        <v>0</v>
      </c>
      <c r="M234" s="444">
        <f t="shared" si="15"/>
        <v>6615443</v>
      </c>
      <c r="N234" s="444">
        <f t="shared" si="16"/>
        <v>0</v>
      </c>
    </row>
    <row r="235" spans="1:14" x14ac:dyDescent="0.35">
      <c r="A235" s="440">
        <v>6821002</v>
      </c>
      <c r="B235" s="440" t="s">
        <v>348</v>
      </c>
      <c r="C235" s="440">
        <v>0</v>
      </c>
      <c r="D235" s="443">
        <v>79788198</v>
      </c>
      <c r="E235" s="443">
        <v>0</v>
      </c>
      <c r="F235" s="440">
        <v>79788198</v>
      </c>
      <c r="G235" s="444">
        <f t="shared" si="17"/>
        <v>79788198</v>
      </c>
      <c r="H235" s="444">
        <f t="shared" si="17"/>
        <v>0</v>
      </c>
      <c r="I235" s="444">
        <f t="shared" si="18"/>
        <v>79788198</v>
      </c>
      <c r="J235" s="444">
        <f t="shared" si="19"/>
        <v>0</v>
      </c>
      <c r="K235" s="444">
        <v>0</v>
      </c>
      <c r="L235" s="444">
        <v>0</v>
      </c>
      <c r="M235" s="444">
        <f t="shared" si="15"/>
        <v>79788198</v>
      </c>
      <c r="N235" s="444">
        <f t="shared" si="16"/>
        <v>0</v>
      </c>
    </row>
    <row r="236" spans="1:14" x14ac:dyDescent="0.35">
      <c r="A236" s="440">
        <v>6821004</v>
      </c>
      <c r="B236" s="440" t="s">
        <v>349</v>
      </c>
      <c r="C236" s="440">
        <v>0</v>
      </c>
      <c r="D236" s="440">
        <v>6994235</v>
      </c>
      <c r="E236" s="440">
        <v>2618736</v>
      </c>
      <c r="F236" s="440">
        <v>4375499</v>
      </c>
      <c r="G236" s="444">
        <f t="shared" si="17"/>
        <v>6994235</v>
      </c>
      <c r="H236" s="444">
        <f t="shared" si="17"/>
        <v>2618736</v>
      </c>
      <c r="I236" s="444">
        <f t="shared" si="18"/>
        <v>4375499</v>
      </c>
      <c r="J236" s="444">
        <f t="shared" si="19"/>
        <v>0</v>
      </c>
      <c r="K236" s="444">
        <v>0</v>
      </c>
      <c r="L236" s="444">
        <v>0</v>
      </c>
      <c r="M236" s="444">
        <f t="shared" si="15"/>
        <v>4375499</v>
      </c>
      <c r="N236" s="444">
        <f t="shared" si="16"/>
        <v>0</v>
      </c>
    </row>
    <row r="237" spans="1:14" x14ac:dyDescent="0.35">
      <c r="A237" s="440">
        <v>6821500</v>
      </c>
      <c r="B237" s="440" t="s">
        <v>444</v>
      </c>
      <c r="C237" s="440">
        <v>0</v>
      </c>
      <c r="D237" s="440">
        <v>25000</v>
      </c>
      <c r="E237" s="440">
        <v>0</v>
      </c>
      <c r="F237" s="440">
        <v>25000</v>
      </c>
      <c r="G237" s="444">
        <f t="shared" si="17"/>
        <v>25000</v>
      </c>
      <c r="H237" s="444">
        <f t="shared" si="17"/>
        <v>0</v>
      </c>
      <c r="I237" s="444">
        <f t="shared" si="18"/>
        <v>25000</v>
      </c>
      <c r="J237" s="444">
        <f t="shared" si="19"/>
        <v>0</v>
      </c>
      <c r="K237" s="444">
        <v>0</v>
      </c>
      <c r="L237" s="444">
        <v>0</v>
      </c>
      <c r="M237" s="444">
        <f t="shared" si="15"/>
        <v>25000</v>
      </c>
      <c r="N237" s="444">
        <f t="shared" si="16"/>
        <v>0</v>
      </c>
    </row>
    <row r="238" spans="1:14" x14ac:dyDescent="0.35">
      <c r="A238" s="440">
        <v>6822000</v>
      </c>
      <c r="B238" s="440" t="s">
        <v>200</v>
      </c>
      <c r="C238" s="440">
        <v>0</v>
      </c>
      <c r="D238" s="440">
        <v>6906947</v>
      </c>
      <c r="E238" s="440">
        <v>160400</v>
      </c>
      <c r="F238" s="440">
        <v>6746547</v>
      </c>
      <c r="G238" s="444">
        <f t="shared" si="17"/>
        <v>6906947</v>
      </c>
      <c r="H238" s="444">
        <f t="shared" si="17"/>
        <v>160400</v>
      </c>
      <c r="I238" s="444">
        <f t="shared" si="18"/>
        <v>6746547</v>
      </c>
      <c r="J238" s="444">
        <f t="shared" si="19"/>
        <v>0</v>
      </c>
      <c r="K238" s="444">
        <v>0</v>
      </c>
      <c r="L238" s="444">
        <v>0</v>
      </c>
      <c r="M238" s="444">
        <f t="shared" si="15"/>
        <v>6746547</v>
      </c>
      <c r="N238" s="444">
        <f t="shared" si="16"/>
        <v>0</v>
      </c>
    </row>
    <row r="239" spans="1:14" x14ac:dyDescent="0.35">
      <c r="A239" s="440">
        <v>6822500</v>
      </c>
      <c r="B239" s="440" t="s">
        <v>350</v>
      </c>
      <c r="C239" s="440">
        <v>0</v>
      </c>
      <c r="D239" s="440">
        <v>3091766</v>
      </c>
      <c r="E239" s="440">
        <v>40128</v>
      </c>
      <c r="F239" s="440">
        <v>3051638</v>
      </c>
      <c r="G239" s="444">
        <f t="shared" si="17"/>
        <v>3091766</v>
      </c>
      <c r="H239" s="444">
        <f t="shared" si="17"/>
        <v>40128</v>
      </c>
      <c r="I239" s="444">
        <f t="shared" si="18"/>
        <v>3051638</v>
      </c>
      <c r="J239" s="444">
        <f t="shared" si="19"/>
        <v>0</v>
      </c>
      <c r="K239" s="444">
        <v>0</v>
      </c>
      <c r="L239" s="444">
        <v>0</v>
      </c>
      <c r="M239" s="444">
        <f t="shared" si="15"/>
        <v>3051638</v>
      </c>
      <c r="N239" s="444">
        <f t="shared" si="16"/>
        <v>0</v>
      </c>
    </row>
    <row r="240" spans="1:14" x14ac:dyDescent="0.35">
      <c r="A240" s="440">
        <v>6823500</v>
      </c>
      <c r="B240" s="440" t="s">
        <v>351</v>
      </c>
      <c r="C240" s="440">
        <v>0</v>
      </c>
      <c r="D240" s="440">
        <v>9984605</v>
      </c>
      <c r="E240" s="440">
        <v>24220</v>
      </c>
      <c r="F240" s="440">
        <v>9960385</v>
      </c>
      <c r="G240" s="444">
        <f t="shared" si="17"/>
        <v>9984605</v>
      </c>
      <c r="H240" s="444">
        <f t="shared" si="17"/>
        <v>24220</v>
      </c>
      <c r="I240" s="444">
        <f t="shared" si="18"/>
        <v>9960385</v>
      </c>
      <c r="J240" s="444">
        <f t="shared" si="19"/>
        <v>0</v>
      </c>
      <c r="K240" s="444">
        <v>0</v>
      </c>
      <c r="L240" s="444">
        <v>0</v>
      </c>
      <c r="M240" s="444">
        <f t="shared" si="15"/>
        <v>9960385</v>
      </c>
      <c r="N240" s="444">
        <f t="shared" si="16"/>
        <v>0</v>
      </c>
    </row>
    <row r="241" spans="1:14" x14ac:dyDescent="0.35">
      <c r="A241" s="440">
        <v>6825000</v>
      </c>
      <c r="B241" s="440" t="s">
        <v>352</v>
      </c>
      <c r="C241" s="440">
        <v>0</v>
      </c>
      <c r="D241" s="440">
        <v>14763</v>
      </c>
      <c r="E241" s="440">
        <v>0</v>
      </c>
      <c r="F241" s="440">
        <v>14763</v>
      </c>
      <c r="G241" s="444">
        <f t="shared" si="17"/>
        <v>14763</v>
      </c>
      <c r="H241" s="444">
        <f t="shared" si="17"/>
        <v>0</v>
      </c>
      <c r="I241" s="444">
        <f t="shared" si="18"/>
        <v>14763</v>
      </c>
      <c r="J241" s="444">
        <f t="shared" si="19"/>
        <v>0</v>
      </c>
      <c r="K241" s="444">
        <v>0</v>
      </c>
      <c r="L241" s="444">
        <v>0</v>
      </c>
      <c r="M241" s="444">
        <f t="shared" si="15"/>
        <v>14763</v>
      </c>
      <c r="N241" s="444">
        <f t="shared" si="16"/>
        <v>0</v>
      </c>
    </row>
    <row r="242" spans="1:14" x14ac:dyDescent="0.35">
      <c r="A242" s="440">
        <v>7050000</v>
      </c>
      <c r="B242" s="440" t="s">
        <v>353</v>
      </c>
      <c r="C242" s="440">
        <v>0</v>
      </c>
      <c r="D242" s="440">
        <v>4211687782</v>
      </c>
      <c r="E242" s="440">
        <v>27345893949</v>
      </c>
      <c r="F242" s="440">
        <v>-23134206167</v>
      </c>
      <c r="G242" s="444">
        <f t="shared" si="17"/>
        <v>4211687782</v>
      </c>
      <c r="H242" s="444">
        <f t="shared" si="17"/>
        <v>27345893949</v>
      </c>
      <c r="I242" s="444">
        <f t="shared" si="18"/>
        <v>0</v>
      </c>
      <c r="J242" s="444">
        <f t="shared" si="19"/>
        <v>23134206167</v>
      </c>
      <c r="K242" s="444">
        <v>0</v>
      </c>
      <c r="L242" s="444">
        <v>0</v>
      </c>
      <c r="M242" s="444">
        <f t="shared" si="15"/>
        <v>0</v>
      </c>
      <c r="N242" s="444">
        <f t="shared" si="16"/>
        <v>23134206167</v>
      </c>
    </row>
    <row r="243" spans="1:14" x14ac:dyDescent="0.35">
      <c r="A243" s="440">
        <v>7050900</v>
      </c>
      <c r="B243" s="440" t="s">
        <v>354</v>
      </c>
      <c r="C243" s="440">
        <v>0</v>
      </c>
      <c r="D243" s="440">
        <v>13725875392</v>
      </c>
      <c r="E243" s="440">
        <v>12761656329</v>
      </c>
      <c r="F243" s="440">
        <v>964219063</v>
      </c>
      <c r="G243" s="444">
        <f t="shared" si="17"/>
        <v>13725875392</v>
      </c>
      <c r="H243" s="444">
        <f t="shared" si="17"/>
        <v>12761656329</v>
      </c>
      <c r="I243" s="444">
        <f t="shared" si="18"/>
        <v>964219063</v>
      </c>
      <c r="J243" s="444">
        <f t="shared" si="19"/>
        <v>0</v>
      </c>
      <c r="K243" s="444">
        <v>0</v>
      </c>
      <c r="L243" s="444">
        <v>0</v>
      </c>
      <c r="M243" s="444">
        <f t="shared" si="15"/>
        <v>964219063</v>
      </c>
      <c r="N243" s="444">
        <f t="shared" si="16"/>
        <v>0</v>
      </c>
    </row>
    <row r="244" spans="1:14" x14ac:dyDescent="0.35">
      <c r="A244" s="440">
        <v>7051100</v>
      </c>
      <c r="B244" s="440" t="s">
        <v>721</v>
      </c>
      <c r="C244" s="440">
        <v>0</v>
      </c>
      <c r="D244" s="440">
        <v>17614904</v>
      </c>
      <c r="E244" s="440">
        <v>120215025</v>
      </c>
      <c r="F244" s="440">
        <v>-102600121</v>
      </c>
      <c r="G244" s="444">
        <f t="shared" si="17"/>
        <v>17614904</v>
      </c>
      <c r="H244" s="444">
        <f t="shared" si="17"/>
        <v>120215025</v>
      </c>
      <c r="I244" s="444">
        <f t="shared" si="18"/>
        <v>0</v>
      </c>
      <c r="J244" s="444">
        <f t="shared" si="19"/>
        <v>102600121</v>
      </c>
      <c r="K244" s="444">
        <v>0</v>
      </c>
      <c r="L244" s="444">
        <v>0</v>
      </c>
      <c r="M244" s="444">
        <f t="shared" si="15"/>
        <v>0</v>
      </c>
      <c r="N244" s="444">
        <f t="shared" si="16"/>
        <v>102600121</v>
      </c>
    </row>
    <row r="245" spans="1:14" x14ac:dyDescent="0.35">
      <c r="A245" s="440">
        <v>7500100</v>
      </c>
      <c r="B245" s="440" t="s">
        <v>722</v>
      </c>
      <c r="C245" s="440">
        <v>0</v>
      </c>
      <c r="D245" s="440">
        <v>283089195</v>
      </c>
      <c r="E245" s="440">
        <v>283089195</v>
      </c>
      <c r="F245" s="440">
        <v>0</v>
      </c>
      <c r="G245" s="444">
        <f t="shared" si="17"/>
        <v>283089195</v>
      </c>
      <c r="H245" s="444">
        <f t="shared" si="17"/>
        <v>283089195</v>
      </c>
      <c r="I245" s="444">
        <f t="shared" si="18"/>
        <v>0</v>
      </c>
      <c r="J245" s="444">
        <f t="shared" si="19"/>
        <v>0</v>
      </c>
      <c r="K245" s="444">
        <v>0</v>
      </c>
      <c r="L245" s="444">
        <v>0</v>
      </c>
      <c r="M245" s="444">
        <f t="shared" si="15"/>
        <v>0</v>
      </c>
      <c r="N245" s="444">
        <f t="shared" si="16"/>
        <v>0</v>
      </c>
    </row>
    <row r="246" spans="1:14" x14ac:dyDescent="0.35">
      <c r="A246" s="440">
        <v>7503100</v>
      </c>
      <c r="B246" s="440" t="s">
        <v>723</v>
      </c>
      <c r="C246" s="440">
        <v>0</v>
      </c>
      <c r="D246" s="440">
        <v>120023971</v>
      </c>
      <c r="E246" s="440">
        <v>140271082</v>
      </c>
      <c r="F246" s="440">
        <v>-20247111</v>
      </c>
      <c r="G246" s="444">
        <f t="shared" si="17"/>
        <v>120023971</v>
      </c>
      <c r="H246" s="444">
        <f t="shared" si="17"/>
        <v>140271082</v>
      </c>
      <c r="I246" s="444">
        <f t="shared" si="18"/>
        <v>0</v>
      </c>
      <c r="J246" s="444">
        <f t="shared" si="19"/>
        <v>20247111</v>
      </c>
      <c r="K246" s="444">
        <v>0</v>
      </c>
      <c r="L246" s="444">
        <v>0</v>
      </c>
      <c r="M246" s="444">
        <f t="shared" si="15"/>
        <v>0</v>
      </c>
      <c r="N246" s="444">
        <f t="shared" si="16"/>
        <v>20247111</v>
      </c>
    </row>
    <row r="247" spans="1:14" x14ac:dyDescent="0.35">
      <c r="A247" s="440">
        <v>7505000</v>
      </c>
      <c r="B247" s="440" t="s">
        <v>724</v>
      </c>
      <c r="C247" s="440">
        <v>0</v>
      </c>
      <c r="D247" s="440">
        <v>5386048</v>
      </c>
      <c r="E247" s="440">
        <v>5386048</v>
      </c>
      <c r="F247" s="440">
        <v>0</v>
      </c>
      <c r="G247" s="444">
        <f t="shared" si="17"/>
        <v>5386048</v>
      </c>
      <c r="H247" s="444">
        <f t="shared" si="17"/>
        <v>5386048</v>
      </c>
      <c r="I247" s="444">
        <f t="shared" si="18"/>
        <v>0</v>
      </c>
      <c r="J247" s="444">
        <f t="shared" si="19"/>
        <v>0</v>
      </c>
      <c r="K247" s="444">
        <v>0</v>
      </c>
      <c r="L247" s="444">
        <v>0</v>
      </c>
      <c r="M247" s="444">
        <f t="shared" si="15"/>
        <v>0</v>
      </c>
      <c r="N247" s="444">
        <f t="shared" si="16"/>
        <v>0</v>
      </c>
    </row>
    <row r="248" spans="1:14" x14ac:dyDescent="0.35">
      <c r="A248" s="440">
        <v>7506100</v>
      </c>
      <c r="B248" s="440" t="s">
        <v>725</v>
      </c>
      <c r="C248" s="440">
        <v>0</v>
      </c>
      <c r="D248" s="440">
        <v>0</v>
      </c>
      <c r="E248" s="440">
        <v>5938389</v>
      </c>
      <c r="F248" s="440">
        <v>-5938389</v>
      </c>
      <c r="G248" s="444">
        <f t="shared" si="17"/>
        <v>0</v>
      </c>
      <c r="H248" s="444">
        <f t="shared" si="17"/>
        <v>5938389</v>
      </c>
      <c r="I248" s="444">
        <f t="shared" si="18"/>
        <v>0</v>
      </c>
      <c r="J248" s="444">
        <f t="shared" si="19"/>
        <v>5938389</v>
      </c>
      <c r="K248" s="444">
        <v>0</v>
      </c>
      <c r="L248" s="444">
        <v>0</v>
      </c>
      <c r="M248" s="444">
        <f t="shared" si="15"/>
        <v>0</v>
      </c>
      <c r="N248" s="444">
        <f t="shared" si="16"/>
        <v>5938389</v>
      </c>
    </row>
    <row r="249" spans="1:14" x14ac:dyDescent="0.35">
      <c r="A249" s="440">
        <v>7507100</v>
      </c>
      <c r="B249" s="440" t="s">
        <v>710</v>
      </c>
      <c r="C249" s="440">
        <v>0</v>
      </c>
      <c r="D249" s="440">
        <v>7625138</v>
      </c>
      <c r="E249" s="440">
        <v>7625138</v>
      </c>
      <c r="F249" s="440">
        <v>0</v>
      </c>
      <c r="G249" s="444">
        <f t="shared" si="17"/>
        <v>7625138</v>
      </c>
      <c r="H249" s="444">
        <f t="shared" si="17"/>
        <v>7625138</v>
      </c>
      <c r="I249" s="444">
        <f t="shared" si="18"/>
        <v>0</v>
      </c>
      <c r="J249" s="444">
        <f t="shared" si="19"/>
        <v>0</v>
      </c>
      <c r="K249" s="444">
        <v>0</v>
      </c>
      <c r="L249" s="444">
        <v>0</v>
      </c>
      <c r="M249" s="444">
        <f t="shared" si="15"/>
        <v>0</v>
      </c>
      <c r="N249" s="444">
        <f t="shared" si="16"/>
        <v>0</v>
      </c>
    </row>
    <row r="250" spans="1:14" x14ac:dyDescent="0.35">
      <c r="A250" s="440">
        <v>7680000</v>
      </c>
      <c r="B250" s="440" t="s">
        <v>356</v>
      </c>
      <c r="C250" s="440">
        <v>0</v>
      </c>
      <c r="D250" s="440">
        <v>3103611</v>
      </c>
      <c r="E250" s="440">
        <v>91214726</v>
      </c>
      <c r="F250" s="440">
        <v>-88111115</v>
      </c>
      <c r="G250" s="444">
        <f t="shared" si="17"/>
        <v>3103611</v>
      </c>
      <c r="H250" s="444">
        <f t="shared" si="17"/>
        <v>91214726</v>
      </c>
      <c r="I250" s="444">
        <f t="shared" si="18"/>
        <v>0</v>
      </c>
      <c r="J250" s="444">
        <f t="shared" si="19"/>
        <v>88111115</v>
      </c>
      <c r="K250" s="444">
        <v>0</v>
      </c>
      <c r="L250" s="444">
        <v>0</v>
      </c>
      <c r="M250" s="444">
        <f t="shared" si="15"/>
        <v>0</v>
      </c>
      <c r="N250" s="444">
        <f t="shared" si="16"/>
        <v>88111115</v>
      </c>
    </row>
    <row r="251" spans="1:14" x14ac:dyDescent="0.35">
      <c r="A251" s="440">
        <v>7690000</v>
      </c>
      <c r="B251" s="440" t="s">
        <v>726</v>
      </c>
      <c r="C251" s="440">
        <v>0</v>
      </c>
      <c r="D251" s="440">
        <v>10688940</v>
      </c>
      <c r="E251" s="440">
        <v>10688940</v>
      </c>
      <c r="F251" s="440">
        <v>0</v>
      </c>
      <c r="G251" s="444">
        <f t="shared" si="17"/>
        <v>10688940</v>
      </c>
      <c r="H251" s="444">
        <f t="shared" si="17"/>
        <v>10688940</v>
      </c>
      <c r="I251" s="444">
        <f t="shared" si="18"/>
        <v>0</v>
      </c>
      <c r="J251" s="444">
        <f t="shared" si="19"/>
        <v>0</v>
      </c>
      <c r="K251" s="444">
        <v>0</v>
      </c>
      <c r="L251" s="444">
        <v>0</v>
      </c>
      <c r="M251" s="444">
        <f t="shared" si="15"/>
        <v>0</v>
      </c>
      <c r="N251" s="444">
        <f t="shared" si="16"/>
        <v>0</v>
      </c>
    </row>
    <row r="252" spans="1:14" x14ac:dyDescent="0.35">
      <c r="A252" s="440">
        <v>7690400</v>
      </c>
      <c r="B252" s="440" t="s">
        <v>357</v>
      </c>
      <c r="C252" s="440">
        <v>0</v>
      </c>
      <c r="D252" s="440">
        <v>54605</v>
      </c>
      <c r="E252" s="440">
        <v>1453578</v>
      </c>
      <c r="F252" s="440">
        <v>-1398973</v>
      </c>
      <c r="G252" s="444">
        <f t="shared" si="17"/>
        <v>54605</v>
      </c>
      <c r="H252" s="444">
        <f t="shared" si="17"/>
        <v>1453578</v>
      </c>
      <c r="I252" s="444">
        <f t="shared" si="18"/>
        <v>0</v>
      </c>
      <c r="J252" s="444">
        <f t="shared" si="19"/>
        <v>1398973</v>
      </c>
      <c r="K252" s="444">
        <v>0</v>
      </c>
      <c r="L252" s="444">
        <v>0</v>
      </c>
      <c r="M252" s="444">
        <f>+IF(F252&gt;0,F252,0)</f>
        <v>0</v>
      </c>
      <c r="N252" s="444">
        <f t="shared" si="16"/>
        <v>1398973</v>
      </c>
    </row>
    <row r="253" spans="1:14" x14ac:dyDescent="0.35">
      <c r="A253" s="440">
        <v>7710006</v>
      </c>
      <c r="B253" s="440" t="s">
        <v>727</v>
      </c>
      <c r="C253" s="440">
        <v>0</v>
      </c>
      <c r="D253" s="440">
        <v>0</v>
      </c>
      <c r="E253" s="440">
        <v>9880153</v>
      </c>
      <c r="F253" s="440">
        <v>-9880153</v>
      </c>
      <c r="G253" s="444">
        <f t="shared" si="17"/>
        <v>0</v>
      </c>
      <c r="H253" s="444">
        <f t="shared" si="17"/>
        <v>9880153</v>
      </c>
      <c r="I253" s="444">
        <f t="shared" si="18"/>
        <v>0</v>
      </c>
      <c r="J253" s="444">
        <f t="shared" si="19"/>
        <v>9880153</v>
      </c>
      <c r="K253" s="444">
        <v>0</v>
      </c>
      <c r="L253" s="444">
        <v>0</v>
      </c>
      <c r="M253" s="444">
        <f>+IF(F253&gt;0,F253,0)</f>
        <v>0</v>
      </c>
      <c r="N253" s="444">
        <f>+IF(F253&lt;0,-F253,0)</f>
        <v>9880153</v>
      </c>
    </row>
    <row r="254" spans="1:14" x14ac:dyDescent="0.35">
      <c r="A254" s="440">
        <v>7761000</v>
      </c>
      <c r="B254" s="440" t="s">
        <v>728</v>
      </c>
      <c r="C254" s="440">
        <v>0</v>
      </c>
      <c r="D254" s="440">
        <v>771357378</v>
      </c>
      <c r="E254" s="440">
        <v>928740390</v>
      </c>
      <c r="F254" s="440">
        <v>-157383012</v>
      </c>
      <c r="G254" s="444">
        <f t="shared" si="17"/>
        <v>771357378</v>
      </c>
      <c r="H254" s="444">
        <f t="shared" si="17"/>
        <v>928740390</v>
      </c>
      <c r="I254" s="444">
        <f t="shared" si="18"/>
        <v>0</v>
      </c>
      <c r="J254" s="444">
        <f t="shared" si="19"/>
        <v>157383012</v>
      </c>
      <c r="K254" s="444">
        <v>0</v>
      </c>
      <c r="L254" s="444">
        <v>0</v>
      </c>
      <c r="M254" s="444">
        <f>+IF(F254&gt;0,F254,0)</f>
        <v>0</v>
      </c>
      <c r="N254" s="444">
        <f>+IF(F254&lt;0,-F254,0)</f>
        <v>157383012</v>
      </c>
    </row>
    <row r="255" spans="1:14" x14ac:dyDescent="0.35">
      <c r="A255" s="440">
        <v>7763000</v>
      </c>
      <c r="B255" s="440" t="s">
        <v>729</v>
      </c>
      <c r="C255" s="440">
        <v>0</v>
      </c>
      <c r="D255" s="440">
        <v>0</v>
      </c>
      <c r="E255" s="440">
        <v>54847088</v>
      </c>
      <c r="F255" s="440">
        <v>-54847088</v>
      </c>
      <c r="G255" s="444">
        <f t="shared" si="17"/>
        <v>0</v>
      </c>
      <c r="H255" s="444">
        <f t="shared" si="17"/>
        <v>54847088</v>
      </c>
      <c r="I255" s="444">
        <f t="shared" si="18"/>
        <v>0</v>
      </c>
      <c r="J255" s="444">
        <f t="shared" si="19"/>
        <v>54847088</v>
      </c>
      <c r="K255" s="444">
        <v>0</v>
      </c>
      <c r="L255" s="444">
        <v>0</v>
      </c>
      <c r="M255" s="444">
        <f>+IF(F255&gt;0,F255,0)</f>
        <v>0</v>
      </c>
      <c r="N255" s="444">
        <f>+IF(F255&lt;0,-F255,0)</f>
        <v>54847088</v>
      </c>
    </row>
    <row r="256" spans="1:14" x14ac:dyDescent="0.35">
      <c r="B256" s="313" t="s">
        <v>730</v>
      </c>
      <c r="G256" s="449">
        <f>SUM(G6:G255)</f>
        <v>324718106207</v>
      </c>
      <c r="H256" s="449">
        <f t="shared" ref="H256:N256" si="20">SUM(H6:H255)</f>
        <v>324718106207</v>
      </c>
      <c r="I256" s="449">
        <f t="shared" si="20"/>
        <v>40514614691</v>
      </c>
      <c r="J256" s="449">
        <f t="shared" si="20"/>
        <v>40514614691</v>
      </c>
      <c r="K256" s="449">
        <f t="shared" si="20"/>
        <v>15546024424</v>
      </c>
      <c r="L256" s="449">
        <f t="shared" si="20"/>
        <v>16540553082</v>
      </c>
      <c r="M256" s="449">
        <f t="shared" si="20"/>
        <v>24968590267</v>
      </c>
      <c r="N256" s="449">
        <f t="shared" si="20"/>
        <v>23974061609</v>
      </c>
    </row>
    <row r="257" spans="2:14" x14ac:dyDescent="0.35">
      <c r="B257" s="313" t="s">
        <v>731</v>
      </c>
      <c r="G257" s="450"/>
      <c r="H257" s="450"/>
      <c r="I257" s="450"/>
      <c r="J257" s="450"/>
      <c r="K257" s="451">
        <f>+L256-K256</f>
        <v>994528658</v>
      </c>
      <c r="L257" s="451"/>
      <c r="M257" s="451"/>
      <c r="N257" s="451">
        <f>+M256-N256</f>
        <v>994528658</v>
      </c>
    </row>
    <row r="258" spans="2:14" ht="16" thickBot="1" x14ac:dyDescent="0.4">
      <c r="B258" s="313" t="s">
        <v>732</v>
      </c>
      <c r="G258" s="452">
        <f>SUM(G256:G257)</f>
        <v>324718106207</v>
      </c>
      <c r="H258" s="452">
        <f t="shared" ref="H258:N258" si="21">SUM(H256:H257)</f>
        <v>324718106207</v>
      </c>
      <c r="I258" s="452">
        <f t="shared" si="21"/>
        <v>40514614691</v>
      </c>
      <c r="J258" s="452">
        <f t="shared" si="21"/>
        <v>40514614691</v>
      </c>
      <c r="K258" s="452">
        <f t="shared" si="21"/>
        <v>16540553082</v>
      </c>
      <c r="L258" s="452">
        <f t="shared" si="21"/>
        <v>16540553082</v>
      </c>
      <c r="M258" s="452">
        <f t="shared" si="21"/>
        <v>24968590267</v>
      </c>
      <c r="N258" s="452">
        <f t="shared" si="21"/>
        <v>24968590267</v>
      </c>
    </row>
    <row r="259" spans="2:14" ht="16" thickTop="1" x14ac:dyDescent="0.35"/>
  </sheetData>
  <mergeCells count="3">
    <mergeCell ref="A1:N1"/>
    <mergeCell ref="A2:N2"/>
    <mergeCell ref="A3:N3"/>
  </mergeCells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142"/>
  <sheetViews>
    <sheetView showGridLines="0" topLeftCell="B31" zoomScale="75" zoomScaleNormal="75" workbookViewId="0">
      <selection activeCell="G49" sqref="G49"/>
    </sheetView>
  </sheetViews>
  <sheetFormatPr baseColWidth="10" defaultColWidth="11.453125" defaultRowHeight="12.5" x14ac:dyDescent="0.25"/>
  <cols>
    <col min="1" max="1" width="0.81640625" style="47" hidden="1" customWidth="1"/>
    <col min="2" max="2" width="12.54296875" style="50" customWidth="1"/>
    <col min="3" max="3" width="62.453125" style="50" customWidth="1"/>
    <col min="4" max="4" width="13.7265625" style="50" customWidth="1"/>
    <col min="5" max="5" width="21.7265625" style="50" customWidth="1"/>
    <col min="6" max="6" width="24.453125" style="51" customWidth="1"/>
    <col min="7" max="7" width="20.7265625" style="52" customWidth="1"/>
    <col min="8" max="8" width="8.7265625" style="36" hidden="1" customWidth="1"/>
    <col min="9" max="9" width="12.54296875" style="36" hidden="1" customWidth="1"/>
    <col min="10" max="10" width="14.26953125" style="37" hidden="1" customWidth="1"/>
    <col min="11" max="20" width="0" style="7" hidden="1" customWidth="1"/>
    <col min="21" max="27" width="11.453125" style="7"/>
    <col min="28" max="16384" width="11.453125" style="37"/>
  </cols>
  <sheetData>
    <row r="1" spans="1:20" ht="18" customHeight="1" x14ac:dyDescent="0.3">
      <c r="A1" s="1"/>
      <c r="B1" s="3" t="s">
        <v>60</v>
      </c>
      <c r="C1" s="2"/>
      <c r="D1" s="2"/>
      <c r="E1" s="2"/>
      <c r="F1" s="4"/>
      <c r="G1" s="5"/>
      <c r="H1" s="6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 x14ac:dyDescent="0.3">
      <c r="A2" s="1"/>
      <c r="B2" s="3" t="s">
        <v>60</v>
      </c>
      <c r="C2" s="8" t="s">
        <v>60</v>
      </c>
      <c r="D2" s="8"/>
      <c r="E2" s="8"/>
      <c r="F2" s="4"/>
      <c r="G2" s="5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" customHeight="1" x14ac:dyDescent="0.35">
      <c r="A3" s="1"/>
      <c r="B3" s="3" t="s">
        <v>60</v>
      </c>
      <c r="C3" s="10"/>
      <c r="D3" s="10"/>
      <c r="E3" s="10"/>
      <c r="F3" s="1137"/>
      <c r="G3" s="1138"/>
      <c r="H3" s="6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 x14ac:dyDescent="0.35">
      <c r="A4" s="11"/>
      <c r="B4" s="12"/>
      <c r="C4" s="13"/>
      <c r="D4" s="13"/>
      <c r="E4" s="13"/>
      <c r="F4" s="4"/>
      <c r="G4" s="5"/>
      <c r="H4" s="6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" customHeight="1" thickBot="1" x14ac:dyDescent="0.4">
      <c r="A5" s="11"/>
      <c r="B5" s="12"/>
      <c r="C5" s="14" t="s">
        <v>136</v>
      </c>
      <c r="D5" s="14"/>
      <c r="E5" s="9"/>
      <c r="F5" s="77"/>
      <c r="G5" s="5"/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" customHeight="1" x14ac:dyDescent="0.35">
      <c r="A6" s="11"/>
      <c r="B6" s="12"/>
      <c r="C6" s="14"/>
      <c r="D6" s="14"/>
      <c r="E6" s="9"/>
      <c r="F6" s="78"/>
      <c r="G6" s="5"/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" customHeight="1" x14ac:dyDescent="0.35">
      <c r="A7" s="11"/>
      <c r="B7" s="12"/>
      <c r="C7" s="14"/>
      <c r="D7" s="14"/>
      <c r="E7" s="9"/>
      <c r="F7" s="78"/>
      <c r="G7" s="5"/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" customHeight="1" x14ac:dyDescent="0.25">
      <c r="A8" s="21"/>
      <c r="B8" s="22" t="s">
        <v>137</v>
      </c>
      <c r="C8" s="1163" t="s">
        <v>389</v>
      </c>
      <c r="D8" s="1165"/>
      <c r="E8" s="1"/>
      <c r="F8" s="23" t="s">
        <v>5</v>
      </c>
      <c r="G8" s="1163" t="s">
        <v>390</v>
      </c>
      <c r="H8" s="1164"/>
      <c r="I8" s="17"/>
      <c r="J8" s="15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" customHeight="1" x14ac:dyDescent="0.25">
      <c r="A9" s="21"/>
      <c r="B9" s="24" t="s">
        <v>138</v>
      </c>
      <c r="C9" s="1163" t="s">
        <v>164</v>
      </c>
      <c r="D9" s="1165"/>
      <c r="E9" s="1"/>
      <c r="F9" s="25" t="s">
        <v>7</v>
      </c>
      <c r="G9" s="1163" t="s">
        <v>165</v>
      </c>
      <c r="H9" s="1164"/>
      <c r="I9" s="17"/>
      <c r="J9" s="15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s="18" customFormat="1" ht="18" customHeight="1" x14ac:dyDescent="0.25">
      <c r="A10" s="26"/>
      <c r="B10" s="24" t="s">
        <v>139</v>
      </c>
      <c r="C10" s="1163" t="str">
        <f>+'Utilidad Liquida'!C7</f>
        <v>James Rodriguez</v>
      </c>
      <c r="D10" s="1165"/>
      <c r="E10" s="15"/>
      <c r="F10" s="25" t="s">
        <v>5</v>
      </c>
      <c r="G10" s="1163" t="str">
        <f>+'Utilidad Liquida'!F7</f>
        <v>12926220-6 </v>
      </c>
      <c r="H10" s="1164"/>
      <c r="I10" s="17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ht="18" customHeight="1" thickBot="1" x14ac:dyDescent="0.3">
      <c r="A11" s="35"/>
      <c r="B11" s="44"/>
      <c r="C11" s="75"/>
      <c r="D11" s="75"/>
      <c r="E11" s="75"/>
      <c r="F11" s="75"/>
      <c r="G11" s="75"/>
      <c r="H11" s="36" t="e">
        <f>YEAR(#REF!)-YEAR(F11)</f>
        <v>#REF!</v>
      </c>
      <c r="I11" s="36" t="e">
        <f>IF(H11&gt;1,(H11-1)*12+#REF!,IF(H11=0,MONTH(#REF!)-MONTH(F11),#REF!))</f>
        <v>#REF!</v>
      </c>
      <c r="J11" s="36" t="e">
        <f>IF(H11&gt;1,(H11-1)*12+#REF!,IF(H11=0,MONTH(#REF!)-MONTH(F11),#REF!))+1</f>
        <v>#REF!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" customHeight="1" x14ac:dyDescent="0.3">
      <c r="A12" s="35"/>
      <c r="B12" s="79" t="s">
        <v>14</v>
      </c>
      <c r="C12" s="80" t="s">
        <v>140</v>
      </c>
      <c r="D12" s="81" t="s">
        <v>57</v>
      </c>
      <c r="E12" s="82" t="s">
        <v>141</v>
      </c>
      <c r="F12" s="83" t="s">
        <v>142</v>
      </c>
      <c r="G12" s="84" t="s">
        <v>17</v>
      </c>
      <c r="H12" s="36" t="e">
        <f>YEAR(#REF!)-YEAR(F12)</f>
        <v>#REF!</v>
      </c>
      <c r="I12" s="36" t="e">
        <f>IF(H12&gt;1,(H12-1)*12+#REF!,IF(H12=0,MONTH(#REF!)-MONTH(F12),#REF!))</f>
        <v>#REF!</v>
      </c>
      <c r="J12" s="36" t="e">
        <f>IF(H12&gt;1,(H12-1)*12+#REF!,IF(H12=0,MONTH(#REF!)-MONTH(F12),#REF!))+1</f>
        <v>#REF!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" customHeight="1" x14ac:dyDescent="0.25">
      <c r="A13" s="35"/>
      <c r="B13" s="85" t="s">
        <v>125</v>
      </c>
      <c r="C13" s="86" t="s">
        <v>143</v>
      </c>
      <c r="D13" s="87">
        <v>0</v>
      </c>
      <c r="E13" s="88">
        <f>+F5</f>
        <v>0</v>
      </c>
      <c r="F13" s="89">
        <f t="shared" ref="F13:F20" si="0">($F$5-E13)+1</f>
        <v>1</v>
      </c>
      <c r="G13" s="90">
        <f t="shared" ref="G13:G21" si="1">(D13*F13)/365</f>
        <v>0</v>
      </c>
      <c r="H13" s="36" t="e">
        <f>YEAR(#REF!)-YEAR(F13)</f>
        <v>#REF!</v>
      </c>
      <c r="I13" s="36" t="e">
        <f>IF(H13&gt;1,(H13-1)*12+#REF!,IF(H13=0,MONTH(#REF!)-MONTH(F13),#REF!))</f>
        <v>#REF!</v>
      </c>
      <c r="J13" s="36" t="e">
        <f>IF(H13&gt;1,(H13-1)*12+#REF!,IF(H13=0,MONTH(#REF!)-MONTH(F13),#REF!))+1</f>
        <v>#REF!</v>
      </c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" customHeight="1" x14ac:dyDescent="0.25">
      <c r="A14" s="35"/>
      <c r="B14" s="91"/>
      <c r="C14" s="92" t="s">
        <v>144</v>
      </c>
      <c r="D14" s="93">
        <v>0</v>
      </c>
      <c r="E14" s="94">
        <f>+F5</f>
        <v>0</v>
      </c>
      <c r="F14" s="95">
        <f t="shared" si="0"/>
        <v>1</v>
      </c>
      <c r="G14" s="96">
        <f t="shared" si="1"/>
        <v>0</v>
      </c>
      <c r="H14" s="36" t="e">
        <f>YEAR(#REF!)-YEAR(F14)</f>
        <v>#REF!</v>
      </c>
      <c r="I14" s="36" t="e">
        <f>IF(H14&gt;1,(H14-1)*12+#REF!,IF(H14=0,MONTH(#REF!)-MONTH(F14),#REF!))</f>
        <v>#REF!</v>
      </c>
      <c r="J14" s="36" t="e">
        <f>IF(H14&gt;1,(H14-1)*12+#REF!,IF(H14=0,MONTH(#REF!)-MONTH(F14),#REF!))+1</f>
        <v>#REF!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" customHeight="1" x14ac:dyDescent="0.25">
      <c r="A15" s="35"/>
      <c r="B15" s="97"/>
      <c r="C15" s="98" t="s">
        <v>145</v>
      </c>
      <c r="D15" s="93">
        <v>0</v>
      </c>
      <c r="E15" s="94">
        <f>+F5</f>
        <v>0</v>
      </c>
      <c r="F15" s="95">
        <f t="shared" si="0"/>
        <v>1</v>
      </c>
      <c r="G15" s="96">
        <f t="shared" si="1"/>
        <v>0</v>
      </c>
      <c r="H15" s="36" t="e">
        <f>YEAR(#REF!)-YEAR(F15)</f>
        <v>#REF!</v>
      </c>
      <c r="I15" s="36" t="e">
        <f>IF(H15&gt;1,(H15-1)*12+#REF!,IF(H15=0,MONTH(#REF!)-MONTH(F15),#REF!))</f>
        <v>#REF!</v>
      </c>
      <c r="J15" s="36" t="e">
        <f>IF(H15&gt;1,(H15-1)*12+#REF!,IF(H15=0,MONTH(#REF!)-MONTH(F15),#REF!))+1</f>
        <v>#REF!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" customHeight="1" x14ac:dyDescent="0.25">
      <c r="A16" s="35"/>
      <c r="B16" s="99"/>
      <c r="C16" s="98" t="s">
        <v>146</v>
      </c>
      <c r="D16" s="93">
        <v>0</v>
      </c>
      <c r="E16" s="94">
        <f>+F5</f>
        <v>0</v>
      </c>
      <c r="F16" s="95">
        <f t="shared" si="0"/>
        <v>1</v>
      </c>
      <c r="G16" s="96">
        <f t="shared" si="1"/>
        <v>0</v>
      </c>
      <c r="H16" s="36" t="e">
        <f>YEAR(#REF!)-YEAR(F16)</f>
        <v>#REF!</v>
      </c>
      <c r="I16" s="36" t="e">
        <f>IF(H16&gt;1,(H16-1)*12+#REF!,IF(H16=0,MONTH(#REF!)-MONTH(F16),#REF!))</f>
        <v>#REF!</v>
      </c>
      <c r="J16" s="36" t="e">
        <f>IF(H16&gt;1,(H16-1)*12+#REF!,IF(H16=0,MONTH(#REF!)-MONTH(F16),#REF!))+1</f>
        <v>#REF!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" customHeight="1" x14ac:dyDescent="0.25">
      <c r="A17" s="35"/>
      <c r="B17" s="99"/>
      <c r="C17" s="98" t="s">
        <v>147</v>
      </c>
      <c r="D17" s="93">
        <v>0</v>
      </c>
      <c r="E17" s="94">
        <f>+F5</f>
        <v>0</v>
      </c>
      <c r="F17" s="95">
        <f t="shared" si="0"/>
        <v>1</v>
      </c>
      <c r="G17" s="96">
        <f t="shared" si="1"/>
        <v>0</v>
      </c>
      <c r="H17" s="36" t="e">
        <f>YEAR(#REF!)-YEAR(F17)</f>
        <v>#REF!</v>
      </c>
      <c r="I17" s="36" t="e">
        <f>IF(H17&gt;1,(H17-1)*12+#REF!,IF(H17=0,MONTH(#REF!)-MONTH(F17),#REF!))</f>
        <v>#REF!</v>
      </c>
      <c r="J17" s="36" t="e">
        <f>IF(H17&gt;1,(H17-1)*12+#REF!,IF(H17=0,MONTH(#REF!)-MONTH(F17),#REF!))+1</f>
        <v>#REF!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" customHeight="1" x14ac:dyDescent="0.25">
      <c r="A18" s="35"/>
      <c r="B18" s="1050"/>
      <c r="C18" s="1051" t="s">
        <v>148</v>
      </c>
      <c r="D18" s="1045">
        <v>0</v>
      </c>
      <c r="E18" s="1052">
        <f>+F5</f>
        <v>0</v>
      </c>
      <c r="F18" s="1053">
        <f t="shared" si="0"/>
        <v>1</v>
      </c>
      <c r="G18" s="1054">
        <f t="shared" si="1"/>
        <v>0</v>
      </c>
      <c r="H18" s="36" t="e">
        <f>YEAR(#REF!)-YEAR(F18)</f>
        <v>#REF!</v>
      </c>
      <c r="I18" s="36" t="e">
        <f>IF(H18&gt;1,(H18-1)*12+#REF!,IF(H18=0,MONTH(#REF!)-MONTH(F18),#REF!))</f>
        <v>#REF!</v>
      </c>
      <c r="J18" s="36" t="e">
        <f>IF(H18&gt;1,(H18-1)*12+#REF!,IF(H18=0,MONTH(#REF!)-MONTH(F18),#REF!))+1</f>
        <v>#REF!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8" customHeight="1" x14ac:dyDescent="0.25">
      <c r="A19" s="35"/>
      <c r="B19" s="99"/>
      <c r="C19" s="98" t="s">
        <v>149</v>
      </c>
      <c r="D19" s="93">
        <v>0</v>
      </c>
      <c r="E19" s="94">
        <f>+F5</f>
        <v>0</v>
      </c>
      <c r="F19" s="95">
        <f t="shared" si="0"/>
        <v>1</v>
      </c>
      <c r="G19" s="96">
        <f t="shared" si="1"/>
        <v>0</v>
      </c>
      <c r="H19" s="36" t="e">
        <f>YEAR(#REF!)-YEAR(F19)</f>
        <v>#REF!</v>
      </c>
      <c r="I19" s="36" t="e">
        <f>IF(H19&gt;1,(H19-1)*12+#REF!,IF(H19=0,MONTH(#REF!)-MONTH(F19),#REF!))</f>
        <v>#REF!</v>
      </c>
      <c r="J19" s="36" t="e">
        <f>IF(H19&gt;1,(H19-1)*12+#REF!,IF(H19=0,MONTH(#REF!)-MONTH(F19),#REF!))+1</f>
        <v>#REF!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8" customHeight="1" x14ac:dyDescent="0.25">
      <c r="A20" s="35"/>
      <c r="B20" s="99"/>
      <c r="C20" s="98" t="s">
        <v>150</v>
      </c>
      <c r="D20" s="93">
        <v>0</v>
      </c>
      <c r="E20" s="94">
        <f>+F5</f>
        <v>0</v>
      </c>
      <c r="F20" s="95">
        <f t="shared" si="0"/>
        <v>1</v>
      </c>
      <c r="G20" s="96">
        <f t="shared" si="1"/>
        <v>0</v>
      </c>
      <c r="H20" s="36" t="e">
        <f>YEAR(#REF!)-YEAR(F20)</f>
        <v>#REF!</v>
      </c>
      <c r="I20" s="36" t="e">
        <f>IF(H20&gt;1,(H20-1)*12+#REF!,IF(H20=0,MONTH(#REF!)-MONTH(F20),#REF!))</f>
        <v>#REF!</v>
      </c>
      <c r="J20" s="36" t="e">
        <f>IF(H20&gt;1,(H20-1)*12+#REF!,IF(H20=0,MONTH(#REF!)-MONTH(F20),#REF!))+1</f>
        <v>#REF!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8" customHeight="1" x14ac:dyDescent="0.25">
      <c r="A21" s="35"/>
      <c r="B21" s="100"/>
      <c r="C21" s="101" t="s">
        <v>151</v>
      </c>
      <c r="D21" s="102">
        <v>0</v>
      </c>
      <c r="E21" s="103">
        <v>38837</v>
      </c>
      <c r="F21" s="104">
        <v>365</v>
      </c>
      <c r="G21" s="96">
        <f t="shared" si="1"/>
        <v>0</v>
      </c>
      <c r="H21" s="36" t="e">
        <f>YEAR(#REF!)-YEAR(F21)</f>
        <v>#REF!</v>
      </c>
      <c r="I21" s="36" t="e">
        <f>IF(H21&gt;1,(H21-1)*12+#REF!,IF(H21=0,MONTH(#REF!)-MONTH(F21),#REF!))</f>
        <v>#REF!</v>
      </c>
      <c r="J21" s="36" t="e">
        <f>IF(H21&gt;1,(H21-1)*12+#REF!,IF(H21=0,MONTH(#REF!)-MONTH(F21),#REF!))+1</f>
        <v>#REF!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" customHeight="1" thickBot="1" x14ac:dyDescent="0.35">
      <c r="A22" s="35"/>
      <c r="B22" s="1166" t="s">
        <v>152</v>
      </c>
      <c r="C22" s="1167"/>
      <c r="D22" s="1167"/>
      <c r="E22" s="1167"/>
      <c r="F22" s="1168"/>
      <c r="G22" s="105">
        <f>SUM(G13:G21)</f>
        <v>0</v>
      </c>
      <c r="J22" s="36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" customHeight="1" thickBot="1" x14ac:dyDescent="0.3">
      <c r="A23" s="35"/>
      <c r="B23" s="44"/>
      <c r="C23" s="76"/>
      <c r="D23" s="76"/>
      <c r="E23" s="106"/>
      <c r="F23" s="6"/>
      <c r="G23" s="107"/>
      <c r="J23" s="36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" customHeight="1" x14ac:dyDescent="0.3">
      <c r="A24" s="35"/>
      <c r="B24" s="79" t="s">
        <v>14</v>
      </c>
      <c r="C24" s="81" t="s">
        <v>153</v>
      </c>
      <c r="D24" s="81" t="s">
        <v>57</v>
      </c>
      <c r="E24" s="82" t="s">
        <v>141</v>
      </c>
      <c r="F24" s="83" t="s">
        <v>142</v>
      </c>
      <c r="G24" s="84" t="s">
        <v>17</v>
      </c>
      <c r="H24" s="36" t="e">
        <f>YEAR(#REF!)-YEAR(F24)</f>
        <v>#REF!</v>
      </c>
      <c r="I24" s="36" t="e">
        <f>IF(H24&gt;1,(H24-1)*12+#REF!,IF(H24=0,MONTH(#REF!)-MONTH(F24),#REF!))</f>
        <v>#REF!</v>
      </c>
      <c r="J24" s="36" t="e">
        <f>IF(H24&gt;1,(H24-1)*12+#REF!,IF(H24=0,MONTH(#REF!)-MONTH(F24),#REF!))+1</f>
        <v>#REF!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" customHeight="1" x14ac:dyDescent="0.25">
      <c r="A25" s="35"/>
      <c r="B25" s="85" t="s">
        <v>127</v>
      </c>
      <c r="C25" s="108" t="s">
        <v>154</v>
      </c>
      <c r="D25" s="87">
        <v>0</v>
      </c>
      <c r="E25" s="109">
        <f>+F5</f>
        <v>0</v>
      </c>
      <c r="F25" s="89">
        <f>($F$5-E25)+1</f>
        <v>1</v>
      </c>
      <c r="G25" s="90">
        <f t="shared" ref="G25:G47" si="2">(D25*F25)/365</f>
        <v>0</v>
      </c>
      <c r="H25" s="36" t="e">
        <f>YEAR(#REF!)-YEAR(F25)</f>
        <v>#REF!</v>
      </c>
      <c r="I25" s="36" t="e">
        <f>IF(H25&gt;1,(H25-1)*12+#REF!,IF(H25=0,MONTH(#REF!)-MONTH(F25),#REF!))</f>
        <v>#REF!</v>
      </c>
      <c r="J25" s="36" t="e">
        <f>IF(H25&gt;1,(H25-1)*12+#REF!,IF(H25=0,MONTH(#REF!)-MONTH(F25),#REF!))+1</f>
        <v>#REF!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8" customHeight="1" x14ac:dyDescent="0.25">
      <c r="A26" s="35"/>
      <c r="B26" s="99"/>
      <c r="C26" s="98" t="s">
        <v>155</v>
      </c>
      <c r="D26" s="93">
        <v>0</v>
      </c>
      <c r="E26" s="103">
        <v>38742</v>
      </c>
      <c r="F26" s="89">
        <v>1</v>
      </c>
      <c r="G26" s="90">
        <f t="shared" si="2"/>
        <v>0</v>
      </c>
      <c r="H26" s="36" t="e">
        <f>YEAR(#REF!)-YEAR(F26)</f>
        <v>#REF!</v>
      </c>
      <c r="I26" s="36" t="e">
        <f>IF(H26&gt;1,(H26-1)*12+#REF!,IF(H26=0,MONTH(#REF!)-MONTH(F26),#REF!))</f>
        <v>#REF!</v>
      </c>
      <c r="J26" s="36" t="e">
        <f>IF(H26&gt;1,(H26-1)*12+#REF!,IF(H26=0,MONTH(#REF!)-MONTH(F26),#REF!))+1</f>
        <v>#REF!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8" customHeight="1" x14ac:dyDescent="0.25">
      <c r="A27" s="35"/>
      <c r="B27" s="99"/>
      <c r="C27" s="98" t="s">
        <v>155</v>
      </c>
      <c r="D27" s="93">
        <v>0</v>
      </c>
      <c r="E27" s="103">
        <v>38775</v>
      </c>
      <c r="F27" s="89">
        <v>1</v>
      </c>
      <c r="G27" s="90">
        <f t="shared" si="2"/>
        <v>0</v>
      </c>
      <c r="J27" s="36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8" customHeight="1" x14ac:dyDescent="0.25">
      <c r="A28" s="35"/>
      <c r="B28" s="99"/>
      <c r="C28" s="98" t="s">
        <v>155</v>
      </c>
      <c r="D28" s="93">
        <v>0</v>
      </c>
      <c r="E28" s="103">
        <v>38805</v>
      </c>
      <c r="F28" s="89">
        <v>1</v>
      </c>
      <c r="G28" s="90">
        <f t="shared" si="2"/>
        <v>0</v>
      </c>
      <c r="J28" s="36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8" customHeight="1" x14ac:dyDescent="0.25">
      <c r="A29" s="35"/>
      <c r="B29" s="99"/>
      <c r="C29" s="98" t="s">
        <v>155</v>
      </c>
      <c r="D29" s="93">
        <v>0</v>
      </c>
      <c r="E29" s="103">
        <v>38831</v>
      </c>
      <c r="F29" s="89">
        <v>1</v>
      </c>
      <c r="G29" s="90">
        <f t="shared" si="2"/>
        <v>0</v>
      </c>
      <c r="J29" s="36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8" customHeight="1" x14ac:dyDescent="0.25">
      <c r="A30" s="35"/>
      <c r="B30" s="99"/>
      <c r="C30" s="98" t="s">
        <v>155</v>
      </c>
      <c r="D30" s="93">
        <v>0</v>
      </c>
      <c r="E30" s="103">
        <v>38861</v>
      </c>
      <c r="F30" s="89">
        <v>1</v>
      </c>
      <c r="G30" s="90">
        <f t="shared" si="2"/>
        <v>0</v>
      </c>
      <c r="J30" s="36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8" customHeight="1" x14ac:dyDescent="0.25">
      <c r="A31" s="35"/>
      <c r="B31" s="99"/>
      <c r="C31" s="98" t="s">
        <v>155</v>
      </c>
      <c r="D31" s="93">
        <v>0</v>
      </c>
      <c r="E31" s="103">
        <v>38895</v>
      </c>
      <c r="F31" s="89">
        <v>1</v>
      </c>
      <c r="G31" s="90">
        <f t="shared" si="2"/>
        <v>0</v>
      </c>
      <c r="J31" s="36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8" customHeight="1" x14ac:dyDescent="0.25">
      <c r="A32" s="35"/>
      <c r="B32" s="99"/>
      <c r="C32" s="98" t="s">
        <v>155</v>
      </c>
      <c r="D32" s="93">
        <v>0</v>
      </c>
      <c r="E32" s="103">
        <v>38922</v>
      </c>
      <c r="F32" s="89">
        <v>1</v>
      </c>
      <c r="G32" s="90">
        <f t="shared" si="2"/>
        <v>0</v>
      </c>
      <c r="J32" s="36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2" ht="18" customHeight="1" x14ac:dyDescent="0.25">
      <c r="A33" s="35"/>
      <c r="B33" s="99"/>
      <c r="C33" s="98" t="s">
        <v>155</v>
      </c>
      <c r="D33" s="93">
        <v>0</v>
      </c>
      <c r="E33" s="103">
        <v>38958</v>
      </c>
      <c r="F33" s="89">
        <v>1</v>
      </c>
      <c r="G33" s="90">
        <f t="shared" si="2"/>
        <v>0</v>
      </c>
      <c r="J33" s="36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2" ht="18" customHeight="1" x14ac:dyDescent="0.25">
      <c r="A34" s="35"/>
      <c r="B34" s="99"/>
      <c r="C34" s="98" t="s">
        <v>155</v>
      </c>
      <c r="D34" s="93">
        <v>0</v>
      </c>
      <c r="E34" s="103">
        <v>38988</v>
      </c>
      <c r="F34" s="89">
        <v>1</v>
      </c>
      <c r="G34" s="90">
        <f t="shared" si="2"/>
        <v>0</v>
      </c>
      <c r="J34" s="3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2" ht="18" customHeight="1" x14ac:dyDescent="0.25">
      <c r="A35" s="35"/>
      <c r="B35" s="99"/>
      <c r="C35" s="98" t="s">
        <v>155</v>
      </c>
      <c r="D35" s="93">
        <v>0</v>
      </c>
      <c r="E35" s="103">
        <v>39016</v>
      </c>
      <c r="F35" s="89">
        <v>1</v>
      </c>
      <c r="G35" s="90">
        <f t="shared" si="2"/>
        <v>0</v>
      </c>
      <c r="J35" s="3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2" ht="18" customHeight="1" x14ac:dyDescent="0.25">
      <c r="A36" s="35"/>
      <c r="B36" s="99"/>
      <c r="C36" s="98" t="s">
        <v>155</v>
      </c>
      <c r="D36" s="93">
        <v>0</v>
      </c>
      <c r="E36" s="103">
        <v>39045</v>
      </c>
      <c r="F36" s="89">
        <v>1</v>
      </c>
      <c r="G36" s="90">
        <f t="shared" si="2"/>
        <v>0</v>
      </c>
      <c r="J36" s="3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2" ht="18" customHeight="1" x14ac:dyDescent="0.25">
      <c r="A37" s="35"/>
      <c r="B37" s="99"/>
      <c r="C37" s="98" t="s">
        <v>155</v>
      </c>
      <c r="D37" s="93">
        <v>0</v>
      </c>
      <c r="E37" s="103">
        <v>39073</v>
      </c>
      <c r="F37" s="89">
        <v>1</v>
      </c>
      <c r="G37" s="90">
        <f t="shared" si="2"/>
        <v>0</v>
      </c>
      <c r="J37" s="36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2" ht="18" customHeight="1" x14ac:dyDescent="0.25">
      <c r="A38" s="35"/>
      <c r="B38" s="99"/>
      <c r="C38" s="98" t="s">
        <v>156</v>
      </c>
      <c r="D38" s="93">
        <v>0</v>
      </c>
      <c r="E38" s="103">
        <f>+F5</f>
        <v>0</v>
      </c>
      <c r="F38" s="89">
        <v>1</v>
      </c>
      <c r="G38" s="90">
        <f t="shared" si="2"/>
        <v>0</v>
      </c>
      <c r="H38" s="36" t="e">
        <f>YEAR(#REF!)-YEAR(F38)</f>
        <v>#REF!</v>
      </c>
      <c r="I38" s="36" t="e">
        <f>IF(H38&gt;1,(H38-1)*12+#REF!,IF(H38=0,MONTH(#REF!)-MONTH(F38),#REF!))</f>
        <v>#REF!</v>
      </c>
      <c r="J38" s="36" t="e">
        <f>IF(H38&gt;1,(H38-1)*12+#REF!,IF(H38=0,MONTH(#REF!)-MONTH(F38),#REF!))+1</f>
        <v>#REF!</v>
      </c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2" ht="18" customHeight="1" x14ac:dyDescent="0.25">
      <c r="A39" s="35"/>
      <c r="B39" s="99"/>
      <c r="C39" s="98" t="s">
        <v>157</v>
      </c>
      <c r="D39" s="93">
        <v>0</v>
      </c>
      <c r="E39" s="103">
        <v>38807</v>
      </c>
      <c r="F39" s="89">
        <v>1</v>
      </c>
      <c r="G39" s="90">
        <f t="shared" si="2"/>
        <v>0</v>
      </c>
      <c r="H39" s="36" t="e">
        <f>YEAR(#REF!)-YEAR(F39)</f>
        <v>#REF!</v>
      </c>
      <c r="I39" s="36" t="e">
        <f>IF(H39&gt;1,(H39-1)*12+#REF!,IF(H39=0,MONTH(#REF!)-MONTH(F39),#REF!))</f>
        <v>#REF!</v>
      </c>
      <c r="J39" s="36" t="e">
        <f>IF(H39&gt;1,(H39-1)*12+#REF!,IF(H39=0,MONTH(#REF!)-MONTH(F39),#REF!))+1</f>
        <v>#REF!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2" ht="18" customHeight="1" x14ac:dyDescent="0.25">
      <c r="A40" s="35"/>
      <c r="B40" s="99"/>
      <c r="C40" s="98" t="s">
        <v>157</v>
      </c>
      <c r="D40" s="93">
        <v>0</v>
      </c>
      <c r="E40" s="103">
        <v>38868</v>
      </c>
      <c r="F40" s="89">
        <v>1</v>
      </c>
      <c r="G40" s="90">
        <f t="shared" si="2"/>
        <v>0</v>
      </c>
      <c r="J40" s="36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2" ht="18" customHeight="1" x14ac:dyDescent="0.25">
      <c r="A41" s="35"/>
      <c r="B41" s="99"/>
      <c r="C41" s="98" t="s">
        <v>157</v>
      </c>
      <c r="D41" s="93">
        <v>0</v>
      </c>
      <c r="E41" s="103">
        <v>38959</v>
      </c>
      <c r="F41" s="89">
        <v>1</v>
      </c>
      <c r="G41" s="90">
        <f t="shared" si="2"/>
        <v>0</v>
      </c>
      <c r="J41" s="36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2" ht="18" customHeight="1" x14ac:dyDescent="0.25">
      <c r="A42" s="35"/>
      <c r="B42" s="99"/>
      <c r="C42" s="98" t="s">
        <v>157</v>
      </c>
      <c r="D42" s="93">
        <v>0</v>
      </c>
      <c r="E42" s="103">
        <v>39021</v>
      </c>
      <c r="F42" s="89">
        <v>1</v>
      </c>
      <c r="G42" s="90">
        <f t="shared" si="2"/>
        <v>0</v>
      </c>
      <c r="J42" s="36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2" ht="18" customHeight="1" x14ac:dyDescent="0.25">
      <c r="A43" s="35"/>
      <c r="B43" s="99"/>
      <c r="C43" s="98" t="s">
        <v>158</v>
      </c>
      <c r="D43" s="93">
        <v>0</v>
      </c>
      <c r="E43" s="103">
        <f>+F5</f>
        <v>0</v>
      </c>
      <c r="F43" s="89">
        <v>1</v>
      </c>
      <c r="G43" s="90">
        <f t="shared" si="2"/>
        <v>0</v>
      </c>
      <c r="H43" s="36" t="e">
        <f>YEAR(#REF!)-YEAR(F43)</f>
        <v>#REF!</v>
      </c>
      <c r="I43" s="36" t="e">
        <f>IF(H43&gt;1,(H43-1)*12+#REF!,IF(H43=0,MONTH(#REF!)-MONTH(F43),#REF!))</f>
        <v>#REF!</v>
      </c>
      <c r="J43" s="36" t="e">
        <f>IF(H43&gt;1,(H43-1)*12+#REF!,IF(H43=0,MONTH(#REF!)-MONTH(F43),#REF!))+1</f>
        <v>#REF!</v>
      </c>
      <c r="K43" s="1"/>
      <c r="L43" s="1"/>
      <c r="M43" s="1"/>
      <c r="N43" s="1"/>
      <c r="O43" s="1"/>
      <c r="P43" s="1"/>
      <c r="Q43" s="1"/>
      <c r="R43" s="1"/>
      <c r="S43" s="1"/>
      <c r="T43" s="1"/>
      <c r="V43" s="110"/>
    </row>
    <row r="44" spans="1:22" ht="18" customHeight="1" x14ac:dyDescent="0.25">
      <c r="A44" s="35"/>
      <c r="B44" s="99"/>
      <c r="C44" s="98" t="s">
        <v>158</v>
      </c>
      <c r="D44" s="93">
        <v>0</v>
      </c>
      <c r="E44" s="103">
        <f>+F5</f>
        <v>0</v>
      </c>
      <c r="F44" s="89">
        <v>1</v>
      </c>
      <c r="G44" s="90">
        <f t="shared" si="2"/>
        <v>0</v>
      </c>
      <c r="H44" s="36" t="e">
        <f>YEAR(#REF!)-YEAR(F44)</f>
        <v>#REF!</v>
      </c>
      <c r="J44" s="36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2" ht="18" customHeight="1" x14ac:dyDescent="0.25">
      <c r="A45" s="35"/>
      <c r="B45" s="99"/>
      <c r="C45" s="98" t="s">
        <v>159</v>
      </c>
      <c r="D45" s="93">
        <v>0</v>
      </c>
      <c r="E45" s="103">
        <v>38837</v>
      </c>
      <c r="F45" s="89">
        <v>1</v>
      </c>
      <c r="G45" s="90">
        <f t="shared" si="2"/>
        <v>0</v>
      </c>
      <c r="H45" s="36" t="e">
        <f>YEAR(#REF!)-YEAR(F45)</f>
        <v>#REF!</v>
      </c>
      <c r="I45" s="36" t="e">
        <f>IF(H45&gt;1,(H45-1)*12+#REF!,IF(H45=0,MONTH(#REF!)-MONTH(F45),#REF!))</f>
        <v>#REF!</v>
      </c>
      <c r="J45" s="36" t="e">
        <f>IF(H45&gt;1,(H45-1)*12+#REF!,IF(H45=0,MONTH(#REF!)-MONTH(F45),#REF!))+1</f>
        <v>#REF!</v>
      </c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2" ht="18" customHeight="1" x14ac:dyDescent="0.25">
      <c r="A46" s="35"/>
      <c r="B46" s="99"/>
      <c r="C46" s="111" t="s">
        <v>160</v>
      </c>
      <c r="D46" s="93">
        <v>0</v>
      </c>
      <c r="E46" s="103">
        <f>+F5</f>
        <v>0</v>
      </c>
      <c r="F46" s="89">
        <v>1</v>
      </c>
      <c r="G46" s="90">
        <f t="shared" si="2"/>
        <v>0</v>
      </c>
      <c r="J46" s="36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2" ht="18" customHeight="1" x14ac:dyDescent="0.25">
      <c r="A47" s="35"/>
      <c r="B47" s="99"/>
      <c r="C47" s="111" t="s">
        <v>161</v>
      </c>
      <c r="D47" s="93">
        <v>0</v>
      </c>
      <c r="E47" s="103">
        <f>+F5</f>
        <v>0</v>
      </c>
      <c r="F47" s="89">
        <v>1</v>
      </c>
      <c r="G47" s="90">
        <f t="shared" si="2"/>
        <v>0</v>
      </c>
      <c r="J47" s="36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2" ht="18" customHeight="1" x14ac:dyDescent="0.25">
      <c r="A48" s="35"/>
      <c r="B48" s="100"/>
      <c r="C48" s="1044" t="s">
        <v>162</v>
      </c>
      <c r="D48" s="1045">
        <f>+'RLI AT 2024'!E67+'RLI AT 2024'!E70</f>
        <v>6243594.6563999997</v>
      </c>
      <c r="E48" s="1046">
        <v>45415</v>
      </c>
      <c r="F48" s="1047">
        <v>243</v>
      </c>
      <c r="G48" s="1048">
        <f>(D48*F48)/365</f>
        <v>4156694.5246717804</v>
      </c>
      <c r="H48" s="36" t="e">
        <f>YEAR(#REF!)-YEAR(F48)</f>
        <v>#REF!</v>
      </c>
      <c r="I48" s="36" t="e">
        <f>IF(H48&gt;1,(H48-1)*12+#REF!,IF(H48=0,MONTH(#REF!)-MONTH(F48),#REF!))</f>
        <v>#REF!</v>
      </c>
      <c r="J48" s="36" t="e">
        <f>IF(H48&gt;1,(H48-1)*12+#REF!,IF(H48=0,MONTH(#REF!)-MONTH(F48),#REF!))+1</f>
        <v>#REF!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049" t="s">
        <v>1377</v>
      </c>
    </row>
    <row r="49" spans="1:20" ht="18" customHeight="1" thickBot="1" x14ac:dyDescent="0.4">
      <c r="A49" s="35"/>
      <c r="B49" s="1166" t="s">
        <v>163</v>
      </c>
      <c r="C49" s="1167"/>
      <c r="D49" s="1167"/>
      <c r="E49" s="1167"/>
      <c r="F49" s="1168"/>
      <c r="G49" s="809">
        <f>SUM(G25:G48)</f>
        <v>4156694.5246717804</v>
      </c>
      <c r="H49" s="36" t="e">
        <f>YEAR(#REF!)-YEAR(F49)</f>
        <v>#REF!</v>
      </c>
      <c r="I49" s="36" t="e">
        <f>IF(H49&gt;1,(H49-1)*12+#REF!,IF(H49=0,MONTH(#REF!)-MONTH(F49),#REF!))</f>
        <v>#REF!</v>
      </c>
      <c r="J49" s="36" t="e">
        <f>IF(H49&gt;1,(H49-1)*12+#REF!,IF(H49=0,MONTH(#REF!)-MONTH(F49),#REF!))+1</f>
        <v>#REF!</v>
      </c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s="37" customFormat="1" x14ac:dyDescent="0.25">
      <c r="A50" s="807"/>
      <c r="B50" s="50"/>
      <c r="C50" s="786"/>
      <c r="D50" s="786"/>
      <c r="E50" s="786"/>
      <c r="F50" s="36"/>
      <c r="G50" s="788"/>
      <c r="H50" s="36" t="e">
        <f>YEAR(#REF!)-YEAR(F50)</f>
        <v>#REF!</v>
      </c>
      <c r="I50" s="36" t="e">
        <f>IF(H50&gt;1,(H50-1)*12+#REF!,IF(H50=0,MONTH(#REF!)-MONTH(F50),#REF!))</f>
        <v>#REF!</v>
      </c>
      <c r="J50" s="36" t="e">
        <f>IF(H50&gt;1,(H50-1)*12+#REF!,IF(H50=0,MONTH(#REF!)-MONTH(F50),#REF!))+1</f>
        <v>#REF!</v>
      </c>
    </row>
    <row r="51" spans="1:20" s="37" customFormat="1" x14ac:dyDescent="0.25">
      <c r="A51" s="807"/>
      <c r="B51" s="50"/>
      <c r="C51" s="786"/>
      <c r="D51" s="786"/>
      <c r="E51" s="786"/>
      <c r="F51" s="36"/>
      <c r="G51" s="788"/>
      <c r="H51" s="36" t="e">
        <f>YEAR(#REF!)-YEAR(F51)</f>
        <v>#REF!</v>
      </c>
      <c r="I51" s="36" t="e">
        <f>IF(H51&gt;1,(H51-1)*12+#REF!,IF(H51=0,MONTH(#REF!)-MONTH(F51),#REF!))</f>
        <v>#REF!</v>
      </c>
      <c r="J51" s="36" t="e">
        <f>IF(H51&gt;1,(H51-1)*12+#REF!,IF(H51=0,MONTH(#REF!)-MONTH(F51),#REF!))+1</f>
        <v>#REF!</v>
      </c>
    </row>
    <row r="52" spans="1:20" s="132" customFormat="1" ht="17.25" customHeight="1" x14ac:dyDescent="0.3">
      <c r="A52" s="118"/>
      <c r="B52" s="791"/>
      <c r="C52" s="118"/>
      <c r="D52" s="118"/>
      <c r="E52" s="118"/>
      <c r="F52" s="792"/>
      <c r="G52" s="793"/>
      <c r="H52" s="231"/>
      <c r="I52" s="231"/>
    </row>
    <row r="53" spans="1:20" s="37" customFormat="1" ht="17.25" customHeight="1" x14ac:dyDescent="0.25">
      <c r="A53" s="786"/>
      <c r="B53" s="794"/>
      <c r="C53" s="50"/>
      <c r="D53" s="50"/>
      <c r="E53" s="50"/>
      <c r="F53" s="51"/>
      <c r="G53" s="52"/>
      <c r="H53" s="36"/>
      <c r="I53" s="36"/>
    </row>
    <row r="54" spans="1:20" s="37" customFormat="1" ht="17.25" customHeight="1" x14ac:dyDescent="0.25">
      <c r="A54" s="786"/>
      <c r="B54" s="794"/>
      <c r="C54" s="50"/>
      <c r="D54" s="50"/>
      <c r="E54" s="50"/>
      <c r="F54" s="51"/>
      <c r="G54" s="52"/>
      <c r="H54" s="36"/>
      <c r="I54" s="36"/>
    </row>
    <row r="55" spans="1:20" s="37" customFormat="1" ht="17.25" customHeight="1" x14ac:dyDescent="0.25">
      <c r="A55" s="786"/>
      <c r="B55" s="794"/>
      <c r="C55" s="50"/>
      <c r="D55" s="50"/>
      <c r="E55" s="50"/>
      <c r="F55" s="51"/>
      <c r="G55" s="52"/>
      <c r="H55" s="36"/>
      <c r="I55" s="36"/>
    </row>
    <row r="56" spans="1:20" s="37" customFormat="1" x14ac:dyDescent="0.25">
      <c r="A56" s="786"/>
      <c r="B56" s="795"/>
      <c r="C56" s="50"/>
      <c r="D56" s="50"/>
      <c r="E56" s="50"/>
      <c r="F56" s="51"/>
      <c r="G56" s="52"/>
      <c r="H56" s="36"/>
      <c r="I56" s="36"/>
    </row>
    <row r="57" spans="1:20" s="37" customFormat="1" x14ac:dyDescent="0.25">
      <c r="A57" s="786"/>
      <c r="B57" s="795"/>
      <c r="C57" s="50"/>
      <c r="D57" s="50"/>
      <c r="E57" s="50"/>
      <c r="F57" s="51"/>
      <c r="G57" s="52"/>
      <c r="H57" s="36"/>
      <c r="I57" s="36"/>
    </row>
    <row r="58" spans="1:20" customFormat="1" x14ac:dyDescent="0.25">
      <c r="A58" s="786"/>
      <c r="B58" s="786"/>
      <c r="C58" s="786"/>
      <c r="D58" s="786"/>
      <c r="E58" s="786"/>
      <c r="F58" s="796"/>
      <c r="G58" s="228"/>
      <c r="H58" s="797"/>
      <c r="I58" s="797"/>
    </row>
    <row r="59" spans="1:20" customFormat="1" x14ac:dyDescent="0.25">
      <c r="A59" s="786"/>
      <c r="B59" s="786"/>
      <c r="C59" s="786"/>
      <c r="D59" s="786"/>
      <c r="E59" s="786"/>
      <c r="F59" s="796"/>
      <c r="G59" s="228"/>
      <c r="H59" s="797"/>
      <c r="I59" s="797"/>
    </row>
    <row r="60" spans="1:20" customFormat="1" x14ac:dyDescent="0.25">
      <c r="A60" s="253"/>
      <c r="B60" s="786"/>
      <c r="C60" s="786"/>
      <c r="D60" s="786"/>
      <c r="E60" s="786"/>
      <c r="F60" s="796"/>
      <c r="G60" s="228"/>
      <c r="H60" s="797"/>
      <c r="I60" s="797"/>
    </row>
    <row r="61" spans="1:20" s="783" customFormat="1" ht="15.5" x14ac:dyDescent="0.35">
      <c r="A61" s="808"/>
      <c r="B61" s="118"/>
      <c r="C61" s="1136"/>
      <c r="D61" s="798"/>
      <c r="E61" s="798"/>
      <c r="F61" s="1135"/>
      <c r="G61" s="799"/>
      <c r="H61" s="800"/>
      <c r="I61" s="800"/>
    </row>
    <row r="62" spans="1:20" s="132" customFormat="1" ht="15.5" x14ac:dyDescent="0.35">
      <c r="A62" s="118"/>
      <c r="B62" s="801"/>
      <c r="C62" s="1136"/>
      <c r="D62" s="798"/>
      <c r="E62" s="798"/>
      <c r="F62" s="1135"/>
      <c r="G62" s="802"/>
      <c r="H62" s="231"/>
      <c r="I62" s="231"/>
    </row>
    <row r="63" spans="1:20" s="783" customFormat="1" ht="18" x14ac:dyDescent="0.4">
      <c r="A63" s="808"/>
      <c r="B63" s="803"/>
      <c r="C63" s="804"/>
      <c r="D63" s="804"/>
      <c r="E63" s="804"/>
      <c r="F63" s="805"/>
      <c r="G63" s="806"/>
      <c r="H63" s="800"/>
      <c r="I63" s="800"/>
    </row>
    <row r="64" spans="1:20" s="783" customFormat="1" ht="18" x14ac:dyDescent="0.4">
      <c r="A64" s="808"/>
      <c r="B64" s="803"/>
      <c r="C64" s="804"/>
      <c r="D64" s="804"/>
      <c r="E64" s="804"/>
      <c r="F64" s="805"/>
      <c r="G64" s="806"/>
      <c r="H64" s="800"/>
      <c r="I64" s="800"/>
    </row>
    <row r="65" spans="1:9" s="783" customFormat="1" ht="18" x14ac:dyDescent="0.4">
      <c r="A65" s="808"/>
      <c r="B65" s="803"/>
      <c r="C65" s="804"/>
      <c r="D65" s="804"/>
      <c r="E65" s="804"/>
      <c r="F65" s="805"/>
      <c r="G65" s="806"/>
      <c r="H65" s="800"/>
      <c r="I65" s="800"/>
    </row>
    <row r="66" spans="1:9" s="783" customFormat="1" ht="18" x14ac:dyDescent="0.4">
      <c r="A66" s="808"/>
      <c r="B66" s="803"/>
      <c r="C66" s="804"/>
      <c r="D66" s="804"/>
      <c r="E66" s="804"/>
      <c r="F66" s="805"/>
      <c r="G66" s="806"/>
      <c r="H66" s="800"/>
      <c r="I66" s="800"/>
    </row>
    <row r="67" spans="1:9" s="783" customFormat="1" ht="18" x14ac:dyDescent="0.4">
      <c r="A67" s="808"/>
      <c r="B67" s="803"/>
      <c r="C67" s="804"/>
      <c r="D67" s="804"/>
      <c r="E67" s="804"/>
      <c r="F67" s="805"/>
      <c r="G67" s="806"/>
      <c r="H67" s="800"/>
      <c r="I67" s="800"/>
    </row>
    <row r="68" spans="1:9" s="783" customFormat="1" ht="18" x14ac:dyDescent="0.4">
      <c r="A68" s="808"/>
      <c r="B68" s="803"/>
      <c r="C68" s="804"/>
      <c r="D68" s="804"/>
      <c r="E68" s="804"/>
      <c r="F68" s="805"/>
      <c r="G68" s="806"/>
      <c r="H68" s="800"/>
      <c r="I68" s="800"/>
    </row>
    <row r="69" spans="1:9" s="783" customFormat="1" ht="18" x14ac:dyDescent="0.4">
      <c r="A69" s="808"/>
      <c r="B69" s="803"/>
      <c r="C69" s="804"/>
      <c r="D69" s="804"/>
      <c r="E69" s="804"/>
      <c r="F69" s="805"/>
      <c r="G69" s="806"/>
      <c r="H69" s="800"/>
      <c r="I69" s="800"/>
    </row>
    <row r="70" spans="1:9" s="783" customFormat="1" ht="18" x14ac:dyDescent="0.4">
      <c r="A70" s="808"/>
      <c r="B70" s="803"/>
      <c r="C70" s="804"/>
      <c r="D70" s="804"/>
      <c r="E70" s="804"/>
      <c r="F70" s="805"/>
      <c r="G70" s="806"/>
      <c r="H70" s="800"/>
      <c r="I70" s="800"/>
    </row>
    <row r="71" spans="1:9" s="783" customFormat="1" ht="18" x14ac:dyDescent="0.4">
      <c r="A71" s="808"/>
      <c r="B71" s="803"/>
      <c r="C71" s="804"/>
      <c r="D71" s="804"/>
      <c r="E71" s="804"/>
      <c r="F71" s="805"/>
      <c r="G71" s="806"/>
      <c r="H71" s="800"/>
      <c r="I71" s="800"/>
    </row>
    <row r="72" spans="1:9" s="783" customFormat="1" ht="18" x14ac:dyDescent="0.4">
      <c r="A72" s="808"/>
      <c r="B72" s="803"/>
      <c r="C72" s="804"/>
      <c r="D72" s="804"/>
      <c r="E72" s="804"/>
      <c r="F72" s="805"/>
      <c r="G72" s="806"/>
      <c r="H72" s="800"/>
      <c r="I72" s="800"/>
    </row>
    <row r="73" spans="1:9" s="783" customFormat="1" ht="18" x14ac:dyDescent="0.4">
      <c r="A73" s="808"/>
      <c r="B73" s="803"/>
      <c r="C73" s="804"/>
      <c r="D73" s="804"/>
      <c r="E73" s="804"/>
      <c r="F73" s="805"/>
      <c r="G73" s="806"/>
      <c r="H73" s="800"/>
      <c r="I73" s="800"/>
    </row>
    <row r="74" spans="1:9" s="783" customFormat="1" ht="18" x14ac:dyDescent="0.4">
      <c r="A74" s="808"/>
      <c r="B74" s="803"/>
      <c r="C74" s="804"/>
      <c r="D74" s="804"/>
      <c r="E74" s="804"/>
      <c r="F74" s="805"/>
      <c r="G74" s="806"/>
      <c r="H74" s="800"/>
      <c r="I74" s="800"/>
    </row>
    <row r="75" spans="1:9" s="783" customFormat="1" ht="18" x14ac:dyDescent="0.4">
      <c r="A75" s="808"/>
      <c r="B75" s="803"/>
      <c r="C75" s="804"/>
      <c r="D75" s="804"/>
      <c r="E75" s="804"/>
      <c r="F75" s="805"/>
      <c r="G75" s="806"/>
      <c r="H75" s="800"/>
      <c r="I75" s="800"/>
    </row>
    <row r="76" spans="1:9" s="783" customFormat="1" ht="18" x14ac:dyDescent="0.4">
      <c r="A76" s="808"/>
      <c r="B76" s="803"/>
      <c r="C76" s="804"/>
      <c r="D76" s="804"/>
      <c r="E76" s="804"/>
      <c r="F76" s="805"/>
      <c r="G76" s="806"/>
      <c r="H76" s="800"/>
      <c r="I76" s="800"/>
    </row>
    <row r="77" spans="1:9" s="783" customFormat="1" ht="18" x14ac:dyDescent="0.4">
      <c r="A77" s="808"/>
      <c r="B77" s="803"/>
      <c r="C77" s="804"/>
      <c r="D77" s="804"/>
      <c r="E77" s="804"/>
      <c r="F77" s="805"/>
      <c r="G77" s="806"/>
      <c r="H77" s="800"/>
      <c r="I77" s="800"/>
    </row>
    <row r="78" spans="1:9" s="783" customFormat="1" ht="18" x14ac:dyDescent="0.4">
      <c r="A78" s="808"/>
      <c r="B78" s="803"/>
      <c r="C78" s="804"/>
      <c r="D78" s="804"/>
      <c r="E78" s="804"/>
      <c r="F78" s="805"/>
      <c r="G78" s="806"/>
      <c r="H78" s="800"/>
      <c r="I78" s="800"/>
    </row>
    <row r="79" spans="1:9" s="783" customFormat="1" ht="18" x14ac:dyDescent="0.4">
      <c r="A79" s="808"/>
      <c r="B79" s="803"/>
      <c r="C79" s="804"/>
      <c r="D79" s="804"/>
      <c r="E79" s="804"/>
      <c r="F79" s="805"/>
      <c r="G79" s="806"/>
      <c r="H79" s="800"/>
      <c r="I79" s="800"/>
    </row>
    <row r="80" spans="1:9" s="783" customFormat="1" ht="18" x14ac:dyDescent="0.4">
      <c r="A80" s="808"/>
      <c r="B80" s="803"/>
      <c r="C80" s="804"/>
      <c r="D80" s="804"/>
      <c r="E80" s="804"/>
      <c r="F80" s="805"/>
      <c r="G80" s="806"/>
      <c r="H80" s="800"/>
      <c r="I80" s="800"/>
    </row>
    <row r="81" spans="1:9" s="783" customFormat="1" ht="18" x14ac:dyDescent="0.4">
      <c r="A81" s="808"/>
      <c r="B81" s="803"/>
      <c r="C81" s="804"/>
      <c r="D81" s="804"/>
      <c r="E81" s="804"/>
      <c r="F81" s="805"/>
      <c r="G81" s="806"/>
      <c r="H81" s="800"/>
      <c r="I81" s="800"/>
    </row>
    <row r="82" spans="1:9" s="783" customFormat="1" ht="18" x14ac:dyDescent="0.4">
      <c r="A82" s="808"/>
      <c r="B82" s="803"/>
      <c r="C82" s="804"/>
      <c r="D82" s="804"/>
      <c r="E82" s="804"/>
      <c r="F82" s="805"/>
      <c r="G82" s="806"/>
      <c r="H82" s="800"/>
      <c r="I82" s="800"/>
    </row>
    <row r="83" spans="1:9" s="783" customFormat="1" ht="18" x14ac:dyDescent="0.4">
      <c r="A83" s="808"/>
      <c r="B83" s="803"/>
      <c r="C83" s="804"/>
      <c r="D83" s="804"/>
      <c r="E83" s="804"/>
      <c r="F83" s="805"/>
      <c r="G83" s="806"/>
      <c r="H83" s="800"/>
      <c r="I83" s="800"/>
    </row>
    <row r="84" spans="1:9" s="783" customFormat="1" ht="18" x14ac:dyDescent="0.4">
      <c r="A84" s="808"/>
      <c r="B84" s="803"/>
      <c r="C84" s="804"/>
      <c r="D84" s="804"/>
      <c r="E84" s="804"/>
      <c r="F84" s="805"/>
      <c r="G84" s="806"/>
      <c r="H84" s="800"/>
      <c r="I84" s="800"/>
    </row>
    <row r="85" spans="1:9" s="783" customFormat="1" ht="18" x14ac:dyDescent="0.4">
      <c r="A85" s="808"/>
      <c r="B85" s="803"/>
      <c r="C85" s="804"/>
      <c r="D85" s="804"/>
      <c r="E85" s="804"/>
      <c r="F85" s="805"/>
      <c r="G85" s="806"/>
      <c r="H85" s="800"/>
      <c r="I85" s="800"/>
    </row>
    <row r="86" spans="1:9" s="783" customFormat="1" ht="18" x14ac:dyDescent="0.4">
      <c r="A86" s="808"/>
      <c r="B86" s="803"/>
      <c r="C86" s="804"/>
      <c r="D86" s="804"/>
      <c r="E86" s="804"/>
      <c r="F86" s="805"/>
      <c r="G86" s="806"/>
      <c r="H86" s="800"/>
      <c r="I86" s="800"/>
    </row>
    <row r="87" spans="1:9" customFormat="1" x14ac:dyDescent="0.25">
      <c r="A87" s="786"/>
      <c r="B87" s="786"/>
      <c r="C87" s="786"/>
      <c r="D87" s="786"/>
      <c r="E87" s="786"/>
      <c r="F87" s="796"/>
      <c r="G87" s="228"/>
      <c r="H87" s="797"/>
      <c r="I87" s="797"/>
    </row>
    <row r="88" spans="1:9" customFormat="1" x14ac:dyDescent="0.25">
      <c r="A88" s="786"/>
      <c r="B88" s="786"/>
      <c r="C88" s="786"/>
      <c r="D88" s="786"/>
      <c r="E88" s="786"/>
      <c r="F88" s="796"/>
      <c r="G88" s="228"/>
      <c r="H88" s="797"/>
      <c r="I88" s="797"/>
    </row>
    <row r="89" spans="1:9" customFormat="1" x14ac:dyDescent="0.25">
      <c r="A89" s="786"/>
      <c r="B89" s="786"/>
      <c r="C89" s="786"/>
      <c r="D89" s="786"/>
      <c r="E89" s="786"/>
      <c r="F89" s="796"/>
      <c r="G89" s="228"/>
      <c r="H89" s="797"/>
      <c r="I89" s="797"/>
    </row>
    <row r="90" spans="1:9" customFormat="1" x14ac:dyDescent="0.25">
      <c r="A90" s="786"/>
      <c r="B90" s="786"/>
      <c r="C90" s="786"/>
      <c r="D90" s="786"/>
      <c r="E90" s="786"/>
      <c r="F90" s="796"/>
      <c r="G90" s="228"/>
      <c r="H90" s="797"/>
      <c r="I90" s="797"/>
    </row>
    <row r="91" spans="1:9" customFormat="1" x14ac:dyDescent="0.25">
      <c r="A91" s="786"/>
      <c r="B91" s="786"/>
      <c r="C91" s="786"/>
      <c r="D91" s="786"/>
      <c r="E91" s="786"/>
      <c r="F91" s="796"/>
      <c r="G91" s="228"/>
      <c r="H91" s="797"/>
      <c r="I91" s="797"/>
    </row>
    <row r="92" spans="1:9" customFormat="1" x14ac:dyDescent="0.25">
      <c r="A92" s="786"/>
      <c r="B92" s="786"/>
      <c r="C92" s="786"/>
      <c r="D92" s="786"/>
      <c r="E92" s="786"/>
      <c r="F92" s="796"/>
      <c r="G92" s="228"/>
      <c r="H92" s="797"/>
      <c r="I92" s="797"/>
    </row>
    <row r="93" spans="1:9" customFormat="1" x14ac:dyDescent="0.25">
      <c r="A93" s="786"/>
      <c r="B93" s="786"/>
      <c r="C93" s="786"/>
      <c r="D93" s="786"/>
      <c r="E93" s="786"/>
      <c r="F93" s="796"/>
      <c r="G93" s="228"/>
      <c r="H93" s="797"/>
      <c r="I93" s="797"/>
    </row>
    <row r="94" spans="1:9" customFormat="1" x14ac:dyDescent="0.25">
      <c r="A94" s="786"/>
      <c r="B94" s="786"/>
      <c r="C94" s="786"/>
      <c r="D94" s="786"/>
      <c r="E94" s="786"/>
      <c r="F94" s="796"/>
      <c r="G94" s="228"/>
      <c r="H94" s="797"/>
      <c r="I94" s="797"/>
    </row>
    <row r="95" spans="1:9" customFormat="1" x14ac:dyDescent="0.25">
      <c r="A95" s="786"/>
      <c r="B95" s="786"/>
      <c r="C95" s="786"/>
      <c r="D95" s="786"/>
      <c r="E95" s="786"/>
      <c r="F95" s="796"/>
      <c r="G95" s="228"/>
      <c r="H95" s="797"/>
      <c r="I95" s="797"/>
    </row>
    <row r="96" spans="1:9" customFormat="1" x14ac:dyDescent="0.25">
      <c r="A96" s="786"/>
      <c r="B96" s="786"/>
      <c r="C96" s="786"/>
      <c r="D96" s="786"/>
      <c r="E96" s="786"/>
      <c r="F96" s="796"/>
      <c r="G96" s="228"/>
      <c r="H96" s="797"/>
      <c r="I96" s="797"/>
    </row>
    <row r="97" spans="1:9" customFormat="1" x14ac:dyDescent="0.25">
      <c r="A97" s="786"/>
      <c r="B97" s="786"/>
      <c r="C97" s="786"/>
      <c r="D97" s="786"/>
      <c r="E97" s="786"/>
      <c r="F97" s="796"/>
      <c r="G97" s="228"/>
      <c r="H97" s="797"/>
      <c r="I97" s="797"/>
    </row>
    <row r="98" spans="1:9" customFormat="1" x14ac:dyDescent="0.25">
      <c r="A98" s="786"/>
      <c r="B98" s="786"/>
      <c r="C98" s="786"/>
      <c r="D98" s="786"/>
      <c r="E98" s="786"/>
      <c r="F98" s="796"/>
      <c r="G98" s="228"/>
      <c r="H98" s="797"/>
      <c r="I98" s="797"/>
    </row>
    <row r="99" spans="1:9" customFormat="1" x14ac:dyDescent="0.25">
      <c r="A99" s="786"/>
      <c r="B99" s="786"/>
      <c r="C99" s="786"/>
      <c r="D99" s="786"/>
      <c r="E99" s="786"/>
      <c r="F99" s="796"/>
      <c r="G99" s="228"/>
      <c r="H99" s="797"/>
      <c r="I99" s="797"/>
    </row>
    <row r="100" spans="1:9" customFormat="1" x14ac:dyDescent="0.25">
      <c r="A100" s="786"/>
      <c r="B100" s="786"/>
      <c r="C100" s="786"/>
      <c r="D100" s="786"/>
      <c r="E100" s="786"/>
      <c r="F100" s="796"/>
      <c r="G100" s="228"/>
      <c r="H100" s="797"/>
      <c r="I100" s="797"/>
    </row>
    <row r="101" spans="1:9" customFormat="1" x14ac:dyDescent="0.25">
      <c r="A101" s="786"/>
      <c r="B101" s="786"/>
      <c r="C101" s="786"/>
      <c r="D101" s="786"/>
      <c r="E101" s="786"/>
      <c r="F101" s="796"/>
      <c r="G101" s="228"/>
      <c r="H101" s="797"/>
      <c r="I101" s="797"/>
    </row>
    <row r="102" spans="1:9" customFormat="1" x14ac:dyDescent="0.25">
      <c r="A102" s="786"/>
      <c r="B102" s="786"/>
      <c r="C102" s="786"/>
      <c r="D102" s="786"/>
      <c r="E102" s="786"/>
      <c r="F102" s="796"/>
      <c r="G102" s="228"/>
      <c r="H102" s="797"/>
      <c r="I102" s="797"/>
    </row>
    <row r="103" spans="1:9" customFormat="1" x14ac:dyDescent="0.25">
      <c r="A103" s="786"/>
      <c r="B103" s="786"/>
      <c r="C103" s="786"/>
      <c r="D103" s="786"/>
      <c r="E103" s="786"/>
      <c r="F103" s="796"/>
      <c r="G103" s="228"/>
      <c r="H103" s="797"/>
      <c r="I103" s="797"/>
    </row>
    <row r="104" spans="1:9" customFormat="1" x14ac:dyDescent="0.25">
      <c r="A104" s="786"/>
      <c r="B104" s="786"/>
      <c r="C104" s="786"/>
      <c r="D104" s="786"/>
      <c r="E104" s="786"/>
      <c r="F104" s="796"/>
      <c r="G104" s="228"/>
      <c r="H104" s="797"/>
      <c r="I104" s="797"/>
    </row>
    <row r="105" spans="1:9" customFormat="1" x14ac:dyDescent="0.25">
      <c r="A105" s="786"/>
      <c r="B105" s="786"/>
      <c r="C105" s="786"/>
      <c r="D105" s="786"/>
      <c r="E105" s="786"/>
      <c r="F105" s="796"/>
      <c r="G105" s="228"/>
      <c r="H105" s="797"/>
      <c r="I105" s="797"/>
    </row>
    <row r="106" spans="1:9" customFormat="1" x14ac:dyDescent="0.25">
      <c r="A106" s="786"/>
      <c r="B106" s="786"/>
      <c r="C106" s="786"/>
      <c r="D106" s="786"/>
      <c r="E106" s="786"/>
      <c r="F106" s="796"/>
      <c r="G106" s="228"/>
      <c r="H106" s="797"/>
      <c r="I106" s="797"/>
    </row>
    <row r="107" spans="1:9" customFormat="1" x14ac:dyDescent="0.25">
      <c r="A107" s="786"/>
      <c r="B107" s="786"/>
      <c r="C107" s="786"/>
      <c r="D107" s="786"/>
      <c r="E107" s="786"/>
      <c r="F107" s="796"/>
      <c r="G107" s="228"/>
      <c r="H107" s="797"/>
      <c r="I107" s="797"/>
    </row>
    <row r="108" spans="1:9" customFormat="1" x14ac:dyDescent="0.25">
      <c r="A108" s="786"/>
      <c r="B108" s="786"/>
      <c r="C108" s="786"/>
      <c r="D108" s="786"/>
      <c r="E108" s="786"/>
      <c r="F108" s="796"/>
      <c r="G108" s="228"/>
      <c r="H108" s="797"/>
      <c r="I108" s="797"/>
    </row>
    <row r="109" spans="1:9" customFormat="1" x14ac:dyDescent="0.25">
      <c r="A109" s="786"/>
      <c r="B109" s="786"/>
      <c r="C109" s="786"/>
      <c r="D109" s="786"/>
      <c r="E109" s="786"/>
      <c r="F109" s="796"/>
      <c r="G109" s="228"/>
      <c r="H109" s="797"/>
      <c r="I109" s="797"/>
    </row>
    <row r="110" spans="1:9" customFormat="1" x14ac:dyDescent="0.25">
      <c r="A110" s="786"/>
      <c r="B110" s="786"/>
      <c r="C110" s="786"/>
      <c r="D110" s="786"/>
      <c r="E110" s="786"/>
      <c r="F110" s="796"/>
      <c r="G110" s="228"/>
      <c r="H110" s="797"/>
      <c r="I110" s="797"/>
    </row>
    <row r="111" spans="1:9" customFormat="1" x14ac:dyDescent="0.25">
      <c r="A111" s="786"/>
      <c r="B111" s="786"/>
      <c r="C111" s="786"/>
      <c r="D111" s="786"/>
      <c r="E111" s="786"/>
      <c r="F111" s="796"/>
      <c r="G111" s="228"/>
      <c r="H111" s="797"/>
      <c r="I111" s="797"/>
    </row>
    <row r="112" spans="1:9" customFormat="1" x14ac:dyDescent="0.25">
      <c r="A112" s="786"/>
      <c r="B112" s="786"/>
      <c r="C112" s="786"/>
      <c r="D112" s="786"/>
      <c r="E112" s="786"/>
      <c r="F112" s="796"/>
      <c r="G112" s="228"/>
      <c r="H112" s="797"/>
      <c r="I112" s="797"/>
    </row>
    <row r="113" spans="1:9" customFormat="1" x14ac:dyDescent="0.25">
      <c r="A113" s="786"/>
      <c r="B113" s="786"/>
      <c r="C113" s="786"/>
      <c r="D113" s="786"/>
      <c r="E113" s="786"/>
      <c r="F113" s="796"/>
      <c r="G113" s="228"/>
      <c r="H113" s="797"/>
      <c r="I113" s="797"/>
    </row>
    <row r="114" spans="1:9" customFormat="1" x14ac:dyDescent="0.25">
      <c r="A114" s="786"/>
      <c r="B114" s="786"/>
      <c r="C114" s="786"/>
      <c r="D114" s="786"/>
      <c r="E114" s="786"/>
      <c r="F114" s="796"/>
      <c r="G114" s="228"/>
      <c r="H114" s="797"/>
      <c r="I114" s="797"/>
    </row>
    <row r="115" spans="1:9" customFormat="1" x14ac:dyDescent="0.25">
      <c r="A115" s="786"/>
      <c r="B115" s="786"/>
      <c r="C115" s="786"/>
      <c r="D115" s="786"/>
      <c r="E115" s="786"/>
      <c r="F115" s="796"/>
      <c r="G115" s="228"/>
      <c r="H115" s="797"/>
      <c r="I115" s="797"/>
    </row>
    <row r="116" spans="1:9" customFormat="1" x14ac:dyDescent="0.25">
      <c r="A116" s="786"/>
      <c r="B116" s="786"/>
      <c r="C116" s="786"/>
      <c r="D116" s="786"/>
      <c r="E116" s="786"/>
      <c r="F116" s="796"/>
      <c r="G116" s="228"/>
      <c r="H116" s="797"/>
      <c r="I116" s="797"/>
    </row>
    <row r="117" spans="1:9" customFormat="1" x14ac:dyDescent="0.25">
      <c r="A117" s="786"/>
      <c r="B117" s="786"/>
      <c r="C117" s="786"/>
      <c r="D117" s="786"/>
      <c r="E117" s="786"/>
      <c r="F117" s="796"/>
      <c r="G117" s="228"/>
      <c r="H117" s="797"/>
      <c r="I117" s="797"/>
    </row>
    <row r="118" spans="1:9" s="37" customFormat="1" x14ac:dyDescent="0.25">
      <c r="A118" s="786"/>
      <c r="B118" s="50"/>
      <c r="C118" s="50"/>
      <c r="D118" s="50"/>
      <c r="E118" s="50"/>
      <c r="F118" s="51"/>
      <c r="G118" s="52"/>
      <c r="H118" s="36"/>
      <c r="I118" s="36"/>
    </row>
    <row r="119" spans="1:9" s="37" customFormat="1" x14ac:dyDescent="0.25">
      <c r="A119" s="786"/>
      <c r="B119" s="50"/>
      <c r="C119" s="50"/>
      <c r="D119" s="50"/>
      <c r="E119" s="50"/>
      <c r="F119" s="51"/>
      <c r="G119" s="52"/>
      <c r="H119" s="36"/>
      <c r="I119" s="36"/>
    </row>
    <row r="120" spans="1:9" s="37" customFormat="1" x14ac:dyDescent="0.25">
      <c r="A120" s="786"/>
      <c r="B120" s="50"/>
      <c r="C120" s="50"/>
      <c r="D120" s="50"/>
      <c r="E120" s="50"/>
      <c r="F120" s="51"/>
      <c r="G120" s="52"/>
      <c r="H120" s="36"/>
      <c r="I120" s="36"/>
    </row>
    <row r="121" spans="1:9" s="37" customFormat="1" x14ac:dyDescent="0.25">
      <c r="A121" s="786"/>
      <c r="B121" s="50"/>
      <c r="C121" s="50"/>
      <c r="D121" s="50"/>
      <c r="E121" s="50"/>
      <c r="F121" s="51"/>
      <c r="G121" s="52"/>
      <c r="H121" s="36"/>
      <c r="I121" s="36"/>
    </row>
    <row r="122" spans="1:9" s="37" customFormat="1" x14ac:dyDescent="0.25">
      <c r="A122" s="786"/>
      <c r="B122" s="50"/>
      <c r="C122" s="50"/>
      <c r="D122" s="50"/>
      <c r="E122" s="50"/>
      <c r="F122" s="51"/>
      <c r="G122" s="52"/>
      <c r="H122" s="36"/>
      <c r="I122" s="36"/>
    </row>
    <row r="123" spans="1:9" s="37" customFormat="1" x14ac:dyDescent="0.25">
      <c r="A123" s="786"/>
      <c r="B123" s="50"/>
      <c r="C123" s="50"/>
      <c r="D123" s="50"/>
      <c r="E123" s="50"/>
      <c r="F123" s="51"/>
      <c r="G123" s="52"/>
      <c r="H123" s="36"/>
      <c r="I123" s="36"/>
    </row>
    <row r="124" spans="1:9" s="37" customFormat="1" x14ac:dyDescent="0.25">
      <c r="A124" s="786"/>
      <c r="B124" s="50"/>
      <c r="C124" s="50"/>
      <c r="D124" s="50"/>
      <c r="E124" s="50"/>
      <c r="F124" s="51"/>
      <c r="G124" s="52"/>
      <c r="H124" s="36"/>
      <c r="I124" s="36"/>
    </row>
    <row r="125" spans="1:9" s="37" customFormat="1" x14ac:dyDescent="0.25">
      <c r="A125" s="786"/>
      <c r="B125" s="50"/>
      <c r="C125" s="50"/>
      <c r="D125" s="50"/>
      <c r="E125" s="50"/>
      <c r="F125" s="51"/>
      <c r="G125" s="52"/>
      <c r="H125" s="36"/>
      <c r="I125" s="36"/>
    </row>
    <row r="126" spans="1:9" s="37" customFormat="1" x14ac:dyDescent="0.25">
      <c r="A126" s="786"/>
      <c r="B126" s="50"/>
      <c r="C126" s="50"/>
      <c r="D126" s="50"/>
      <c r="E126" s="50"/>
      <c r="F126" s="51"/>
      <c r="G126" s="52"/>
      <c r="H126" s="36"/>
      <c r="I126" s="36"/>
    </row>
    <row r="127" spans="1:9" s="37" customFormat="1" x14ac:dyDescent="0.25">
      <c r="A127" s="786"/>
      <c r="B127" s="50"/>
      <c r="C127" s="50"/>
      <c r="D127" s="50"/>
      <c r="E127" s="50"/>
      <c r="F127" s="51"/>
      <c r="G127" s="52"/>
      <c r="H127" s="36"/>
      <c r="I127" s="36"/>
    </row>
    <row r="128" spans="1:9" s="37" customFormat="1" x14ac:dyDescent="0.25">
      <c r="A128" s="786"/>
      <c r="B128" s="50"/>
      <c r="C128" s="50"/>
      <c r="D128" s="50"/>
      <c r="E128" s="50"/>
      <c r="F128" s="51"/>
      <c r="G128" s="52"/>
      <c r="H128" s="36"/>
      <c r="I128" s="36"/>
    </row>
    <row r="129" spans="1:10" s="37" customFormat="1" x14ac:dyDescent="0.25">
      <c r="A129" s="786"/>
      <c r="B129" s="50"/>
      <c r="C129" s="50"/>
      <c r="D129" s="50"/>
      <c r="E129" s="50"/>
      <c r="F129" s="51"/>
      <c r="G129" s="52"/>
      <c r="H129" s="36"/>
      <c r="I129" s="36"/>
    </row>
    <row r="130" spans="1:10" s="37" customFormat="1" x14ac:dyDescent="0.25">
      <c r="A130" s="786"/>
      <c r="B130" s="50"/>
      <c r="C130" s="50"/>
      <c r="D130" s="50"/>
      <c r="E130" s="50"/>
      <c r="F130" s="51"/>
      <c r="G130" s="52"/>
      <c r="H130" s="36"/>
      <c r="I130" s="36"/>
    </row>
    <row r="131" spans="1:10" s="37" customFormat="1" x14ac:dyDescent="0.25">
      <c r="A131" s="786"/>
      <c r="B131" s="50"/>
      <c r="C131" s="50"/>
      <c r="D131" s="50"/>
      <c r="E131" s="50"/>
      <c r="F131" s="51"/>
      <c r="G131" s="52"/>
      <c r="H131" s="36"/>
      <c r="I131" s="36"/>
    </row>
    <row r="132" spans="1:10" s="37" customFormat="1" x14ac:dyDescent="0.25">
      <c r="A132" s="786"/>
      <c r="B132" s="50"/>
      <c r="C132" s="50"/>
      <c r="D132" s="50"/>
      <c r="E132" s="50"/>
      <c r="F132" s="51"/>
      <c r="G132" s="52"/>
      <c r="H132" s="36"/>
      <c r="I132" s="36"/>
    </row>
    <row r="133" spans="1:10" s="37" customFormat="1" x14ac:dyDescent="0.25">
      <c r="A133" s="786"/>
      <c r="B133" s="50"/>
      <c r="C133" s="50"/>
      <c r="D133" s="50"/>
      <c r="E133" s="50"/>
      <c r="F133" s="51"/>
      <c r="G133" s="52"/>
      <c r="H133" s="36"/>
      <c r="I133" s="36"/>
    </row>
    <row r="134" spans="1:10" s="37" customFormat="1" x14ac:dyDescent="0.25">
      <c r="A134" s="786"/>
      <c r="B134" s="50"/>
      <c r="C134" s="50"/>
      <c r="D134" s="50"/>
      <c r="E134" s="50"/>
      <c r="F134" s="51"/>
      <c r="G134" s="52"/>
      <c r="H134" s="36"/>
      <c r="I134" s="36"/>
    </row>
    <row r="135" spans="1:10" s="37" customFormat="1" x14ac:dyDescent="0.25">
      <c r="A135" s="786"/>
      <c r="B135" s="50"/>
      <c r="C135" s="50"/>
      <c r="D135" s="50"/>
      <c r="E135" s="50"/>
      <c r="F135" s="51"/>
      <c r="G135" s="52"/>
      <c r="H135" s="36"/>
      <c r="I135" s="36"/>
    </row>
    <row r="136" spans="1:10" s="37" customFormat="1" x14ac:dyDescent="0.25">
      <c r="A136" s="786"/>
      <c r="B136" s="50"/>
      <c r="C136" s="50"/>
      <c r="D136" s="50"/>
      <c r="E136" s="50"/>
      <c r="F136" s="51"/>
      <c r="G136" s="52"/>
      <c r="H136" s="36"/>
      <c r="I136" s="36"/>
    </row>
    <row r="137" spans="1:10" x14ac:dyDescent="0.25">
      <c r="B137" s="46"/>
      <c r="C137" s="46"/>
      <c r="D137" s="46"/>
      <c r="E137" s="46"/>
      <c r="F137" s="48"/>
      <c r="G137" s="49"/>
      <c r="H137" s="45"/>
      <c r="I137" s="45"/>
      <c r="J137" s="7"/>
    </row>
    <row r="138" spans="1:10" x14ac:dyDescent="0.25">
      <c r="B138" s="46"/>
      <c r="C138" s="46"/>
      <c r="D138" s="46"/>
      <c r="E138" s="46"/>
      <c r="F138" s="48"/>
      <c r="G138" s="49"/>
      <c r="H138" s="45"/>
      <c r="I138" s="45"/>
      <c r="J138" s="7"/>
    </row>
    <row r="139" spans="1:10" x14ac:dyDescent="0.25">
      <c r="B139" s="46"/>
      <c r="C139" s="46"/>
      <c r="D139" s="46"/>
      <c r="E139" s="46"/>
      <c r="F139" s="48"/>
      <c r="G139" s="49"/>
      <c r="H139" s="45"/>
      <c r="I139" s="45"/>
      <c r="J139" s="7"/>
    </row>
    <row r="140" spans="1:10" x14ac:dyDescent="0.25">
      <c r="B140" s="46"/>
      <c r="C140" s="46"/>
      <c r="D140" s="46"/>
      <c r="E140" s="46"/>
      <c r="F140" s="48"/>
      <c r="G140" s="49"/>
      <c r="H140" s="45"/>
      <c r="I140" s="45"/>
      <c r="J140" s="7"/>
    </row>
    <row r="141" spans="1:10" x14ac:dyDescent="0.25">
      <c r="B141" s="46"/>
      <c r="C141" s="46"/>
      <c r="D141" s="46"/>
      <c r="E141" s="46"/>
      <c r="F141" s="48"/>
      <c r="G141" s="49"/>
      <c r="H141" s="45"/>
      <c r="I141" s="45"/>
      <c r="J141" s="7"/>
    </row>
    <row r="142" spans="1:10" x14ac:dyDescent="0.25">
      <c r="B142" s="46"/>
      <c r="C142" s="46"/>
      <c r="D142" s="46"/>
      <c r="E142" s="46"/>
      <c r="H142" s="45"/>
      <c r="I142" s="45"/>
      <c r="J142" s="7"/>
    </row>
  </sheetData>
  <mergeCells count="11">
    <mergeCell ref="F61:F62"/>
    <mergeCell ref="C61:C62"/>
    <mergeCell ref="G9:H9"/>
    <mergeCell ref="G10:H10"/>
    <mergeCell ref="B22:F22"/>
    <mergeCell ref="F3:G3"/>
    <mergeCell ref="G8:H8"/>
    <mergeCell ref="C8:D8"/>
    <mergeCell ref="B49:F49"/>
    <mergeCell ref="C9:D9"/>
    <mergeCell ref="C10:D10"/>
  </mergeCells>
  <phoneticPr fontId="0" type="noConversion"/>
  <printOptions horizontalCentered="1" verticalCentered="1"/>
  <pageMargins left="0.19685039370078741" right="0.19685039370078741" top="0.31496062992125984" bottom="0.98425196850393704" header="0" footer="0.27559055118110237"/>
  <pageSetup paperSize="120" scale="54" orientation="portrait" r:id="rId1"/>
  <headerFooter alignWithMargins="0">
    <oddFooter>&amp;C_x000D_&amp;1#&amp;"Calibri"&amp;10&amp;K000000 Clasificación: Confidencial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  <pageSetUpPr fitToPage="1"/>
  </sheetPr>
  <dimension ref="A1:J59"/>
  <sheetViews>
    <sheetView zoomScale="80" zoomScaleNormal="80" workbookViewId="0">
      <pane ySplit="5" topLeftCell="A45" activePane="bottomLeft" state="frozen"/>
      <selection activeCell="L184" sqref="L184"/>
      <selection pane="bottomLeft" activeCell="L184" sqref="L184"/>
    </sheetView>
  </sheetViews>
  <sheetFormatPr baseColWidth="10" defaultColWidth="9.26953125" defaultRowHeight="15.5" x14ac:dyDescent="0.35"/>
  <cols>
    <col min="1" max="1" width="70.54296875" style="308" customWidth="1"/>
    <col min="2" max="2" width="5.1796875" style="308" bestFit="1" customWidth="1"/>
    <col min="3" max="3" width="14.7265625" style="308" bestFit="1" customWidth="1"/>
    <col min="4" max="4" width="6.81640625" style="308" bestFit="1" customWidth="1"/>
    <col min="5" max="5" width="16.453125" style="308" bestFit="1" customWidth="1"/>
    <col min="6" max="16384" width="9.26953125" style="308"/>
  </cols>
  <sheetData>
    <row r="1" spans="1:10" x14ac:dyDescent="0.35">
      <c r="A1" s="305" t="s">
        <v>389</v>
      </c>
      <c r="B1" s="305"/>
      <c r="C1" s="306"/>
      <c r="D1" s="306"/>
      <c r="E1" s="307" t="s">
        <v>489</v>
      </c>
      <c r="F1" s="306"/>
      <c r="G1" s="306"/>
      <c r="H1" s="306"/>
      <c r="I1" s="306"/>
      <c r="J1" s="306"/>
    </row>
    <row r="2" spans="1:10" x14ac:dyDescent="0.35">
      <c r="A2" s="309"/>
      <c r="B2" s="309"/>
      <c r="C2" s="306"/>
      <c r="D2" s="306"/>
      <c r="E2" s="306"/>
      <c r="F2" s="306"/>
      <c r="G2" s="306"/>
      <c r="H2" s="306"/>
      <c r="I2" s="306"/>
      <c r="J2" s="306"/>
    </row>
    <row r="3" spans="1:10" x14ac:dyDescent="0.35">
      <c r="A3" s="310" t="s">
        <v>490</v>
      </c>
      <c r="B3" s="310"/>
      <c r="C3" s="311"/>
      <c r="D3" s="311"/>
      <c r="E3" s="311"/>
      <c r="F3" s="306"/>
      <c r="G3" s="306"/>
      <c r="H3" s="306"/>
      <c r="I3" s="306"/>
      <c r="J3" s="306"/>
    </row>
    <row r="4" spans="1:10" x14ac:dyDescent="0.35">
      <c r="A4" s="309"/>
      <c r="B4" s="309"/>
      <c r="C4" s="306"/>
      <c r="D4" s="306"/>
      <c r="E4" s="306"/>
      <c r="F4" s="306"/>
      <c r="G4" s="306"/>
      <c r="H4" s="306"/>
      <c r="I4" s="306"/>
      <c r="J4" s="306"/>
    </row>
    <row r="5" spans="1:10" x14ac:dyDescent="0.35">
      <c r="A5" s="309"/>
      <c r="B5" s="309"/>
      <c r="C5" s="306"/>
      <c r="D5" s="306"/>
      <c r="E5" s="312" t="s">
        <v>485</v>
      </c>
      <c r="F5" s="306"/>
      <c r="G5" s="306"/>
      <c r="H5" s="306"/>
      <c r="I5" s="306"/>
      <c r="J5" s="306"/>
    </row>
    <row r="6" spans="1:10" x14ac:dyDescent="0.35">
      <c r="A6" s="313" t="s">
        <v>491</v>
      </c>
      <c r="B6" s="313"/>
      <c r="C6" s="306"/>
      <c r="D6" s="306"/>
      <c r="E6" s="314">
        <v>618224437</v>
      </c>
      <c r="F6" s="306"/>
      <c r="G6" s="315"/>
      <c r="H6" s="315"/>
      <c r="I6" s="315"/>
      <c r="J6" s="315"/>
    </row>
    <row r="7" spans="1:10" x14ac:dyDescent="0.35">
      <c r="A7" s="306"/>
      <c r="B7" s="306"/>
      <c r="C7" s="309"/>
      <c r="D7" s="309"/>
      <c r="E7" s="309"/>
      <c r="F7" s="306"/>
      <c r="G7" s="315"/>
      <c r="H7" s="315"/>
      <c r="I7" s="315"/>
      <c r="J7" s="315"/>
    </row>
    <row r="8" spans="1:10" x14ac:dyDescent="0.35">
      <c r="A8" s="305" t="s">
        <v>492</v>
      </c>
      <c r="B8" s="305"/>
      <c r="C8" s="309"/>
      <c r="D8" s="309"/>
      <c r="E8" s="314">
        <v>1607419594</v>
      </c>
      <c r="F8" s="306"/>
      <c r="G8" s="315"/>
      <c r="H8" s="315"/>
      <c r="I8" s="315"/>
      <c r="J8" s="315"/>
    </row>
    <row r="9" spans="1:10" x14ac:dyDescent="0.35">
      <c r="A9" s="316" t="s">
        <v>493</v>
      </c>
      <c r="B9" s="306"/>
      <c r="C9" s="317">
        <v>881369434</v>
      </c>
      <c r="D9" s="317"/>
      <c r="E9" s="318"/>
      <c r="F9" s="306"/>
      <c r="G9" s="315"/>
      <c r="H9" s="315"/>
      <c r="I9" s="315"/>
      <c r="J9" s="315"/>
    </row>
    <row r="10" spans="1:10" x14ac:dyDescent="0.35">
      <c r="A10" s="316" t="s">
        <v>494</v>
      </c>
      <c r="B10" s="306"/>
      <c r="C10" s="317">
        <v>110700597</v>
      </c>
      <c r="D10" s="317"/>
      <c r="E10" s="318"/>
      <c r="F10" s="306"/>
      <c r="G10" s="315"/>
      <c r="H10" s="315"/>
      <c r="I10" s="315"/>
      <c r="J10" s="315"/>
    </row>
    <row r="11" spans="1:10" x14ac:dyDescent="0.35">
      <c r="A11" s="316" t="s">
        <v>495</v>
      </c>
      <c r="B11" s="306"/>
      <c r="C11" s="317">
        <v>3362868</v>
      </c>
      <c r="D11" s="317"/>
      <c r="E11" s="318"/>
      <c r="F11" s="306"/>
      <c r="G11" s="315"/>
      <c r="H11" s="315"/>
      <c r="I11" s="315"/>
      <c r="J11" s="315"/>
    </row>
    <row r="12" spans="1:10" x14ac:dyDescent="0.35">
      <c r="A12" s="316" t="s">
        <v>496</v>
      </c>
      <c r="B12" s="306"/>
      <c r="C12" s="317">
        <v>176522316</v>
      </c>
      <c r="D12" s="317"/>
      <c r="E12" s="318"/>
      <c r="F12" s="306"/>
      <c r="G12" s="315"/>
      <c r="H12" s="315"/>
      <c r="I12" s="315"/>
      <c r="J12" s="315"/>
    </row>
    <row r="13" spans="1:10" x14ac:dyDescent="0.35">
      <c r="A13" s="316" t="s">
        <v>497</v>
      </c>
      <c r="B13" s="306"/>
      <c r="C13" s="317">
        <v>80808739</v>
      </c>
      <c r="D13" s="317"/>
      <c r="E13" s="318"/>
      <c r="F13" s="306"/>
      <c r="G13" s="315"/>
      <c r="H13" s="315"/>
      <c r="I13" s="315"/>
      <c r="J13" s="315"/>
    </row>
    <row r="14" spans="1:10" x14ac:dyDescent="0.35">
      <c r="A14" s="315" t="s">
        <v>498</v>
      </c>
      <c r="B14" s="315"/>
      <c r="C14" s="317">
        <v>78011425</v>
      </c>
      <c r="D14" s="317"/>
      <c r="E14" s="318"/>
      <c r="F14" s="306"/>
      <c r="G14" s="315"/>
      <c r="H14" s="315"/>
      <c r="I14" s="315"/>
      <c r="J14" s="315"/>
    </row>
    <row r="15" spans="1:10" x14ac:dyDescent="0.35">
      <c r="A15" s="315" t="s">
        <v>499</v>
      </c>
      <c r="B15" s="315"/>
      <c r="C15" s="317">
        <v>11487397</v>
      </c>
      <c r="D15" s="317"/>
      <c r="E15" s="318"/>
      <c r="F15" s="306"/>
      <c r="G15" s="315"/>
      <c r="H15" s="315"/>
      <c r="I15" s="315"/>
      <c r="J15" s="315"/>
    </row>
    <row r="16" spans="1:10" x14ac:dyDescent="0.35">
      <c r="A16" s="316" t="s">
        <v>500</v>
      </c>
      <c r="B16" s="306"/>
      <c r="C16" s="317">
        <v>74022053</v>
      </c>
      <c r="D16" s="317"/>
      <c r="E16" s="318"/>
      <c r="F16" s="306"/>
      <c r="G16" s="319"/>
      <c r="H16" s="315"/>
      <c r="I16" s="315"/>
      <c r="J16" s="315"/>
    </row>
    <row r="17" spans="1:10" x14ac:dyDescent="0.35">
      <c r="A17" s="316" t="s">
        <v>501</v>
      </c>
      <c r="B17" s="306"/>
      <c r="C17" s="317">
        <v>8287159</v>
      </c>
      <c r="D17" s="317"/>
      <c r="E17" s="318"/>
      <c r="F17" s="306"/>
      <c r="G17" s="315"/>
      <c r="H17" s="315"/>
      <c r="I17" s="315"/>
      <c r="J17" s="315"/>
    </row>
    <row r="18" spans="1:10" x14ac:dyDescent="0.35">
      <c r="A18" s="316" t="s">
        <v>502</v>
      </c>
      <c r="B18" s="306"/>
      <c r="C18" s="317">
        <v>6176631</v>
      </c>
      <c r="D18" s="317"/>
      <c r="E18" s="318"/>
      <c r="F18" s="306"/>
      <c r="G18" s="315"/>
      <c r="H18" s="315"/>
      <c r="I18" s="315"/>
      <c r="J18" s="315"/>
    </row>
    <row r="19" spans="1:10" x14ac:dyDescent="0.35">
      <c r="A19" s="316" t="s">
        <v>503</v>
      </c>
      <c r="B19" s="306"/>
      <c r="C19" s="317">
        <v>206514</v>
      </c>
      <c r="D19" s="317"/>
      <c r="E19" s="318"/>
      <c r="F19" s="306"/>
      <c r="G19" s="315"/>
      <c r="H19" s="315"/>
      <c r="I19" s="315"/>
      <c r="J19" s="315"/>
    </row>
    <row r="20" spans="1:10" x14ac:dyDescent="0.35">
      <c r="A20" s="316" t="s">
        <v>504</v>
      </c>
      <c r="B20" s="306"/>
      <c r="C20" s="317">
        <v>61363734</v>
      </c>
      <c r="D20" s="317"/>
      <c r="E20" s="318"/>
      <c r="F20" s="306"/>
      <c r="G20" s="315"/>
      <c r="H20" s="315"/>
      <c r="I20" s="315"/>
      <c r="J20" s="315"/>
    </row>
    <row r="21" spans="1:10" x14ac:dyDescent="0.35">
      <c r="A21" s="316" t="s">
        <v>505</v>
      </c>
      <c r="B21" s="306"/>
      <c r="C21" s="317">
        <v>4695345</v>
      </c>
      <c r="D21" s="317"/>
      <c r="E21" s="318"/>
      <c r="F21" s="306"/>
      <c r="G21" s="315"/>
      <c r="H21" s="315"/>
      <c r="I21" s="315"/>
      <c r="J21" s="315"/>
    </row>
    <row r="22" spans="1:10" x14ac:dyDescent="0.35">
      <c r="A22" s="316" t="s">
        <v>506</v>
      </c>
      <c r="B22" s="306"/>
      <c r="C22" s="317">
        <v>18488795</v>
      </c>
      <c r="D22" s="317"/>
      <c r="E22" s="318"/>
      <c r="F22" s="320"/>
      <c r="G22" s="315"/>
      <c r="H22" s="315"/>
      <c r="I22" s="315"/>
      <c r="J22" s="315"/>
    </row>
    <row r="23" spans="1:10" x14ac:dyDescent="0.35">
      <c r="A23" s="316" t="s">
        <v>66</v>
      </c>
      <c r="B23" s="306"/>
      <c r="C23" s="317">
        <v>59840995</v>
      </c>
      <c r="D23" s="317"/>
      <c r="E23" s="318"/>
      <c r="F23" s="315"/>
      <c r="G23" s="315"/>
      <c r="H23" s="315"/>
      <c r="I23" s="315"/>
      <c r="J23" s="315"/>
    </row>
    <row r="24" spans="1:10" x14ac:dyDescent="0.35">
      <c r="A24" s="316" t="s">
        <v>507</v>
      </c>
      <c r="B24" s="306"/>
      <c r="C24" s="317">
        <v>1619776</v>
      </c>
      <c r="D24" s="317"/>
      <c r="E24" s="318"/>
      <c r="F24" s="315"/>
      <c r="G24" s="315"/>
      <c r="H24" s="315"/>
      <c r="I24" s="315"/>
      <c r="J24" s="315"/>
    </row>
    <row r="25" spans="1:10" x14ac:dyDescent="0.35">
      <c r="A25" s="321" t="s">
        <v>508</v>
      </c>
      <c r="B25" s="306"/>
      <c r="C25" s="317">
        <v>19616441</v>
      </c>
      <c r="D25" s="317"/>
      <c r="E25" s="318"/>
      <c r="F25" s="320"/>
      <c r="G25" s="315"/>
      <c r="H25" s="315"/>
      <c r="I25" s="315"/>
      <c r="J25" s="315"/>
    </row>
    <row r="26" spans="1:10" x14ac:dyDescent="0.35">
      <c r="A26" s="322" t="s">
        <v>509</v>
      </c>
      <c r="B26" s="306"/>
      <c r="C26" s="323">
        <v>10839375</v>
      </c>
      <c r="D26" s="317"/>
      <c r="E26" s="318"/>
      <c r="F26" s="320"/>
      <c r="G26" s="315"/>
      <c r="H26" s="315"/>
      <c r="I26" s="315"/>
      <c r="J26" s="315"/>
    </row>
    <row r="27" spans="1:10" x14ac:dyDescent="0.35">
      <c r="A27" s="321"/>
      <c r="B27" s="321"/>
      <c r="C27" s="324"/>
      <c r="D27" s="324"/>
      <c r="E27" s="306"/>
      <c r="F27" s="306"/>
      <c r="G27" s="315"/>
      <c r="H27" s="315"/>
      <c r="I27" s="315"/>
      <c r="J27" s="315"/>
    </row>
    <row r="28" spans="1:10" x14ac:dyDescent="0.35">
      <c r="A28" s="325" t="s">
        <v>510</v>
      </c>
      <c r="B28" s="325"/>
      <c r="C28" s="317"/>
      <c r="D28" s="317"/>
      <c r="E28" s="326">
        <v>-1247385701</v>
      </c>
      <c r="F28" s="306"/>
      <c r="G28" s="327"/>
      <c r="H28" s="315"/>
      <c r="I28" s="315"/>
      <c r="J28" s="315"/>
    </row>
    <row r="29" spans="1:10" x14ac:dyDescent="0.35">
      <c r="A29" s="321" t="s">
        <v>511</v>
      </c>
      <c r="B29" s="328"/>
      <c r="C29" s="329">
        <v>-791103450</v>
      </c>
      <c r="D29" s="329"/>
      <c r="E29" s="318"/>
      <c r="F29" s="306"/>
      <c r="G29" s="327"/>
      <c r="H29" s="315"/>
      <c r="I29" s="315"/>
      <c r="J29" s="315"/>
    </row>
    <row r="30" spans="1:10" x14ac:dyDescent="0.35">
      <c r="A30" s="321" t="s">
        <v>512</v>
      </c>
      <c r="B30" s="328"/>
      <c r="C30" s="329">
        <v>-103267389</v>
      </c>
      <c r="D30" s="329"/>
      <c r="E30" s="318"/>
      <c r="F30" s="306"/>
      <c r="G30" s="327"/>
      <c r="H30" s="315"/>
      <c r="I30" s="315"/>
      <c r="J30" s="315"/>
    </row>
    <row r="31" spans="1:10" x14ac:dyDescent="0.35">
      <c r="A31" s="321" t="s">
        <v>513</v>
      </c>
      <c r="B31" s="328"/>
      <c r="C31" s="329">
        <v>-5968059</v>
      </c>
      <c r="D31" s="329"/>
      <c r="E31" s="318"/>
      <c r="F31" s="306"/>
      <c r="G31" s="327"/>
      <c r="H31" s="315"/>
      <c r="I31" s="315"/>
      <c r="J31" s="315"/>
    </row>
    <row r="32" spans="1:10" x14ac:dyDescent="0.35">
      <c r="A32" s="328" t="s">
        <v>514</v>
      </c>
      <c r="B32" s="328"/>
      <c r="C32" s="329">
        <v>-25016517</v>
      </c>
      <c r="D32" s="329"/>
      <c r="E32" s="318"/>
      <c r="F32" s="306"/>
      <c r="G32" s="327"/>
      <c r="H32" s="315"/>
      <c r="I32" s="315"/>
      <c r="J32" s="315"/>
    </row>
    <row r="33" spans="1:10" x14ac:dyDescent="0.35">
      <c r="A33" s="316" t="s">
        <v>515</v>
      </c>
      <c r="B33" s="306"/>
      <c r="C33" s="329">
        <v>-7280446</v>
      </c>
      <c r="D33" s="317"/>
      <c r="E33" s="318"/>
      <c r="F33" s="306"/>
      <c r="G33" s="315"/>
      <c r="H33" s="315"/>
      <c r="I33" s="315"/>
      <c r="J33" s="315"/>
    </row>
    <row r="34" spans="1:10" x14ac:dyDescent="0.35">
      <c r="A34" s="316" t="s">
        <v>516</v>
      </c>
      <c r="B34" s="328"/>
      <c r="C34" s="329">
        <v>-84504895</v>
      </c>
      <c r="D34" s="329"/>
      <c r="E34" s="318"/>
      <c r="F34" s="306"/>
      <c r="G34" s="327"/>
      <c r="H34" s="315"/>
      <c r="I34" s="315"/>
      <c r="J34" s="315"/>
    </row>
    <row r="35" spans="1:10" x14ac:dyDescent="0.35">
      <c r="A35" s="328" t="s">
        <v>517</v>
      </c>
      <c r="B35" s="328"/>
      <c r="C35" s="329">
        <v>-33834225</v>
      </c>
      <c r="D35" s="329"/>
      <c r="E35" s="318"/>
      <c r="F35" s="306"/>
      <c r="G35" s="327"/>
      <c r="H35" s="315"/>
      <c r="I35" s="315"/>
      <c r="J35" s="315"/>
    </row>
    <row r="36" spans="1:10" x14ac:dyDescent="0.35">
      <c r="A36" s="316" t="s">
        <v>518</v>
      </c>
      <c r="B36" s="315"/>
      <c r="C36" s="329">
        <v>-20682871</v>
      </c>
      <c r="D36" s="329"/>
      <c r="E36" s="318"/>
      <c r="F36" s="306"/>
      <c r="G36" s="327"/>
      <c r="H36" s="315"/>
      <c r="I36" s="315"/>
      <c r="J36" s="315"/>
    </row>
    <row r="37" spans="1:10" x14ac:dyDescent="0.35">
      <c r="A37" s="330" t="s">
        <v>519</v>
      </c>
      <c r="B37" s="330"/>
      <c r="C37" s="329">
        <v>-50498995</v>
      </c>
      <c r="D37" s="329"/>
      <c r="E37" s="318"/>
      <c r="F37" s="306"/>
      <c r="G37" s="327"/>
      <c r="H37" s="315"/>
      <c r="I37" s="315"/>
      <c r="J37" s="315"/>
    </row>
    <row r="38" spans="1:10" x14ac:dyDescent="0.35">
      <c r="A38" s="328" t="s">
        <v>520</v>
      </c>
      <c r="B38" s="328"/>
      <c r="C38" s="331">
        <v>-125228854</v>
      </c>
      <c r="D38" s="329"/>
      <c r="E38" s="318"/>
      <c r="F38" s="306"/>
      <c r="G38" s="327"/>
      <c r="H38" s="315"/>
      <c r="I38" s="315"/>
      <c r="J38" s="315"/>
    </row>
    <row r="39" spans="1:10" x14ac:dyDescent="0.35">
      <c r="A39" s="332"/>
      <c r="B39" s="332"/>
      <c r="C39" s="318"/>
      <c r="D39" s="318"/>
      <c r="E39" s="306"/>
      <c r="F39" s="306"/>
      <c r="G39" s="306"/>
      <c r="H39" s="306"/>
      <c r="I39" s="306"/>
      <c r="J39" s="306"/>
    </row>
    <row r="40" spans="1:10" x14ac:dyDescent="0.35">
      <c r="A40" s="333" t="s">
        <v>521</v>
      </c>
      <c r="B40" s="333"/>
      <c r="C40" s="318"/>
      <c r="D40" s="318"/>
      <c r="E40" s="326">
        <v>-32075592</v>
      </c>
      <c r="F40" s="306"/>
      <c r="G40" s="306"/>
      <c r="H40" s="306"/>
      <c r="I40" s="306"/>
      <c r="J40" s="306"/>
    </row>
    <row r="41" spans="1:10" x14ac:dyDescent="0.35">
      <c r="A41" s="316" t="s">
        <v>507</v>
      </c>
      <c r="B41" s="333"/>
      <c r="C41" s="318">
        <v>-1619776</v>
      </c>
      <c r="D41" s="318"/>
      <c r="E41" s="326"/>
      <c r="F41" s="306"/>
      <c r="G41" s="306"/>
      <c r="H41" s="306"/>
      <c r="I41" s="306"/>
      <c r="J41" s="306"/>
    </row>
    <row r="42" spans="1:10" x14ac:dyDescent="0.35">
      <c r="A42" s="321" t="s">
        <v>508</v>
      </c>
      <c r="B42" s="333"/>
      <c r="C42" s="318">
        <v>-19616441</v>
      </c>
      <c r="D42" s="318"/>
      <c r="E42" s="326"/>
      <c r="F42" s="306"/>
      <c r="G42" s="306"/>
      <c r="H42" s="306"/>
      <c r="I42" s="306"/>
      <c r="J42" s="306"/>
    </row>
    <row r="43" spans="1:10" x14ac:dyDescent="0.35">
      <c r="A43" s="322" t="s">
        <v>509</v>
      </c>
      <c r="B43" s="306"/>
      <c r="C43" s="331">
        <v>-10839375</v>
      </c>
      <c r="D43" s="329"/>
      <c r="E43" s="306"/>
      <c r="F43" s="306"/>
      <c r="G43" s="306"/>
      <c r="H43" s="306"/>
      <c r="I43" s="306"/>
      <c r="J43" s="306"/>
    </row>
    <row r="44" spans="1:10" ht="16" thickBot="1" x14ac:dyDescent="0.4">
      <c r="A44" s="332"/>
      <c r="B44" s="332"/>
      <c r="C44" s="318"/>
      <c r="D44" s="318"/>
      <c r="E44" s="306"/>
      <c r="F44" s="306"/>
      <c r="G44" s="306"/>
      <c r="H44" s="306"/>
      <c r="I44" s="306"/>
      <c r="J44" s="306"/>
    </row>
    <row r="45" spans="1:10" ht="16" thickBot="1" x14ac:dyDescent="0.4">
      <c r="A45" s="334" t="s">
        <v>522</v>
      </c>
      <c r="B45" s="335"/>
      <c r="C45" s="336"/>
      <c r="D45" s="336"/>
      <c r="E45" s="337">
        <v>946182738</v>
      </c>
      <c r="F45" s="338"/>
      <c r="G45" s="321"/>
      <c r="H45" s="339"/>
      <c r="I45" s="306"/>
      <c r="J45" s="306"/>
    </row>
    <row r="46" spans="1:10" x14ac:dyDescent="0.35">
      <c r="A46" s="318"/>
      <c r="B46" s="318"/>
      <c r="C46" s="306"/>
      <c r="D46" s="306"/>
      <c r="E46" s="318"/>
      <c r="F46" s="306"/>
      <c r="G46" s="306"/>
      <c r="H46" s="306"/>
      <c r="I46" s="306"/>
      <c r="J46" s="306"/>
    </row>
    <row r="47" spans="1:10" x14ac:dyDescent="0.35">
      <c r="A47" s="318" t="s">
        <v>523</v>
      </c>
      <c r="B47" s="340">
        <v>0.24</v>
      </c>
      <c r="C47" s="306"/>
      <c r="D47" s="340"/>
      <c r="E47" s="318">
        <v>227083857</v>
      </c>
      <c r="F47" s="306"/>
      <c r="G47" s="306"/>
      <c r="H47" s="306"/>
      <c r="I47" s="306"/>
      <c r="J47" s="306"/>
    </row>
    <row r="48" spans="1:10" x14ac:dyDescent="0.35">
      <c r="A48" s="318" t="s">
        <v>524</v>
      </c>
      <c r="B48" s="341">
        <v>0.35</v>
      </c>
      <c r="C48" s="306"/>
      <c r="D48" s="341"/>
      <c r="E48" s="324">
        <v>11226457</v>
      </c>
      <c r="F48" s="306"/>
      <c r="G48" s="306"/>
      <c r="H48" s="306"/>
    </row>
    <row r="49" spans="1:8" x14ac:dyDescent="0.35">
      <c r="A49" s="325"/>
      <c r="B49" s="325"/>
      <c r="C49" s="306"/>
      <c r="D49" s="306"/>
      <c r="E49" s="306"/>
      <c r="F49" s="306"/>
      <c r="G49" s="306"/>
      <c r="H49" s="306"/>
    </row>
    <row r="50" spans="1:8" x14ac:dyDescent="0.35">
      <c r="A50" s="321" t="s">
        <v>525</v>
      </c>
      <c r="B50" s="321"/>
      <c r="C50" s="306"/>
      <c r="D50" s="306"/>
      <c r="E50" s="318">
        <v>-191498172</v>
      </c>
      <c r="F50" s="306"/>
      <c r="G50" s="325"/>
      <c r="H50" s="321"/>
    </row>
    <row r="51" spans="1:8" x14ac:dyDescent="0.35">
      <c r="A51" s="321" t="s">
        <v>526</v>
      </c>
      <c r="B51" s="321"/>
      <c r="C51" s="329"/>
      <c r="D51" s="306"/>
      <c r="E51" s="318"/>
      <c r="F51" s="306"/>
      <c r="G51" s="325"/>
      <c r="H51" s="321"/>
    </row>
    <row r="52" spans="1:8" x14ac:dyDescent="0.35">
      <c r="A52" s="321" t="s">
        <v>527</v>
      </c>
      <c r="B52" s="321"/>
      <c r="C52" s="329">
        <v>-80508190</v>
      </c>
      <c r="D52" s="306"/>
      <c r="E52" s="318"/>
      <c r="F52" s="306"/>
      <c r="G52" s="325"/>
      <c r="H52" s="321"/>
    </row>
    <row r="53" spans="1:8" x14ac:dyDescent="0.35">
      <c r="A53" s="321" t="s">
        <v>528</v>
      </c>
      <c r="B53" s="321"/>
      <c r="C53" s="331">
        <v>-110989982</v>
      </c>
      <c r="D53" s="306"/>
      <c r="E53" s="318"/>
      <c r="F53" s="306"/>
      <c r="G53" s="325"/>
      <c r="H53" s="321"/>
    </row>
    <row r="54" spans="1:8" ht="16" thickBot="1" x14ac:dyDescent="0.4">
      <c r="A54" s="342"/>
      <c r="B54" s="342"/>
      <c r="C54" s="306"/>
      <c r="D54" s="306"/>
      <c r="E54" s="343"/>
      <c r="F54" s="306"/>
      <c r="G54" s="306"/>
      <c r="H54" s="306"/>
    </row>
    <row r="55" spans="1:8" ht="16" thickBot="1" x14ac:dyDescent="0.4">
      <c r="A55" s="344" t="s">
        <v>529</v>
      </c>
      <c r="B55" s="345"/>
      <c r="C55" s="346"/>
      <c r="D55" s="346"/>
      <c r="E55" s="337">
        <v>46812142</v>
      </c>
      <c r="F55" s="306"/>
      <c r="G55" s="306"/>
      <c r="H55" s="306"/>
    </row>
    <row r="56" spans="1:8" x14ac:dyDescent="0.35">
      <c r="A56" s="342"/>
      <c r="B56" s="342"/>
      <c r="C56" s="306"/>
      <c r="D56" s="306"/>
      <c r="E56" s="343"/>
      <c r="F56" s="306"/>
      <c r="G56" s="306"/>
      <c r="H56" s="306"/>
    </row>
    <row r="57" spans="1:8" x14ac:dyDescent="0.35">
      <c r="A57" s="316" t="s">
        <v>530</v>
      </c>
      <c r="B57" s="306"/>
      <c r="C57" s="306"/>
      <c r="D57" s="347">
        <v>0.01</v>
      </c>
      <c r="E57" s="324">
        <v>468121</v>
      </c>
      <c r="F57" s="306"/>
      <c r="G57" s="306"/>
      <c r="H57" s="306"/>
    </row>
    <row r="58" spans="1:8" ht="16" thickBot="1" x14ac:dyDescent="0.4">
      <c r="A58" s="306"/>
      <c r="B58" s="306"/>
      <c r="C58" s="306"/>
      <c r="D58" s="306"/>
      <c r="E58" s="306"/>
      <c r="F58" s="306"/>
      <c r="G58" s="306"/>
      <c r="H58" s="306"/>
    </row>
    <row r="59" spans="1:8" ht="16" thickBot="1" x14ac:dyDescent="0.4">
      <c r="A59" s="344"/>
      <c r="B59" s="345"/>
      <c r="C59" s="346"/>
      <c r="D59" s="346"/>
      <c r="E59" s="337">
        <v>47280263</v>
      </c>
      <c r="F59" s="306"/>
      <c r="G59" s="306"/>
      <c r="H59" s="306"/>
    </row>
  </sheetData>
  <printOptions gridLines="1"/>
  <pageMargins left="0.55118110236220474" right="0.23622047244094491" top="0.47244094488188981" bottom="0.6692913385826772" header="0" footer="0"/>
  <pageSetup scale="70" orientation="portrait" blackAndWhite="1" r:id="rId1"/>
  <headerFooter alignWithMargins="0">
    <oddFooter>&amp;C_x000D_&amp;1#&amp;"Calibri"&amp;10&amp;K000000 Clasificación: Confidencial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98"/>
  <sheetViews>
    <sheetView topLeftCell="A2" zoomScale="80" zoomScaleNormal="80" workbookViewId="0">
      <pane xSplit="4" ySplit="7" topLeftCell="E32" activePane="bottomRight" state="frozen"/>
      <selection activeCell="L184" sqref="L184"/>
      <selection pane="topRight" activeCell="L184" sqref="L184"/>
      <selection pane="bottomLeft" activeCell="L184" sqref="L184"/>
      <selection pane="bottomRight" activeCell="L184" sqref="L184"/>
    </sheetView>
  </sheetViews>
  <sheetFormatPr baseColWidth="10" defaultColWidth="9.1796875" defaultRowHeight="12.5" x14ac:dyDescent="0.25"/>
  <cols>
    <col min="1" max="1" width="42.81640625" style="135" customWidth="1"/>
    <col min="2" max="3" width="16" style="135" bestFit="1" customWidth="1"/>
    <col min="4" max="4" width="15" style="135" bestFit="1" customWidth="1"/>
    <col min="5" max="5" width="13.54296875" style="135" bestFit="1" customWidth="1"/>
    <col min="6" max="8" width="12.26953125" style="135" bestFit="1" customWidth="1"/>
    <col min="9" max="9" width="13.453125" style="135" bestFit="1" customWidth="1"/>
    <col min="10" max="10" width="10.7265625" style="135" customWidth="1"/>
    <col min="11" max="12" width="13.453125" style="135" bestFit="1" customWidth="1"/>
    <col min="13" max="13" width="15" style="135" bestFit="1" customWidth="1"/>
    <col min="14" max="14" width="16" style="135" bestFit="1" customWidth="1"/>
    <col min="15" max="16384" width="9.1796875" style="135"/>
  </cols>
  <sheetData>
    <row r="1" spans="1:14" ht="13" x14ac:dyDescent="0.3">
      <c r="A1" s="133" t="s">
        <v>389</v>
      </c>
      <c r="B1" s="134"/>
      <c r="C1" s="134"/>
    </row>
    <row r="2" spans="1:14" ht="13" x14ac:dyDescent="0.25">
      <c r="A2" s="136" t="s">
        <v>390</v>
      </c>
    </row>
    <row r="3" spans="1:14" x14ac:dyDescent="0.25">
      <c r="B3" s="134"/>
      <c r="C3" s="134"/>
    </row>
    <row r="4" spans="1:14" x14ac:dyDescent="0.25">
      <c r="B4" s="137"/>
      <c r="C4" s="137"/>
      <c r="E4" s="138"/>
    </row>
    <row r="5" spans="1:14" x14ac:dyDescent="0.25">
      <c r="A5" s="139" t="s">
        <v>359</v>
      </c>
      <c r="B5" s="140"/>
      <c r="C5" s="140"/>
    </row>
    <row r="6" spans="1:14" x14ac:dyDescent="0.25">
      <c r="B6" s="137"/>
      <c r="C6" s="137"/>
    </row>
    <row r="7" spans="1:14" ht="13.5" thickBot="1" x14ac:dyDescent="0.35">
      <c r="B7" s="141" t="s">
        <v>391</v>
      </c>
      <c r="C7" s="141" t="s">
        <v>392</v>
      </c>
    </row>
    <row r="8" spans="1:14" s="144" customFormat="1" ht="13.5" thickBot="1" x14ac:dyDescent="0.35">
      <c r="A8" s="142" t="s">
        <v>360</v>
      </c>
      <c r="B8" s="143">
        <v>13449214457</v>
      </c>
      <c r="C8" s="143">
        <v>23052614019</v>
      </c>
      <c r="E8" s="145" t="s">
        <v>361</v>
      </c>
      <c r="F8" s="145" t="s">
        <v>393</v>
      </c>
      <c r="G8" s="145" t="s">
        <v>362</v>
      </c>
      <c r="H8" s="145" t="s">
        <v>394</v>
      </c>
      <c r="I8" s="145" t="s">
        <v>363</v>
      </c>
      <c r="J8" s="146" t="s">
        <v>395</v>
      </c>
      <c r="K8" s="146" t="s">
        <v>364</v>
      </c>
      <c r="L8" s="146" t="s">
        <v>396</v>
      </c>
      <c r="M8" s="146" t="s">
        <v>397</v>
      </c>
      <c r="N8" s="144" t="s">
        <v>398</v>
      </c>
    </row>
    <row r="9" spans="1:14" s="144" customFormat="1" ht="13" x14ac:dyDescent="0.3">
      <c r="B9" s="147"/>
      <c r="C9" s="147"/>
    </row>
    <row r="10" spans="1:14" s="144" customFormat="1" ht="13" x14ac:dyDescent="0.3">
      <c r="A10" s="144" t="s">
        <v>365</v>
      </c>
      <c r="B10" s="148">
        <f>SUM(B11:B12)</f>
        <v>176311909.09261996</v>
      </c>
      <c r="C10" s="148">
        <f>SUM(C11:C12)</f>
        <v>87498323.944927216</v>
      </c>
    </row>
    <row r="11" spans="1:14" x14ac:dyDescent="0.25">
      <c r="A11" s="135" t="s">
        <v>399</v>
      </c>
      <c r="B11" s="148">
        <v>7121170.0593180005</v>
      </c>
      <c r="C11" s="148">
        <v>6853869</v>
      </c>
      <c r="D11" s="138">
        <f>+C11-B11</f>
        <v>-267301.05931800045</v>
      </c>
      <c r="J11" s="138">
        <f>+D11</f>
        <v>-267301.05931800045</v>
      </c>
    </row>
    <row r="12" spans="1:14" x14ac:dyDescent="0.25">
      <c r="A12" s="135" t="s">
        <v>366</v>
      </c>
      <c r="B12" s="148">
        <v>169190739.03330195</v>
      </c>
      <c r="C12" s="148">
        <v>80644454.944927216</v>
      </c>
      <c r="D12" s="138">
        <f>+C12-B12</f>
        <v>-88546284.088374734</v>
      </c>
      <c r="K12" s="138">
        <f>+D12</f>
        <v>-88546284.088374734</v>
      </c>
    </row>
    <row r="13" spans="1:14" x14ac:dyDescent="0.25">
      <c r="B13" s="148"/>
      <c r="C13" s="148"/>
    </row>
    <row r="14" spans="1:14" x14ac:dyDescent="0.25">
      <c r="B14" s="148"/>
      <c r="C14" s="148"/>
    </row>
    <row r="15" spans="1:14" ht="13" x14ac:dyDescent="0.3">
      <c r="A15" s="144" t="s">
        <v>67</v>
      </c>
      <c r="B15" s="148">
        <f>-SUM(B16:B22)</f>
        <v>-4953261258</v>
      </c>
      <c r="C15" s="148">
        <f>-SUM(C16:C22)</f>
        <v>-4769665758</v>
      </c>
    </row>
    <row r="16" spans="1:14" ht="13" x14ac:dyDescent="0.3">
      <c r="A16" s="144"/>
      <c r="B16" s="149"/>
      <c r="C16" s="148"/>
    </row>
    <row r="17" spans="1:14" x14ac:dyDescent="0.25">
      <c r="A17" s="135" t="s">
        <v>400</v>
      </c>
      <c r="B17" s="148">
        <v>3864749633</v>
      </c>
      <c r="C17" s="148">
        <v>3864749633</v>
      </c>
      <c r="D17" s="138">
        <f>-C17+B17</f>
        <v>0</v>
      </c>
      <c r="M17" s="138">
        <f>+D17</f>
        <v>0</v>
      </c>
    </row>
    <row r="18" spans="1:14" x14ac:dyDescent="0.25">
      <c r="A18" s="135" t="s">
        <v>77</v>
      </c>
      <c r="B18" s="148">
        <v>658317205</v>
      </c>
      <c r="C18" s="148">
        <v>589213177</v>
      </c>
      <c r="D18" s="138">
        <f>-C18+B18</f>
        <v>69104028</v>
      </c>
      <c r="L18" s="138">
        <f>+D18</f>
        <v>69104028</v>
      </c>
    </row>
    <row r="19" spans="1:14" x14ac:dyDescent="0.25">
      <c r="A19" s="135" t="s">
        <v>181</v>
      </c>
      <c r="B19" s="148">
        <v>56160948</v>
      </c>
      <c r="C19" s="148"/>
      <c r="D19" s="138">
        <f>-C19+B19</f>
        <v>56160948</v>
      </c>
      <c r="L19" s="138">
        <f>+D19</f>
        <v>56160948</v>
      </c>
    </row>
    <row r="20" spans="1:14" x14ac:dyDescent="0.25">
      <c r="A20" s="135" t="s">
        <v>234</v>
      </c>
      <c r="B20" s="148">
        <v>257135519</v>
      </c>
      <c r="C20" s="148">
        <v>216995231</v>
      </c>
      <c r="D20" s="138">
        <f>-C20+B20</f>
        <v>40140288</v>
      </c>
      <c r="F20" s="138">
        <f>+D20</f>
        <v>40140288</v>
      </c>
    </row>
    <row r="21" spans="1:14" x14ac:dyDescent="0.25">
      <c r="A21" s="135" t="s">
        <v>367</v>
      </c>
      <c r="B21" s="148">
        <v>116897953</v>
      </c>
      <c r="C21" s="148">
        <v>98707717</v>
      </c>
      <c r="D21" s="138">
        <f>-C21+B21</f>
        <v>18190236</v>
      </c>
      <c r="N21" s="138">
        <f>+D21</f>
        <v>18190236</v>
      </c>
    </row>
    <row r="22" spans="1:14" ht="13" thickBot="1" x14ac:dyDescent="0.3">
      <c r="B22" s="148"/>
      <c r="C22" s="148"/>
    </row>
    <row r="23" spans="1:14" s="144" customFormat="1" ht="13.5" thickBot="1" x14ac:dyDescent="0.35">
      <c r="A23" s="142" t="s">
        <v>401</v>
      </c>
      <c r="B23" s="143">
        <f>+B8+B10+B15</f>
        <v>8672265108.0926208</v>
      </c>
      <c r="C23" s="143">
        <f>+C8+C10+C15</f>
        <v>18370446584.944927</v>
      </c>
    </row>
    <row r="24" spans="1:14" x14ac:dyDescent="0.25">
      <c r="B24" s="148"/>
      <c r="C24" s="148"/>
    </row>
    <row r="25" spans="1:14" ht="13" x14ac:dyDescent="0.3">
      <c r="A25" s="144" t="s">
        <v>402</v>
      </c>
      <c r="B25" s="150">
        <f>SUM(B27:B29)</f>
        <v>-4332243542</v>
      </c>
      <c r="C25" s="150">
        <f>SUM(C27:C29)</f>
        <v>-14241806971</v>
      </c>
    </row>
    <row r="26" spans="1:14" ht="13" x14ac:dyDescent="0.3">
      <c r="A26" s="144"/>
      <c r="B26" s="151"/>
      <c r="C26" s="150"/>
    </row>
    <row r="27" spans="1:14" ht="13" x14ac:dyDescent="0.3">
      <c r="A27" s="144" t="s">
        <v>403</v>
      </c>
      <c r="B27" s="150">
        <v>-13449214457</v>
      </c>
      <c r="C27" s="150">
        <v>-23184898523</v>
      </c>
    </row>
    <row r="28" spans="1:14" ht="13" x14ac:dyDescent="0.3">
      <c r="A28" s="144"/>
      <c r="B28" s="152"/>
      <c r="C28" s="153"/>
    </row>
    <row r="29" spans="1:14" ht="13" x14ac:dyDescent="0.3">
      <c r="A29" s="144" t="s">
        <v>404</v>
      </c>
      <c r="B29" s="150">
        <f>SUM(B31:B47)</f>
        <v>9116970915</v>
      </c>
      <c r="C29" s="150">
        <f>SUM(C31:C47)</f>
        <v>8943091552</v>
      </c>
    </row>
    <row r="30" spans="1:14" ht="13" x14ac:dyDescent="0.3">
      <c r="A30" s="144"/>
      <c r="B30" s="150"/>
      <c r="C30" s="150"/>
    </row>
    <row r="31" spans="1:14" x14ac:dyDescent="0.25">
      <c r="A31" s="135" t="s">
        <v>176</v>
      </c>
      <c r="B31" s="148">
        <v>266999316</v>
      </c>
      <c r="C31" s="148">
        <v>266999316</v>
      </c>
      <c r="D31" s="138">
        <f>+C31-B31</f>
        <v>0</v>
      </c>
      <c r="E31" s="138">
        <f>+D31</f>
        <v>0</v>
      </c>
    </row>
    <row r="32" spans="1:14" x14ac:dyDescent="0.25">
      <c r="A32" s="135" t="s">
        <v>177</v>
      </c>
      <c r="B32" s="148">
        <v>767769684</v>
      </c>
      <c r="C32" s="148">
        <v>767769684</v>
      </c>
      <c r="D32" s="138">
        <f t="shared" ref="D32:D46" si="0">+C32-B32</f>
        <v>0</v>
      </c>
      <c r="E32" s="138">
        <f>+D32</f>
        <v>0</v>
      </c>
    </row>
    <row r="33" spans="1:12" x14ac:dyDescent="0.25">
      <c r="A33" s="135" t="s">
        <v>178</v>
      </c>
      <c r="B33" s="148">
        <v>6172972000</v>
      </c>
      <c r="C33" s="148">
        <v>6305238719</v>
      </c>
      <c r="D33" s="138">
        <f t="shared" si="0"/>
        <v>132266719</v>
      </c>
      <c r="E33" s="138">
        <f>+D33</f>
        <v>132266719</v>
      </c>
    </row>
    <row r="34" spans="1:12" x14ac:dyDescent="0.25">
      <c r="A34" s="135" t="s">
        <v>179</v>
      </c>
      <c r="B34" s="148">
        <v>171559952</v>
      </c>
      <c r="C34" s="148">
        <v>146459408</v>
      </c>
      <c r="D34" s="138">
        <f t="shared" si="0"/>
        <v>-25100544</v>
      </c>
    </row>
    <row r="35" spans="1:12" x14ac:dyDescent="0.25">
      <c r="A35" s="135" t="s">
        <v>180</v>
      </c>
      <c r="B35" s="148">
        <v>59482436</v>
      </c>
      <c r="C35" s="148">
        <v>11214059</v>
      </c>
      <c r="D35" s="138">
        <f t="shared" si="0"/>
        <v>-48268377</v>
      </c>
      <c r="I35" s="138">
        <f>+D35</f>
        <v>-48268377</v>
      </c>
    </row>
    <row r="36" spans="1:12" x14ac:dyDescent="0.25">
      <c r="A36" s="135" t="s">
        <v>368</v>
      </c>
      <c r="B36" s="148">
        <v>480600869</v>
      </c>
      <c r="C36" s="148">
        <v>467466292</v>
      </c>
      <c r="D36" s="138">
        <f t="shared" si="0"/>
        <v>-13134577</v>
      </c>
      <c r="L36" s="138">
        <f>+D36</f>
        <v>-13134577</v>
      </c>
    </row>
    <row r="37" spans="1:12" x14ac:dyDescent="0.25">
      <c r="A37" s="135" t="s">
        <v>405</v>
      </c>
      <c r="B37" s="148">
        <v>36853675</v>
      </c>
      <c r="C37" s="148"/>
      <c r="D37" s="138">
        <f t="shared" si="0"/>
        <v>-36853675</v>
      </c>
      <c r="L37" s="138">
        <f>+D37</f>
        <v>-36853675</v>
      </c>
    </row>
    <row r="38" spans="1:12" x14ac:dyDescent="0.25">
      <c r="A38" s="135" t="s">
        <v>224</v>
      </c>
      <c r="B38" s="148">
        <v>791103450</v>
      </c>
      <c r="C38" s="148">
        <v>748801821</v>
      </c>
      <c r="D38" s="138">
        <f t="shared" si="0"/>
        <v>-42301629</v>
      </c>
      <c r="G38" s="138">
        <f>+D38</f>
        <v>-42301629</v>
      </c>
    </row>
    <row r="39" spans="1:12" x14ac:dyDescent="0.25">
      <c r="A39" s="135" t="s">
        <v>369</v>
      </c>
      <c r="B39" s="148">
        <v>103267389</v>
      </c>
      <c r="C39" s="148">
        <v>70127752</v>
      </c>
      <c r="D39" s="138">
        <f t="shared" si="0"/>
        <v>-33139637</v>
      </c>
      <c r="G39" s="138">
        <f>+D39</f>
        <v>-33139637</v>
      </c>
    </row>
    <row r="40" spans="1:12" x14ac:dyDescent="0.25">
      <c r="A40" s="135" t="s">
        <v>226</v>
      </c>
      <c r="B40" s="148">
        <v>5968059</v>
      </c>
      <c r="C40" s="148">
        <v>31657792</v>
      </c>
      <c r="D40" s="138">
        <f t="shared" si="0"/>
        <v>25689733</v>
      </c>
      <c r="G40" s="138">
        <f>+D40</f>
        <v>25689733</v>
      </c>
    </row>
    <row r="41" spans="1:12" x14ac:dyDescent="0.25">
      <c r="A41" s="135" t="s">
        <v>237</v>
      </c>
      <c r="B41" s="148">
        <v>45001033</v>
      </c>
      <c r="C41" s="148">
        <v>5309854</v>
      </c>
      <c r="D41" s="138">
        <f t="shared" si="0"/>
        <v>-39691179</v>
      </c>
      <c r="F41" s="138">
        <f>+D41</f>
        <v>-39691179</v>
      </c>
    </row>
    <row r="42" spans="1:12" x14ac:dyDescent="0.25">
      <c r="A42" s="135" t="s">
        <v>245</v>
      </c>
      <c r="B42" s="148">
        <v>21161460</v>
      </c>
      <c r="C42" s="148">
        <v>22735411</v>
      </c>
      <c r="D42" s="138">
        <f t="shared" si="0"/>
        <v>1573951</v>
      </c>
      <c r="F42" s="138">
        <f>+D42</f>
        <v>1573951</v>
      </c>
    </row>
    <row r="43" spans="1:12" x14ac:dyDescent="0.25">
      <c r="A43" s="135" t="s">
        <v>251</v>
      </c>
      <c r="B43" s="148">
        <v>60000000</v>
      </c>
      <c r="C43" s="148"/>
      <c r="D43" s="138">
        <f t="shared" si="0"/>
        <v>-60000000</v>
      </c>
      <c r="I43" s="138">
        <f>+D43</f>
        <v>-60000000</v>
      </c>
    </row>
    <row r="44" spans="1:12" x14ac:dyDescent="0.25">
      <c r="A44" s="135" t="s">
        <v>256</v>
      </c>
      <c r="B44" s="148">
        <v>19195659</v>
      </c>
      <c r="C44" s="148">
        <v>49205709</v>
      </c>
      <c r="D44" s="138">
        <f t="shared" si="0"/>
        <v>30010050</v>
      </c>
      <c r="H44" s="138">
        <f>+D44</f>
        <v>30010050</v>
      </c>
    </row>
    <row r="45" spans="1:12" x14ac:dyDescent="0.25">
      <c r="A45" s="135" t="s">
        <v>257</v>
      </c>
      <c r="B45" s="148">
        <v>88961790</v>
      </c>
      <c r="C45" s="148">
        <v>50105735</v>
      </c>
      <c r="D45" s="138">
        <f t="shared" si="0"/>
        <v>-38856055</v>
      </c>
      <c r="H45" s="138">
        <f>+D45</f>
        <v>-38856055</v>
      </c>
    </row>
    <row r="46" spans="1:12" x14ac:dyDescent="0.25">
      <c r="A46" s="135" t="s">
        <v>370</v>
      </c>
      <c r="B46" s="148">
        <v>26074143</v>
      </c>
      <c r="C46" s="148"/>
      <c r="D46" s="138">
        <f t="shared" si="0"/>
        <v>-26074143</v>
      </c>
      <c r="E46" s="138">
        <f>+D46</f>
        <v>-26074143</v>
      </c>
    </row>
    <row r="47" spans="1:12" ht="13" thickBot="1" x14ac:dyDescent="0.3">
      <c r="C47" s="154"/>
    </row>
    <row r="48" spans="1:12" ht="13.5" thickBot="1" x14ac:dyDescent="0.35">
      <c r="A48" s="142" t="s">
        <v>371</v>
      </c>
      <c r="B48" s="143">
        <f>+B23+B25</f>
        <v>4340021566.0926208</v>
      </c>
      <c r="C48" s="143">
        <f>+C23+C25</f>
        <v>4128639613.9449272</v>
      </c>
    </row>
    <row r="49" spans="1:14" x14ac:dyDescent="0.25">
      <c r="B49" s="134"/>
      <c r="C49" s="134"/>
    </row>
    <row r="50" spans="1:14" x14ac:dyDescent="0.25">
      <c r="A50" s="135" t="s">
        <v>399</v>
      </c>
      <c r="B50" s="138">
        <v>-7121170.0593180005</v>
      </c>
      <c r="C50" s="138">
        <v>-6853869</v>
      </c>
    </row>
    <row r="51" spans="1:14" ht="13" thickBot="1" x14ac:dyDescent="0.3"/>
    <row r="52" spans="1:14" s="144" customFormat="1" ht="13.5" thickBot="1" x14ac:dyDescent="0.35">
      <c r="A52" s="142" t="s">
        <v>372</v>
      </c>
      <c r="B52" s="155">
        <f>SUM(B48:B51)</f>
        <v>4332900396.0333033</v>
      </c>
      <c r="C52" s="155">
        <f>SUM(C48:C51)</f>
        <v>4121785744.9449272</v>
      </c>
      <c r="E52" s="156">
        <f>SUM(E9:E51)</f>
        <v>106192576</v>
      </c>
      <c r="F52" s="156">
        <f t="shared" ref="F52:N52" si="1">SUM(F9:F51)</f>
        <v>2023060</v>
      </c>
      <c r="G52" s="156">
        <f t="shared" si="1"/>
        <v>-49751533</v>
      </c>
      <c r="H52" s="156">
        <f t="shared" si="1"/>
        <v>-8846005</v>
      </c>
      <c r="I52" s="156">
        <f t="shared" si="1"/>
        <v>-108268377</v>
      </c>
      <c r="J52" s="156">
        <f t="shared" si="1"/>
        <v>-267301.05931800045</v>
      </c>
      <c r="K52" s="156">
        <f t="shared" si="1"/>
        <v>-88546284.088374734</v>
      </c>
      <c r="L52" s="156">
        <f t="shared" si="1"/>
        <v>75276724</v>
      </c>
      <c r="M52" s="156">
        <f t="shared" si="1"/>
        <v>0</v>
      </c>
      <c r="N52" s="156">
        <f t="shared" si="1"/>
        <v>18190236</v>
      </c>
    </row>
    <row r="53" spans="1:14" x14ac:dyDescent="0.25">
      <c r="E53" s="138">
        <v>26074143</v>
      </c>
      <c r="F53" s="138">
        <v>11920158</v>
      </c>
      <c r="G53" s="138">
        <v>49751533</v>
      </c>
      <c r="H53" s="138">
        <v>8846005</v>
      </c>
      <c r="I53" s="138">
        <v>108268377</v>
      </c>
      <c r="J53" s="138">
        <v>267300.89731800003</v>
      </c>
      <c r="K53" s="138">
        <v>-25257127.911626346</v>
      </c>
      <c r="L53" s="138">
        <v>49867773</v>
      </c>
      <c r="M53" s="138">
        <v>0</v>
      </c>
      <c r="N53" s="138">
        <v>-18190236</v>
      </c>
    </row>
    <row r="54" spans="1:14" ht="13" x14ac:dyDescent="0.3">
      <c r="B54" s="148"/>
      <c r="C54" s="148">
        <v>4153211028.2815323</v>
      </c>
      <c r="E54" s="156">
        <f>SUM(E52:E53)</f>
        <v>132266719</v>
      </c>
      <c r="F54" s="156">
        <f t="shared" ref="F54:N54" si="2">SUM(F52:F53)</f>
        <v>13943218</v>
      </c>
      <c r="G54" s="156">
        <f t="shared" si="2"/>
        <v>0</v>
      </c>
      <c r="H54" s="156">
        <f t="shared" si="2"/>
        <v>0</v>
      </c>
      <c r="I54" s="156">
        <f t="shared" si="2"/>
        <v>0</v>
      </c>
      <c r="J54" s="156">
        <f t="shared" si="2"/>
        <v>-0.1620000004186295</v>
      </c>
      <c r="K54" s="156">
        <f t="shared" si="2"/>
        <v>-113803412.00000107</v>
      </c>
      <c r="L54" s="156">
        <f t="shared" si="2"/>
        <v>125144497</v>
      </c>
      <c r="M54" s="156">
        <f t="shared" si="2"/>
        <v>0</v>
      </c>
      <c r="N54" s="156">
        <f t="shared" si="2"/>
        <v>0</v>
      </c>
    </row>
    <row r="55" spans="1:14" x14ac:dyDescent="0.25">
      <c r="B55" s="148"/>
      <c r="C55" s="148">
        <f>+C52-C54</f>
        <v>-31425283.336605072</v>
      </c>
      <c r="G55" s="157" t="s">
        <v>373</v>
      </c>
      <c r="H55" s="157" t="s">
        <v>373</v>
      </c>
      <c r="I55" s="157" t="s">
        <v>373</v>
      </c>
      <c r="J55" s="157" t="s">
        <v>373</v>
      </c>
      <c r="N55" s="157" t="s">
        <v>373</v>
      </c>
    </row>
    <row r="56" spans="1:14" x14ac:dyDescent="0.25">
      <c r="A56" s="158"/>
      <c r="B56" s="159"/>
      <c r="C56" s="159"/>
      <c r="D56" s="135" t="s">
        <v>406</v>
      </c>
      <c r="E56" s="138"/>
      <c r="F56" s="138"/>
      <c r="G56" s="138"/>
      <c r="H56" s="138"/>
      <c r="I56" s="138"/>
      <c r="J56" s="138"/>
      <c r="K56" s="138">
        <v>113803412</v>
      </c>
      <c r="L56" s="138">
        <v>113803412</v>
      </c>
      <c r="M56" s="138"/>
      <c r="N56" s="138"/>
    </row>
    <row r="57" spans="1:14" x14ac:dyDescent="0.25">
      <c r="A57" s="158"/>
      <c r="B57" s="159"/>
      <c r="C57" s="159"/>
      <c r="E57" s="138"/>
      <c r="F57" s="138"/>
      <c r="G57" s="138"/>
      <c r="H57" s="138"/>
      <c r="I57" s="138"/>
      <c r="J57" s="138"/>
      <c r="K57" s="138">
        <f>+K54+K56</f>
        <v>-1.0728836059570313E-6</v>
      </c>
      <c r="L57" s="138">
        <f>+L54-L56</f>
        <v>11341085</v>
      </c>
      <c r="M57" s="138"/>
      <c r="N57" s="138"/>
    </row>
    <row r="58" spans="1:14" x14ac:dyDescent="0.25">
      <c r="B58" s="160"/>
      <c r="C58" s="160"/>
      <c r="D58" s="135" t="s">
        <v>407</v>
      </c>
      <c r="E58" s="138"/>
      <c r="F58" s="138"/>
      <c r="G58" s="138"/>
      <c r="H58" s="138"/>
      <c r="I58" s="138"/>
      <c r="J58" s="138"/>
      <c r="K58" s="157" t="s">
        <v>373</v>
      </c>
      <c r="L58" s="138">
        <v>11670065</v>
      </c>
      <c r="M58" s="138"/>
      <c r="N58" s="138"/>
    </row>
    <row r="59" spans="1:14" x14ac:dyDescent="0.25">
      <c r="B59" s="160"/>
      <c r="C59" s="160"/>
      <c r="E59" s="138"/>
      <c r="F59" s="138"/>
      <c r="G59" s="138"/>
      <c r="H59" s="138"/>
      <c r="I59" s="138"/>
      <c r="J59" s="138"/>
      <c r="K59" s="138"/>
      <c r="L59" s="138">
        <f>+L57-L58</f>
        <v>-328980</v>
      </c>
      <c r="M59" s="138"/>
      <c r="N59" s="138"/>
    </row>
    <row r="60" spans="1:14" x14ac:dyDescent="0.25">
      <c r="B60" s="160"/>
      <c r="C60" s="160"/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 x14ac:dyDescent="0.25">
      <c r="B61" s="160"/>
      <c r="C61" s="160"/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 x14ac:dyDescent="0.25">
      <c r="B62" s="160"/>
      <c r="C62" s="160"/>
    </row>
    <row r="63" spans="1:14" x14ac:dyDescent="0.25">
      <c r="B63" s="160"/>
      <c r="C63" s="160"/>
    </row>
    <row r="64" spans="1:14" x14ac:dyDescent="0.25">
      <c r="B64" s="160"/>
      <c r="C64" s="160"/>
    </row>
    <row r="65" spans="2:3" x14ac:dyDescent="0.25">
      <c r="B65" s="160"/>
      <c r="C65" s="160"/>
    </row>
    <row r="66" spans="2:3" x14ac:dyDescent="0.25">
      <c r="B66" s="160"/>
      <c r="C66" s="160"/>
    </row>
    <row r="67" spans="2:3" x14ac:dyDescent="0.25">
      <c r="B67" s="160"/>
      <c r="C67" s="160"/>
    </row>
    <row r="68" spans="2:3" x14ac:dyDescent="0.25">
      <c r="B68" s="160"/>
      <c r="C68" s="160"/>
    </row>
    <row r="69" spans="2:3" x14ac:dyDescent="0.25">
      <c r="B69" s="160"/>
      <c r="C69" s="160"/>
    </row>
    <row r="70" spans="2:3" x14ac:dyDescent="0.25">
      <c r="B70" s="160"/>
      <c r="C70" s="160"/>
    </row>
    <row r="71" spans="2:3" x14ac:dyDescent="0.25">
      <c r="B71" s="161"/>
      <c r="C71" s="161"/>
    </row>
    <row r="72" spans="2:3" x14ac:dyDescent="0.25">
      <c r="B72" s="161"/>
      <c r="C72" s="161"/>
    </row>
    <row r="73" spans="2:3" x14ac:dyDescent="0.25">
      <c r="B73" s="161"/>
      <c r="C73" s="161"/>
    </row>
    <row r="74" spans="2:3" x14ac:dyDescent="0.25">
      <c r="B74" s="161"/>
      <c r="C74" s="161"/>
    </row>
    <row r="75" spans="2:3" x14ac:dyDescent="0.25">
      <c r="B75" s="161"/>
      <c r="C75" s="161"/>
    </row>
    <row r="76" spans="2:3" x14ac:dyDescent="0.25">
      <c r="B76" s="161"/>
      <c r="C76" s="161"/>
    </row>
    <row r="77" spans="2:3" x14ac:dyDescent="0.25">
      <c r="B77" s="161"/>
      <c r="C77" s="161"/>
    </row>
    <row r="78" spans="2:3" x14ac:dyDescent="0.25">
      <c r="B78" s="161"/>
      <c r="C78" s="161"/>
    </row>
    <row r="79" spans="2:3" x14ac:dyDescent="0.25">
      <c r="B79" s="161"/>
      <c r="C79" s="161"/>
    </row>
    <row r="80" spans="2:3" x14ac:dyDescent="0.25">
      <c r="B80" s="161"/>
      <c r="C80" s="161"/>
    </row>
    <row r="82" spans="1:3" ht="13" x14ac:dyDescent="0.3">
      <c r="A82" s="144"/>
      <c r="B82" s="144"/>
      <c r="C82" s="144"/>
    </row>
    <row r="83" spans="1:3" ht="13" x14ac:dyDescent="0.3">
      <c r="A83" s="144"/>
      <c r="B83" s="144"/>
      <c r="C83" s="144"/>
    </row>
    <row r="84" spans="1:3" ht="13" x14ac:dyDescent="0.3">
      <c r="A84" s="144"/>
      <c r="B84" s="162"/>
      <c r="C84" s="162"/>
    </row>
    <row r="85" spans="1:3" ht="13" x14ac:dyDescent="0.3">
      <c r="A85" s="144"/>
      <c r="B85" s="162"/>
      <c r="C85" s="162"/>
    </row>
    <row r="86" spans="1:3" ht="13" x14ac:dyDescent="0.3">
      <c r="A86" s="144"/>
      <c r="B86" s="144"/>
      <c r="C86" s="144"/>
    </row>
    <row r="87" spans="1:3" ht="13" x14ac:dyDescent="0.3">
      <c r="A87" s="144"/>
      <c r="B87" s="144"/>
      <c r="C87" s="144"/>
    </row>
    <row r="88" spans="1:3" ht="13" x14ac:dyDescent="0.3">
      <c r="A88" s="144"/>
      <c r="B88" s="144"/>
      <c r="C88" s="144"/>
    </row>
    <row r="89" spans="1:3" ht="13" x14ac:dyDescent="0.3">
      <c r="A89" s="144"/>
      <c r="B89" s="144"/>
      <c r="C89" s="144"/>
    </row>
    <row r="90" spans="1:3" ht="13" x14ac:dyDescent="0.3">
      <c r="A90" s="144"/>
      <c r="B90" s="144"/>
      <c r="C90" s="144"/>
    </row>
    <row r="91" spans="1:3" ht="13" x14ac:dyDescent="0.3">
      <c r="A91" s="144"/>
      <c r="B91" s="144"/>
      <c r="C91" s="144"/>
    </row>
    <row r="92" spans="1:3" ht="13" x14ac:dyDescent="0.3">
      <c r="A92" s="144"/>
      <c r="B92" s="144"/>
      <c r="C92" s="144"/>
    </row>
    <row r="98" spans="1:1" ht="13" x14ac:dyDescent="0.3">
      <c r="A98" s="144"/>
    </row>
  </sheetData>
  <pageMargins left="0.7" right="0.7" top="0.75" bottom="0.75" header="0.3" footer="0.3"/>
  <pageSetup orientation="portrait" horizontalDpi="4294967293" verticalDpi="0" r:id="rId1"/>
  <headerFooter>
    <oddFooter>&amp;C_x000D_&amp;1#&amp;"Calibri"&amp;10&amp;K000000 Clasificación: Confidencial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8:I105"/>
  <sheetViews>
    <sheetView topLeftCell="A44" workbookViewId="0">
      <selection activeCell="L184" sqref="L184"/>
    </sheetView>
  </sheetViews>
  <sheetFormatPr baseColWidth="10" defaultColWidth="9.1796875" defaultRowHeight="12.5" x14ac:dyDescent="0.25"/>
  <cols>
    <col min="1" max="1" width="53.1796875" style="264" customWidth="1"/>
    <col min="2" max="2" width="15.7265625" style="264" customWidth="1"/>
    <col min="3" max="3" width="20.81640625" style="264" customWidth="1"/>
    <col min="4" max="4" width="21.1796875" style="264" bestFit="1" customWidth="1"/>
    <col min="5" max="5" width="10.81640625" style="264" bestFit="1" customWidth="1"/>
    <col min="6" max="6" width="25.26953125" style="264" customWidth="1"/>
    <col min="7" max="7" width="13.81640625" style="264" bestFit="1" customWidth="1"/>
    <col min="8" max="8" width="13.54296875" style="264" customWidth="1"/>
    <col min="9" max="9" width="12.7265625" style="264" bestFit="1" customWidth="1"/>
    <col min="10" max="16384" width="9.1796875" style="264"/>
  </cols>
  <sheetData>
    <row r="8" spans="1:4" ht="13" x14ac:dyDescent="0.3">
      <c r="A8" s="261" t="s">
        <v>389</v>
      </c>
      <c r="B8" s="261"/>
      <c r="C8" s="262"/>
      <c r="D8" s="263"/>
    </row>
    <row r="9" spans="1:4" ht="13" x14ac:dyDescent="0.3">
      <c r="A9" s="265" t="s">
        <v>390</v>
      </c>
      <c r="B9" s="265"/>
      <c r="D9" s="263"/>
    </row>
    <row r="10" spans="1:4" ht="13" x14ac:dyDescent="0.3">
      <c r="C10" s="262"/>
      <c r="D10" s="263"/>
    </row>
    <row r="11" spans="1:4" x14ac:dyDescent="0.25">
      <c r="C11" s="266"/>
      <c r="D11" s="267"/>
    </row>
    <row r="12" spans="1:4" x14ac:dyDescent="0.25">
      <c r="A12" s="268" t="s">
        <v>484</v>
      </c>
      <c r="B12" s="268"/>
      <c r="C12" s="269"/>
      <c r="D12" s="270"/>
    </row>
    <row r="13" spans="1:4" x14ac:dyDescent="0.25">
      <c r="C13" s="266"/>
      <c r="D13" s="267"/>
    </row>
    <row r="14" spans="1:4" ht="13" thickBot="1" x14ac:dyDescent="0.3">
      <c r="C14" s="262"/>
      <c r="D14" s="271" t="s">
        <v>485</v>
      </c>
    </row>
    <row r="15" spans="1:4" s="276" customFormat="1" ht="13.5" thickBot="1" x14ac:dyDescent="0.35">
      <c r="A15" s="272" t="s">
        <v>486</v>
      </c>
      <c r="B15" s="273"/>
      <c r="C15" s="274"/>
      <c r="D15" s="275">
        <v>23052614019</v>
      </c>
    </row>
    <row r="16" spans="1:4" s="276" customFormat="1" ht="13" x14ac:dyDescent="0.3">
      <c r="C16" s="277"/>
      <c r="D16" s="278"/>
    </row>
    <row r="17" spans="1:8" s="276" customFormat="1" ht="13" x14ac:dyDescent="0.3">
      <c r="A17" s="276" t="s">
        <v>365</v>
      </c>
      <c r="C17" s="277"/>
      <c r="D17" s="279">
        <v>118923607.28153397</v>
      </c>
    </row>
    <row r="18" spans="1:8" x14ac:dyDescent="0.25">
      <c r="A18" s="264" t="s">
        <v>399</v>
      </c>
      <c r="C18" s="280">
        <v>6853869</v>
      </c>
      <c r="D18" s="281"/>
    </row>
    <row r="19" spans="1:8" x14ac:dyDescent="0.25">
      <c r="A19" s="264" t="s">
        <v>366</v>
      </c>
      <c r="C19" s="280">
        <v>112069738.28153397</v>
      </c>
      <c r="D19" s="281"/>
      <c r="F19" s="282">
        <v>121746885</v>
      </c>
      <c r="G19" s="282"/>
    </row>
    <row r="20" spans="1:8" x14ac:dyDescent="0.25">
      <c r="C20" s="280"/>
      <c r="D20" s="281"/>
      <c r="F20" s="283"/>
    </row>
    <row r="21" spans="1:8" x14ac:dyDescent="0.25">
      <c r="C21" s="280"/>
      <c r="D21" s="281"/>
      <c r="F21" s="283"/>
    </row>
    <row r="22" spans="1:8" ht="13" x14ac:dyDescent="0.3">
      <c r="A22" s="276" t="s">
        <v>67</v>
      </c>
      <c r="B22" s="276"/>
      <c r="C22" s="284"/>
      <c r="D22" s="279">
        <v>-4769665758</v>
      </c>
      <c r="F22" s="283"/>
    </row>
    <row r="23" spans="1:8" ht="13" x14ac:dyDescent="0.3">
      <c r="A23" s="276"/>
      <c r="B23" s="276"/>
      <c r="C23" s="284"/>
      <c r="D23" s="279"/>
      <c r="F23" s="282"/>
    </row>
    <row r="24" spans="1:8" ht="13" x14ac:dyDescent="0.3">
      <c r="A24" s="264" t="s">
        <v>400</v>
      </c>
      <c r="B24" s="276"/>
      <c r="C24" s="280">
        <v>3864749633</v>
      </c>
      <c r="D24" s="279"/>
      <c r="F24" s="282"/>
      <c r="G24" s="282"/>
      <c r="H24" s="282"/>
    </row>
    <row r="25" spans="1:8" ht="13" x14ac:dyDescent="0.3">
      <c r="A25" s="264" t="s">
        <v>77</v>
      </c>
      <c r="B25" s="276"/>
      <c r="C25" s="280">
        <v>589213177</v>
      </c>
      <c r="D25" s="279"/>
      <c r="F25" s="283"/>
      <c r="G25" s="282"/>
    </row>
    <row r="26" spans="1:8" x14ac:dyDescent="0.25">
      <c r="A26" s="264" t="s">
        <v>234</v>
      </c>
      <c r="B26" s="285"/>
      <c r="C26" s="280">
        <v>216995231</v>
      </c>
      <c r="D26" s="281"/>
    </row>
    <row r="27" spans="1:8" x14ac:dyDescent="0.25">
      <c r="A27" s="264" t="s">
        <v>367</v>
      </c>
      <c r="C27" s="280">
        <v>98707717</v>
      </c>
      <c r="D27" s="281"/>
    </row>
    <row r="28" spans="1:8" ht="13" thickBot="1" x14ac:dyDescent="0.3">
      <c r="C28" s="280"/>
      <c r="D28" s="281"/>
    </row>
    <row r="29" spans="1:8" s="276" customFormat="1" ht="13.5" thickBot="1" x14ac:dyDescent="0.35">
      <c r="A29" s="272" t="s">
        <v>401</v>
      </c>
      <c r="B29" s="273"/>
      <c r="C29" s="286"/>
      <c r="D29" s="275">
        <v>18401871868.281532</v>
      </c>
      <c r="E29" s="287"/>
    </row>
    <row r="30" spans="1:8" x14ac:dyDescent="0.25">
      <c r="C30" s="279"/>
      <c r="D30" s="279"/>
    </row>
    <row r="31" spans="1:8" ht="13" x14ac:dyDescent="0.3">
      <c r="A31" s="276" t="s">
        <v>402</v>
      </c>
      <c r="B31" s="276"/>
      <c r="C31" s="278"/>
      <c r="D31" s="278">
        <v>-14241806971</v>
      </c>
    </row>
    <row r="32" spans="1:8" ht="13" x14ac:dyDescent="0.3">
      <c r="A32" s="276"/>
      <c r="B32" s="276"/>
      <c r="C32" s="278"/>
      <c r="D32" s="278"/>
    </row>
    <row r="33" spans="1:6" ht="13" x14ac:dyDescent="0.3">
      <c r="A33" s="276" t="s">
        <v>403</v>
      </c>
      <c r="B33" s="276"/>
      <c r="C33" s="288">
        <v>-23184898523</v>
      </c>
      <c r="D33" s="278"/>
    </row>
    <row r="34" spans="1:6" ht="13" x14ac:dyDescent="0.3">
      <c r="A34" s="276"/>
      <c r="B34" s="289"/>
      <c r="C34" s="290"/>
      <c r="D34" s="278"/>
    </row>
    <row r="35" spans="1:6" ht="13" x14ac:dyDescent="0.3">
      <c r="A35" s="276" t="s">
        <v>404</v>
      </c>
      <c r="B35" s="289"/>
      <c r="C35" s="288">
        <v>8943091552</v>
      </c>
      <c r="D35" s="278"/>
    </row>
    <row r="36" spans="1:6" ht="13" x14ac:dyDescent="0.3">
      <c r="A36" s="276"/>
      <c r="B36" s="289"/>
      <c r="C36" s="288"/>
      <c r="D36" s="278"/>
      <c r="F36" s="283"/>
    </row>
    <row r="37" spans="1:6" x14ac:dyDescent="0.25">
      <c r="A37" s="264" t="s">
        <v>176</v>
      </c>
      <c r="B37" s="280">
        <v>266999316</v>
      </c>
      <c r="D37" s="279"/>
      <c r="F37" s="282"/>
    </row>
    <row r="38" spans="1:6" x14ac:dyDescent="0.25">
      <c r="A38" s="264" t="s">
        <v>177</v>
      </c>
      <c r="B38" s="280">
        <v>767769684</v>
      </c>
      <c r="D38" s="281"/>
      <c r="F38" s="283"/>
    </row>
    <row r="39" spans="1:6" x14ac:dyDescent="0.25">
      <c r="A39" s="264" t="s">
        <v>178</v>
      </c>
      <c r="B39" s="280">
        <v>6305238719</v>
      </c>
      <c r="D39" s="281"/>
    </row>
    <row r="40" spans="1:6" x14ac:dyDescent="0.25">
      <c r="A40" s="264" t="s">
        <v>179</v>
      </c>
      <c r="B40" s="280">
        <v>146459408</v>
      </c>
      <c r="D40" s="281"/>
    </row>
    <row r="41" spans="1:6" x14ac:dyDescent="0.25">
      <c r="A41" s="264" t="s">
        <v>180</v>
      </c>
      <c r="B41" s="280">
        <v>11214059</v>
      </c>
      <c r="D41" s="281"/>
    </row>
    <row r="42" spans="1:6" x14ac:dyDescent="0.25">
      <c r="A42" s="264" t="s">
        <v>368</v>
      </c>
      <c r="B42" s="280">
        <v>467466292</v>
      </c>
      <c r="D42" s="281"/>
    </row>
    <row r="43" spans="1:6" x14ac:dyDescent="0.25">
      <c r="A43" s="264" t="s">
        <v>224</v>
      </c>
      <c r="B43" s="280">
        <v>748801821</v>
      </c>
      <c r="D43" s="281"/>
    </row>
    <row r="44" spans="1:6" x14ac:dyDescent="0.25">
      <c r="A44" s="264" t="s">
        <v>369</v>
      </c>
      <c r="B44" s="280">
        <v>70127752</v>
      </c>
      <c r="D44" s="281"/>
    </row>
    <row r="45" spans="1:6" x14ac:dyDescent="0.25">
      <c r="A45" s="264" t="s">
        <v>226</v>
      </c>
      <c r="B45" s="280">
        <v>31657792</v>
      </c>
      <c r="D45" s="281"/>
    </row>
    <row r="46" spans="1:6" x14ac:dyDescent="0.25">
      <c r="A46" s="264" t="s">
        <v>237</v>
      </c>
      <c r="B46" s="280">
        <v>5309854</v>
      </c>
      <c r="D46" s="281"/>
    </row>
    <row r="47" spans="1:6" x14ac:dyDescent="0.25">
      <c r="A47" s="264" t="s">
        <v>245</v>
      </c>
      <c r="B47" s="280">
        <v>22735411</v>
      </c>
      <c r="D47" s="281"/>
    </row>
    <row r="48" spans="1:6" x14ac:dyDescent="0.25">
      <c r="A48" s="264" t="s">
        <v>256</v>
      </c>
      <c r="B48" s="280">
        <v>49205709</v>
      </c>
      <c r="D48" s="262"/>
    </row>
    <row r="49" spans="1:9" x14ac:dyDescent="0.25">
      <c r="A49" s="264" t="s">
        <v>257</v>
      </c>
      <c r="B49" s="280">
        <v>50105735</v>
      </c>
      <c r="D49" s="262"/>
      <c r="F49" s="264">
        <v>4164009502</v>
      </c>
    </row>
    <row r="50" spans="1:9" ht="13" thickBot="1" x14ac:dyDescent="0.3">
      <c r="C50" s="280"/>
      <c r="D50" s="262"/>
      <c r="I50" s="282"/>
    </row>
    <row r="51" spans="1:9" ht="13.5" thickBot="1" x14ac:dyDescent="0.35">
      <c r="A51" s="272" t="s">
        <v>487</v>
      </c>
      <c r="B51" s="273"/>
      <c r="C51" s="273"/>
      <c r="D51" s="275">
        <v>4160064897.2815323</v>
      </c>
      <c r="E51" s="283"/>
      <c r="F51" s="283">
        <v>4248713689.1087837</v>
      </c>
      <c r="G51" s="283">
        <v>-88648791.827251434</v>
      </c>
      <c r="I51" s="282"/>
    </row>
    <row r="52" spans="1:9" x14ac:dyDescent="0.25">
      <c r="D52" s="262"/>
      <c r="F52" s="283"/>
      <c r="G52" s="264">
        <v>-163946900.63800001</v>
      </c>
      <c r="I52" s="282"/>
    </row>
    <row r="53" spans="1:9" x14ac:dyDescent="0.25">
      <c r="A53" s="264" t="s">
        <v>399</v>
      </c>
      <c r="D53" s="283">
        <v>-6853869</v>
      </c>
      <c r="G53" s="283">
        <v>75298108.810748577</v>
      </c>
    </row>
    <row r="54" spans="1:9" ht="13" thickBot="1" x14ac:dyDescent="0.3">
      <c r="C54" s="283"/>
      <c r="F54" s="283"/>
      <c r="I54" s="282"/>
    </row>
    <row r="55" spans="1:9" s="276" customFormat="1" ht="13.5" thickBot="1" x14ac:dyDescent="0.35">
      <c r="A55" s="272" t="s">
        <v>488</v>
      </c>
      <c r="B55" s="273"/>
      <c r="C55" s="291"/>
      <c r="D55" s="292">
        <v>4153211028.2815323</v>
      </c>
      <c r="E55" s="293"/>
      <c r="F55" s="293"/>
      <c r="G55" s="287"/>
      <c r="I55" s="282"/>
    </row>
    <row r="56" spans="1:9" x14ac:dyDescent="0.25">
      <c r="E56" s="282"/>
    </row>
    <row r="57" spans="1:9" x14ac:dyDescent="0.25">
      <c r="D57" s="264">
        <v>4128926775.0480003</v>
      </c>
      <c r="E57" s="282"/>
    </row>
    <row r="58" spans="1:9" x14ac:dyDescent="0.25">
      <c r="B58" s="294"/>
      <c r="C58" s="295"/>
      <c r="D58" s="294">
        <v>31138122.233531952</v>
      </c>
      <c r="F58" s="283"/>
    </row>
    <row r="59" spans="1:9" x14ac:dyDescent="0.25">
      <c r="A59" s="296"/>
      <c r="B59" s="294"/>
      <c r="C59" s="297"/>
      <c r="D59" s="298"/>
    </row>
    <row r="60" spans="1:9" x14ac:dyDescent="0.25">
      <c r="A60" s="296"/>
      <c r="B60" s="294"/>
      <c r="C60" s="297"/>
      <c r="D60" s="298"/>
    </row>
    <row r="61" spans="1:9" x14ac:dyDescent="0.25">
      <c r="B61" s="294"/>
      <c r="C61" s="299"/>
    </row>
    <row r="62" spans="1:9" x14ac:dyDescent="0.25">
      <c r="B62" s="300"/>
      <c r="C62" s="299"/>
    </row>
    <row r="63" spans="1:9" x14ac:dyDescent="0.25">
      <c r="B63" s="300"/>
      <c r="C63" s="299"/>
    </row>
    <row r="64" spans="1:9" x14ac:dyDescent="0.25">
      <c r="B64" s="300"/>
      <c r="C64" s="299"/>
    </row>
    <row r="65" spans="2:5" x14ac:dyDescent="0.25">
      <c r="B65" s="300"/>
      <c r="C65" s="299"/>
    </row>
    <row r="66" spans="2:5" x14ac:dyDescent="0.25">
      <c r="B66" s="300"/>
      <c r="C66" s="299"/>
    </row>
    <row r="67" spans="2:5" x14ac:dyDescent="0.25">
      <c r="B67" s="300"/>
      <c r="C67" s="299"/>
    </row>
    <row r="68" spans="2:5" x14ac:dyDescent="0.25">
      <c r="B68" s="300"/>
      <c r="C68" s="299"/>
    </row>
    <row r="69" spans="2:5" x14ac:dyDescent="0.25">
      <c r="B69" s="300"/>
      <c r="C69" s="299"/>
    </row>
    <row r="70" spans="2:5" x14ac:dyDescent="0.25">
      <c r="B70" s="300"/>
      <c r="C70" s="299"/>
    </row>
    <row r="71" spans="2:5" x14ac:dyDescent="0.25">
      <c r="B71" s="300"/>
      <c r="C71" s="299"/>
    </row>
    <row r="72" spans="2:5" x14ac:dyDescent="0.25">
      <c r="B72" s="300"/>
      <c r="C72" s="299"/>
    </row>
    <row r="73" spans="2:5" x14ac:dyDescent="0.25">
      <c r="B73" s="300"/>
      <c r="C73" s="299"/>
    </row>
    <row r="74" spans="2:5" x14ac:dyDescent="0.25">
      <c r="B74" s="300"/>
      <c r="C74" s="301"/>
    </row>
    <row r="75" spans="2:5" x14ac:dyDescent="0.25">
      <c r="B75" s="300"/>
      <c r="C75" s="301"/>
    </row>
    <row r="76" spans="2:5" ht="13" x14ac:dyDescent="0.3">
      <c r="B76" s="300"/>
      <c r="C76" s="301"/>
      <c r="E76" s="276"/>
    </row>
    <row r="77" spans="2:5" ht="13" x14ac:dyDescent="0.3">
      <c r="B77" s="300"/>
      <c r="C77" s="301"/>
      <c r="E77" s="276"/>
    </row>
    <row r="78" spans="2:5" ht="13" x14ac:dyDescent="0.3">
      <c r="B78" s="300"/>
      <c r="C78" s="301"/>
      <c r="E78" s="276"/>
    </row>
    <row r="79" spans="2:5" ht="13" x14ac:dyDescent="0.3">
      <c r="B79" s="300"/>
      <c r="C79" s="301"/>
      <c r="E79" s="276"/>
    </row>
    <row r="80" spans="2:5" ht="13" x14ac:dyDescent="0.3">
      <c r="B80" s="300"/>
      <c r="C80" s="301"/>
      <c r="E80" s="276"/>
    </row>
    <row r="81" spans="1:6" ht="13" x14ac:dyDescent="0.3">
      <c r="B81" s="300"/>
      <c r="C81" s="301"/>
      <c r="E81" s="276"/>
    </row>
    <row r="82" spans="1:6" ht="13" x14ac:dyDescent="0.3">
      <c r="B82" s="300"/>
      <c r="C82" s="301"/>
      <c r="E82" s="276"/>
    </row>
    <row r="83" spans="1:6" ht="13" x14ac:dyDescent="0.3">
      <c r="B83" s="300"/>
      <c r="C83" s="301"/>
      <c r="E83" s="276"/>
    </row>
    <row r="84" spans="1:6" ht="13" x14ac:dyDescent="0.3">
      <c r="E84" s="276"/>
    </row>
    <row r="85" spans="1:6" ht="13" x14ac:dyDescent="0.3">
      <c r="A85" s="276"/>
      <c r="B85" s="276"/>
      <c r="C85" s="276"/>
      <c r="D85" s="302"/>
      <c r="E85" s="276"/>
      <c r="F85" s="283"/>
    </row>
    <row r="86" spans="1:6" ht="13" x14ac:dyDescent="0.3">
      <c r="A86" s="276"/>
      <c r="B86" s="276"/>
      <c r="C86" s="276"/>
      <c r="D86" s="302"/>
      <c r="E86" s="276"/>
      <c r="F86" s="283"/>
    </row>
    <row r="87" spans="1:6" ht="13" x14ac:dyDescent="0.3">
      <c r="A87" s="276"/>
      <c r="B87" s="276"/>
      <c r="C87" s="302"/>
      <c r="D87" s="303"/>
      <c r="E87" s="276"/>
      <c r="F87" s="283"/>
    </row>
    <row r="88" spans="1:6" ht="13" x14ac:dyDescent="0.3">
      <c r="A88" s="276"/>
      <c r="B88" s="276"/>
      <c r="C88" s="302"/>
      <c r="D88" s="303"/>
      <c r="E88" s="276"/>
      <c r="F88" s="283"/>
    </row>
    <row r="89" spans="1:6" ht="13" x14ac:dyDescent="0.3">
      <c r="A89" s="276"/>
      <c r="B89" s="276"/>
      <c r="C89" s="276"/>
      <c r="D89" s="303"/>
      <c r="E89" s="276"/>
      <c r="F89" s="283"/>
    </row>
    <row r="90" spans="1:6" ht="13" x14ac:dyDescent="0.3">
      <c r="A90" s="276"/>
      <c r="B90" s="276"/>
      <c r="C90" s="276"/>
      <c r="D90" s="302"/>
      <c r="E90" s="276"/>
      <c r="F90" s="283"/>
    </row>
    <row r="91" spans="1:6" ht="13" x14ac:dyDescent="0.3">
      <c r="A91" s="276"/>
      <c r="B91" s="276"/>
      <c r="C91" s="276"/>
      <c r="D91" s="302"/>
      <c r="E91" s="276"/>
      <c r="F91" s="283"/>
    </row>
    <row r="92" spans="1:6" ht="13" x14ac:dyDescent="0.3">
      <c r="A92" s="276"/>
      <c r="B92" s="276"/>
      <c r="C92" s="276"/>
      <c r="D92" s="302"/>
      <c r="E92" s="276"/>
      <c r="F92" s="283"/>
    </row>
    <row r="93" spans="1:6" ht="13" x14ac:dyDescent="0.3">
      <c r="A93" s="276"/>
      <c r="B93" s="276"/>
      <c r="C93" s="276"/>
      <c r="D93" s="302"/>
      <c r="E93" s="276"/>
      <c r="F93" s="283"/>
    </row>
    <row r="94" spans="1:6" ht="13" x14ac:dyDescent="0.3">
      <c r="A94" s="276"/>
      <c r="B94" s="276"/>
      <c r="C94" s="276"/>
      <c r="D94" s="302"/>
      <c r="E94" s="276"/>
      <c r="F94" s="283"/>
    </row>
    <row r="95" spans="1:6" ht="13" x14ac:dyDescent="0.3">
      <c r="A95" s="276"/>
      <c r="B95" s="276"/>
      <c r="C95" s="276"/>
      <c r="D95" s="302"/>
      <c r="E95" s="276"/>
      <c r="F95" s="283"/>
    </row>
    <row r="96" spans="1:6" ht="13" x14ac:dyDescent="0.3">
      <c r="E96" s="276"/>
      <c r="F96" s="283"/>
    </row>
    <row r="97" spans="1:5" ht="13" x14ac:dyDescent="0.3">
      <c r="D97" s="283"/>
      <c r="E97" s="276"/>
    </row>
    <row r="98" spans="1:5" ht="13" x14ac:dyDescent="0.3">
      <c r="D98" s="283"/>
      <c r="E98" s="276"/>
    </row>
    <row r="99" spans="1:5" ht="13" x14ac:dyDescent="0.3">
      <c r="D99" s="283"/>
      <c r="E99" s="276"/>
    </row>
    <row r="100" spans="1:5" ht="13" x14ac:dyDescent="0.3">
      <c r="E100" s="276"/>
    </row>
    <row r="101" spans="1:5" ht="13" x14ac:dyDescent="0.3">
      <c r="A101" s="276"/>
      <c r="D101" s="302"/>
      <c r="E101" s="276"/>
    </row>
    <row r="102" spans="1:5" ht="13" x14ac:dyDescent="0.3">
      <c r="D102" s="287"/>
      <c r="E102" s="276"/>
    </row>
    <row r="103" spans="1:5" ht="13" x14ac:dyDescent="0.3">
      <c r="D103" s="304"/>
      <c r="E103" s="276"/>
    </row>
    <row r="104" spans="1:5" ht="13" x14ac:dyDescent="0.3">
      <c r="D104" s="283"/>
      <c r="E104" s="276"/>
    </row>
    <row r="105" spans="1:5" x14ac:dyDescent="0.25">
      <c r="D105" s="304"/>
    </row>
  </sheetData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37"/>
  <sheetViews>
    <sheetView workbookViewId="0">
      <pane xSplit="2" ySplit="5" topLeftCell="C169" activePane="bottomRight" state="frozen"/>
      <selection activeCell="L184" sqref="L184"/>
      <selection pane="topRight" activeCell="L184" sqref="L184"/>
      <selection pane="bottomLeft" activeCell="L184" sqref="L184"/>
      <selection pane="bottomRight" activeCell="L184" sqref="L184"/>
    </sheetView>
  </sheetViews>
  <sheetFormatPr baseColWidth="10" defaultRowHeight="12.5" x14ac:dyDescent="0.25"/>
  <cols>
    <col min="1" max="1" width="12.26953125" customWidth="1"/>
    <col min="2" max="2" width="31.81640625" customWidth="1"/>
    <col min="3" max="4" width="18.54296875" bestFit="1" customWidth="1"/>
    <col min="5" max="10" width="17.54296875" bestFit="1" customWidth="1"/>
  </cols>
  <sheetData>
    <row r="1" spans="1:10" x14ac:dyDescent="0.25">
      <c r="A1" s="380" t="s">
        <v>389</v>
      </c>
      <c r="B1" s="380"/>
      <c r="C1" s="380"/>
      <c r="D1" s="380"/>
      <c r="E1" s="380"/>
      <c r="F1" s="380"/>
      <c r="G1" s="380"/>
      <c r="H1" s="380"/>
      <c r="I1" s="380"/>
      <c r="J1" s="380"/>
    </row>
    <row r="2" spans="1:10" x14ac:dyDescent="0.25">
      <c r="A2" s="380" t="s">
        <v>557</v>
      </c>
      <c r="B2" s="380"/>
      <c r="C2" s="380"/>
      <c r="D2" s="380"/>
      <c r="E2" s="380"/>
      <c r="F2" s="380"/>
      <c r="G2" s="380"/>
      <c r="H2" s="380"/>
      <c r="I2" s="380"/>
      <c r="J2" s="380"/>
    </row>
    <row r="3" spans="1:10" x14ac:dyDescent="0.25">
      <c r="A3" s="380" t="s">
        <v>558</v>
      </c>
      <c r="B3" s="380"/>
      <c r="C3" s="380"/>
      <c r="D3" s="380"/>
      <c r="E3" s="380"/>
      <c r="F3" s="380"/>
      <c r="G3" s="380"/>
      <c r="H3" s="380"/>
      <c r="I3" s="380"/>
      <c r="J3" s="380"/>
    </row>
    <row r="4" spans="1:10" x14ac:dyDescent="0.25">
      <c r="A4" s="380"/>
      <c r="B4" s="380"/>
      <c r="C4" s="380"/>
      <c r="D4" s="380"/>
      <c r="E4" s="380"/>
      <c r="F4" s="380"/>
      <c r="G4" s="380"/>
      <c r="H4" s="380"/>
      <c r="I4" s="380"/>
      <c r="J4" s="380"/>
    </row>
    <row r="5" spans="1:10" x14ac:dyDescent="0.25">
      <c r="A5" s="380" t="s">
        <v>69</v>
      </c>
      <c r="B5" s="380" t="s">
        <v>167</v>
      </c>
      <c r="C5" s="380" t="s">
        <v>559</v>
      </c>
      <c r="D5" s="380" t="s">
        <v>560</v>
      </c>
      <c r="E5" s="380" t="s">
        <v>561</v>
      </c>
      <c r="F5" s="380" t="s">
        <v>562</v>
      </c>
      <c r="G5" s="380" t="s">
        <v>563</v>
      </c>
      <c r="H5" s="380" t="s">
        <v>564</v>
      </c>
      <c r="I5" s="380" t="s">
        <v>565</v>
      </c>
      <c r="J5" s="380" t="s">
        <v>566</v>
      </c>
    </row>
    <row r="6" spans="1:10" x14ac:dyDescent="0.25">
      <c r="A6" s="380">
        <v>1000000</v>
      </c>
      <c r="B6" s="380" t="s">
        <v>176</v>
      </c>
      <c r="C6" s="380">
        <v>162713199</v>
      </c>
      <c r="D6" s="380">
        <v>266999316</v>
      </c>
      <c r="E6" s="380">
        <v>0</v>
      </c>
      <c r="F6" s="380">
        <v>104286117</v>
      </c>
      <c r="G6" s="380">
        <v>0</v>
      </c>
      <c r="H6" s="380">
        <v>104286117</v>
      </c>
      <c r="I6" s="380">
        <v>0</v>
      </c>
      <c r="J6" s="380">
        <v>0</v>
      </c>
    </row>
    <row r="7" spans="1:10" x14ac:dyDescent="0.25">
      <c r="A7" s="380">
        <v>1000002</v>
      </c>
      <c r="B7" s="380" t="s">
        <v>177</v>
      </c>
      <c r="C7" s="380">
        <v>767769684</v>
      </c>
      <c r="D7" s="380">
        <v>767769684</v>
      </c>
      <c r="E7" s="380">
        <v>0</v>
      </c>
      <c r="F7" s="380">
        <v>0</v>
      </c>
      <c r="G7" s="380">
        <v>0</v>
      </c>
      <c r="H7" s="380">
        <v>0</v>
      </c>
      <c r="I7" s="380">
        <v>0</v>
      </c>
      <c r="J7" s="380">
        <v>0</v>
      </c>
    </row>
    <row r="8" spans="1:10" x14ac:dyDescent="0.25">
      <c r="A8" s="380">
        <v>1200000</v>
      </c>
      <c r="B8" s="380" t="s">
        <v>178</v>
      </c>
      <c r="C8" s="380">
        <v>2174767602</v>
      </c>
      <c r="D8" s="380">
        <v>6199046143</v>
      </c>
      <c r="E8" s="380">
        <v>0</v>
      </c>
      <c r="F8" s="380">
        <v>4024278541</v>
      </c>
      <c r="G8" s="380">
        <v>0</v>
      </c>
      <c r="H8" s="380">
        <v>4024278541</v>
      </c>
      <c r="I8" s="380">
        <v>0</v>
      </c>
      <c r="J8" s="380">
        <v>0</v>
      </c>
    </row>
    <row r="9" spans="1:10" x14ac:dyDescent="0.25">
      <c r="A9" s="380">
        <v>1290000</v>
      </c>
      <c r="B9" s="380" t="s">
        <v>408</v>
      </c>
      <c r="C9" s="380">
        <v>0</v>
      </c>
      <c r="D9" s="380">
        <v>26074143</v>
      </c>
      <c r="E9" s="380">
        <v>0</v>
      </c>
      <c r="F9" s="380">
        <v>26074143</v>
      </c>
      <c r="G9" s="380">
        <v>0</v>
      </c>
      <c r="H9" s="380">
        <v>26074143</v>
      </c>
      <c r="I9" s="380">
        <v>0</v>
      </c>
      <c r="J9" s="380">
        <v>0</v>
      </c>
    </row>
    <row r="10" spans="1:10" x14ac:dyDescent="0.25">
      <c r="A10" s="380">
        <v>1420004</v>
      </c>
      <c r="B10" s="380" t="s">
        <v>179</v>
      </c>
      <c r="C10" s="380">
        <v>51980758</v>
      </c>
      <c r="D10" s="380">
        <v>304349449</v>
      </c>
      <c r="E10" s="380">
        <v>0</v>
      </c>
      <c r="F10" s="380">
        <v>252368691</v>
      </c>
      <c r="G10" s="380">
        <v>0</v>
      </c>
      <c r="H10" s="380">
        <v>252368691</v>
      </c>
      <c r="I10" s="380">
        <v>0</v>
      </c>
      <c r="J10" s="380">
        <v>0</v>
      </c>
    </row>
    <row r="11" spans="1:10" x14ac:dyDescent="0.25">
      <c r="A11" s="380">
        <v>1423003</v>
      </c>
      <c r="B11" s="380" t="s">
        <v>567</v>
      </c>
      <c r="C11" s="380">
        <v>171048803</v>
      </c>
      <c r="D11" s="380">
        <v>224037769</v>
      </c>
      <c r="E11" s="380">
        <v>0</v>
      </c>
      <c r="F11" s="380">
        <v>52988966</v>
      </c>
      <c r="G11" s="380">
        <v>0</v>
      </c>
      <c r="H11" s="380">
        <v>52988966</v>
      </c>
      <c r="I11" s="380">
        <v>0</v>
      </c>
      <c r="J11" s="380">
        <v>0</v>
      </c>
    </row>
    <row r="12" spans="1:10" x14ac:dyDescent="0.25">
      <c r="A12" s="380">
        <v>2121000</v>
      </c>
      <c r="B12" s="380" t="s">
        <v>409</v>
      </c>
      <c r="C12" s="380">
        <v>3088812</v>
      </c>
      <c r="D12" s="380">
        <v>0</v>
      </c>
      <c r="E12" s="380">
        <v>3088812</v>
      </c>
      <c r="F12" s="380">
        <v>0</v>
      </c>
      <c r="G12" s="380">
        <v>3088812</v>
      </c>
      <c r="H12" s="380">
        <v>0</v>
      </c>
      <c r="I12" s="380">
        <v>0</v>
      </c>
      <c r="J12" s="380">
        <v>0</v>
      </c>
    </row>
    <row r="13" spans="1:10" x14ac:dyDescent="0.25">
      <c r="A13" s="380">
        <v>2150000</v>
      </c>
      <c r="B13" s="380" t="s">
        <v>181</v>
      </c>
      <c r="C13" s="380">
        <v>56160948</v>
      </c>
      <c r="D13" s="380">
        <v>8846502</v>
      </c>
      <c r="E13" s="380">
        <v>47314446</v>
      </c>
      <c r="F13" s="380">
        <v>0</v>
      </c>
      <c r="G13" s="380">
        <v>47314446</v>
      </c>
      <c r="H13" s="380">
        <v>0</v>
      </c>
      <c r="I13" s="380">
        <v>0</v>
      </c>
      <c r="J13" s="380">
        <v>0</v>
      </c>
    </row>
    <row r="14" spans="1:10" x14ac:dyDescent="0.25">
      <c r="A14" s="380">
        <v>2230000</v>
      </c>
      <c r="B14" s="380" t="s">
        <v>568</v>
      </c>
      <c r="C14" s="380">
        <v>66032208</v>
      </c>
      <c r="D14" s="380">
        <v>47600</v>
      </c>
      <c r="E14" s="380">
        <v>65984608</v>
      </c>
      <c r="F14" s="380">
        <v>0</v>
      </c>
      <c r="G14" s="380">
        <v>65984608</v>
      </c>
      <c r="H14" s="380">
        <v>0</v>
      </c>
      <c r="I14" s="380">
        <v>0</v>
      </c>
      <c r="J14" s="380">
        <v>0</v>
      </c>
    </row>
    <row r="15" spans="1:10" x14ac:dyDescent="0.25">
      <c r="A15" s="380">
        <v>2240000</v>
      </c>
      <c r="B15" s="380" t="s">
        <v>183</v>
      </c>
      <c r="C15" s="380">
        <v>649480</v>
      </c>
      <c r="D15" s="380">
        <v>0</v>
      </c>
      <c r="E15" s="380">
        <v>649480</v>
      </c>
      <c r="F15" s="380">
        <v>0</v>
      </c>
      <c r="G15" s="380">
        <v>649480</v>
      </c>
      <c r="H15" s="380">
        <v>0</v>
      </c>
      <c r="I15" s="380">
        <v>0</v>
      </c>
      <c r="J15" s="380">
        <v>0</v>
      </c>
    </row>
    <row r="16" spans="1:10" x14ac:dyDescent="0.25">
      <c r="A16" s="380">
        <v>2250000</v>
      </c>
      <c r="B16" s="380" t="s">
        <v>184</v>
      </c>
      <c r="C16" s="380">
        <v>94397738</v>
      </c>
      <c r="D16" s="380">
        <v>0</v>
      </c>
      <c r="E16" s="380">
        <v>94397738</v>
      </c>
      <c r="F16" s="380">
        <v>0</v>
      </c>
      <c r="G16" s="380">
        <v>94397738</v>
      </c>
      <c r="H16" s="380">
        <v>0</v>
      </c>
      <c r="I16" s="380">
        <v>0</v>
      </c>
      <c r="J16" s="380">
        <v>0</v>
      </c>
    </row>
    <row r="17" spans="1:10" x14ac:dyDescent="0.25">
      <c r="A17" s="380">
        <v>2250009</v>
      </c>
      <c r="B17" s="380" t="s">
        <v>70</v>
      </c>
      <c r="C17" s="380">
        <v>107354378</v>
      </c>
      <c r="D17" s="380">
        <v>0</v>
      </c>
      <c r="E17" s="380">
        <v>107354378</v>
      </c>
      <c r="F17" s="380">
        <v>0</v>
      </c>
      <c r="G17" s="380">
        <v>107354378</v>
      </c>
      <c r="H17" s="380">
        <v>0</v>
      </c>
      <c r="I17" s="380">
        <v>0</v>
      </c>
      <c r="J17" s="380">
        <v>0</v>
      </c>
    </row>
    <row r="18" spans="1:10" x14ac:dyDescent="0.25">
      <c r="A18" s="380">
        <v>2250010</v>
      </c>
      <c r="B18" s="380" t="s">
        <v>185</v>
      </c>
      <c r="C18" s="380">
        <v>125635672</v>
      </c>
      <c r="D18" s="380">
        <v>0</v>
      </c>
      <c r="E18" s="380">
        <v>125635672</v>
      </c>
      <c r="F18" s="380">
        <v>0</v>
      </c>
      <c r="G18" s="380">
        <v>125635672</v>
      </c>
      <c r="H18" s="380">
        <v>0</v>
      </c>
      <c r="I18" s="380">
        <v>0</v>
      </c>
      <c r="J18" s="380">
        <v>0</v>
      </c>
    </row>
    <row r="19" spans="1:10" x14ac:dyDescent="0.25">
      <c r="A19" s="380">
        <v>2260000</v>
      </c>
      <c r="B19" s="380" t="s">
        <v>186</v>
      </c>
      <c r="C19" s="380">
        <v>54393497</v>
      </c>
      <c r="D19" s="380">
        <v>0</v>
      </c>
      <c r="E19" s="380">
        <v>54393497</v>
      </c>
      <c r="F19" s="380">
        <v>0</v>
      </c>
      <c r="G19" s="380">
        <v>54393497</v>
      </c>
      <c r="H19" s="380">
        <v>0</v>
      </c>
      <c r="I19" s="380">
        <v>0</v>
      </c>
      <c r="J19" s="380">
        <v>0</v>
      </c>
    </row>
    <row r="20" spans="1:10" x14ac:dyDescent="0.25">
      <c r="A20" s="380">
        <v>2270000</v>
      </c>
      <c r="B20" s="380" t="s">
        <v>187</v>
      </c>
      <c r="C20" s="380">
        <v>153284146</v>
      </c>
      <c r="D20" s="380">
        <v>11914340</v>
      </c>
      <c r="E20" s="380">
        <v>141369806</v>
      </c>
      <c r="F20" s="380">
        <v>0</v>
      </c>
      <c r="G20" s="380">
        <v>141369806</v>
      </c>
      <c r="H20" s="380">
        <v>0</v>
      </c>
      <c r="I20" s="380">
        <v>0</v>
      </c>
      <c r="J20" s="380">
        <v>0</v>
      </c>
    </row>
    <row r="21" spans="1:10" x14ac:dyDescent="0.25">
      <c r="A21" s="380">
        <v>2280000</v>
      </c>
      <c r="B21" s="380" t="s">
        <v>188</v>
      </c>
      <c r="C21" s="380">
        <v>7925000</v>
      </c>
      <c r="D21" s="380">
        <v>0</v>
      </c>
      <c r="E21" s="380">
        <v>7925000</v>
      </c>
      <c r="F21" s="380">
        <v>0</v>
      </c>
      <c r="G21" s="380">
        <v>7925000</v>
      </c>
      <c r="H21" s="380">
        <v>0</v>
      </c>
      <c r="I21" s="380">
        <v>0</v>
      </c>
      <c r="J21" s="380">
        <v>0</v>
      </c>
    </row>
    <row r="22" spans="1:10" x14ac:dyDescent="0.25">
      <c r="A22" s="380">
        <v>2280002</v>
      </c>
      <c r="B22" s="380" t="s">
        <v>189</v>
      </c>
      <c r="C22" s="380">
        <v>107833853</v>
      </c>
      <c r="D22" s="380">
        <v>39037586</v>
      </c>
      <c r="E22" s="380">
        <v>68796267</v>
      </c>
      <c r="F22" s="380">
        <v>0</v>
      </c>
      <c r="G22" s="380">
        <v>68796267</v>
      </c>
      <c r="H22" s="380">
        <v>0</v>
      </c>
      <c r="I22" s="380">
        <v>0</v>
      </c>
      <c r="J22" s="380">
        <v>0</v>
      </c>
    </row>
    <row r="23" spans="1:10" x14ac:dyDescent="0.25">
      <c r="A23" s="380">
        <v>2291002</v>
      </c>
      <c r="B23" s="380" t="s">
        <v>190</v>
      </c>
      <c r="C23" s="380">
        <v>11453821</v>
      </c>
      <c r="D23" s="380">
        <v>0</v>
      </c>
      <c r="E23" s="380">
        <v>11453821</v>
      </c>
      <c r="F23" s="380">
        <v>0</v>
      </c>
      <c r="G23" s="380">
        <v>11453821</v>
      </c>
      <c r="H23" s="380">
        <v>0</v>
      </c>
      <c r="I23" s="380">
        <v>0</v>
      </c>
      <c r="J23" s="380">
        <v>0</v>
      </c>
    </row>
    <row r="24" spans="1:10" x14ac:dyDescent="0.25">
      <c r="A24" s="380">
        <v>2292000</v>
      </c>
      <c r="B24" s="380" t="s">
        <v>191</v>
      </c>
      <c r="C24" s="380">
        <v>19681088</v>
      </c>
      <c r="D24" s="380">
        <v>0</v>
      </c>
      <c r="E24" s="380">
        <v>19681088</v>
      </c>
      <c r="F24" s="380">
        <v>0</v>
      </c>
      <c r="G24" s="380">
        <v>19681088</v>
      </c>
      <c r="H24" s="380">
        <v>0</v>
      </c>
      <c r="I24" s="380">
        <v>0</v>
      </c>
      <c r="J24" s="380">
        <v>0</v>
      </c>
    </row>
    <row r="25" spans="1:10" x14ac:dyDescent="0.25">
      <c r="A25" s="380">
        <v>2310001</v>
      </c>
      <c r="B25" s="380" t="s">
        <v>569</v>
      </c>
      <c r="C25" s="380">
        <v>9117118</v>
      </c>
      <c r="D25" s="380">
        <v>9117118</v>
      </c>
      <c r="E25" s="380">
        <v>0</v>
      </c>
      <c r="F25" s="380">
        <v>0</v>
      </c>
      <c r="G25" s="380">
        <v>0</v>
      </c>
      <c r="H25" s="380">
        <v>0</v>
      </c>
      <c r="I25" s="380">
        <v>0</v>
      </c>
      <c r="J25" s="380">
        <v>0</v>
      </c>
    </row>
    <row r="26" spans="1:10" x14ac:dyDescent="0.25">
      <c r="A26" s="380">
        <v>2320000</v>
      </c>
      <c r="B26" s="380" t="s">
        <v>570</v>
      </c>
      <c r="C26" s="380">
        <v>1965640</v>
      </c>
      <c r="D26" s="380">
        <v>1965640</v>
      </c>
      <c r="E26" s="380">
        <v>0</v>
      </c>
      <c r="F26" s="380">
        <v>0</v>
      </c>
      <c r="G26" s="380">
        <v>0</v>
      </c>
      <c r="H26" s="380">
        <v>0</v>
      </c>
      <c r="I26" s="380">
        <v>0</v>
      </c>
      <c r="J26" s="380">
        <v>0</v>
      </c>
    </row>
    <row r="27" spans="1:10" x14ac:dyDescent="0.25">
      <c r="A27" s="380">
        <v>2340000</v>
      </c>
      <c r="B27" s="380" t="s">
        <v>192</v>
      </c>
      <c r="C27" s="380">
        <v>31475718</v>
      </c>
      <c r="D27" s="380">
        <v>31475718</v>
      </c>
      <c r="E27" s="380">
        <v>0</v>
      </c>
      <c r="F27" s="380">
        <v>0</v>
      </c>
      <c r="G27" s="380">
        <v>0</v>
      </c>
      <c r="H27" s="380">
        <v>0</v>
      </c>
      <c r="I27" s="380">
        <v>0</v>
      </c>
      <c r="J27" s="380">
        <v>0</v>
      </c>
    </row>
    <row r="28" spans="1:10" x14ac:dyDescent="0.25">
      <c r="A28" s="380">
        <v>2340004</v>
      </c>
      <c r="B28" s="380" t="s">
        <v>412</v>
      </c>
      <c r="C28" s="380">
        <v>23429748</v>
      </c>
      <c r="D28" s="380">
        <v>23429748</v>
      </c>
      <c r="E28" s="380">
        <v>0</v>
      </c>
      <c r="F28" s="380">
        <v>0</v>
      </c>
      <c r="G28" s="380">
        <v>0</v>
      </c>
      <c r="H28" s="380">
        <v>0</v>
      </c>
      <c r="I28" s="380">
        <v>0</v>
      </c>
      <c r="J28" s="380">
        <v>0</v>
      </c>
    </row>
    <row r="29" spans="1:10" x14ac:dyDescent="0.25">
      <c r="A29" s="380">
        <v>2390000</v>
      </c>
      <c r="B29" s="380" t="s">
        <v>193</v>
      </c>
      <c r="C29" s="380">
        <v>146367750</v>
      </c>
      <c r="D29" s="380">
        <v>146367750</v>
      </c>
      <c r="E29" s="380">
        <v>0</v>
      </c>
      <c r="F29" s="380">
        <v>0</v>
      </c>
      <c r="G29" s="380">
        <v>0</v>
      </c>
      <c r="H29" s="380">
        <v>0</v>
      </c>
      <c r="I29" s="380">
        <v>0</v>
      </c>
      <c r="J29" s="380">
        <v>0</v>
      </c>
    </row>
    <row r="30" spans="1:10" x14ac:dyDescent="0.25">
      <c r="A30" s="380">
        <v>2390001</v>
      </c>
      <c r="B30" s="380" t="s">
        <v>571</v>
      </c>
      <c r="C30" s="380">
        <v>578677928</v>
      </c>
      <c r="D30" s="380">
        <v>578677928</v>
      </c>
      <c r="E30" s="380">
        <v>0</v>
      </c>
      <c r="F30" s="380">
        <v>0</v>
      </c>
      <c r="G30" s="380">
        <v>0</v>
      </c>
      <c r="H30" s="380">
        <v>0</v>
      </c>
      <c r="I30" s="380">
        <v>0</v>
      </c>
      <c r="J30" s="380">
        <v>0</v>
      </c>
    </row>
    <row r="31" spans="1:10" x14ac:dyDescent="0.25">
      <c r="A31" s="380">
        <v>2391001</v>
      </c>
      <c r="B31" s="380" t="s">
        <v>572</v>
      </c>
      <c r="C31" s="380">
        <v>24988972</v>
      </c>
      <c r="D31" s="380">
        <v>24988972</v>
      </c>
      <c r="E31" s="380">
        <v>0</v>
      </c>
      <c r="F31" s="380">
        <v>0</v>
      </c>
      <c r="G31" s="380">
        <v>0</v>
      </c>
      <c r="H31" s="380">
        <v>0</v>
      </c>
      <c r="I31" s="380">
        <v>0</v>
      </c>
      <c r="J31" s="380">
        <v>0</v>
      </c>
    </row>
    <row r="32" spans="1:10" x14ac:dyDescent="0.25">
      <c r="A32" s="380">
        <v>2401100</v>
      </c>
      <c r="B32" s="380" t="s">
        <v>414</v>
      </c>
      <c r="C32" s="380">
        <v>3864749633</v>
      </c>
      <c r="D32" s="380">
        <v>3079176342</v>
      </c>
      <c r="E32" s="380">
        <v>785573291</v>
      </c>
      <c r="F32" s="380">
        <v>0</v>
      </c>
      <c r="G32" s="380">
        <v>785573291</v>
      </c>
      <c r="H32" s="380">
        <v>0</v>
      </c>
      <c r="I32" s="380">
        <v>0</v>
      </c>
      <c r="J32" s="380">
        <v>0</v>
      </c>
    </row>
    <row r="33" spans="1:10" x14ac:dyDescent="0.25">
      <c r="A33" s="380">
        <v>2602002</v>
      </c>
      <c r="B33" s="380" t="s">
        <v>194</v>
      </c>
      <c r="C33" s="380">
        <v>85922351</v>
      </c>
      <c r="D33" s="380">
        <v>0</v>
      </c>
      <c r="E33" s="380">
        <v>85922351</v>
      </c>
      <c r="F33" s="380">
        <v>0</v>
      </c>
      <c r="G33" s="380">
        <v>85922351</v>
      </c>
      <c r="H33" s="380">
        <v>0</v>
      </c>
      <c r="I33" s="380">
        <v>0</v>
      </c>
      <c r="J33" s="380">
        <v>0</v>
      </c>
    </row>
    <row r="34" spans="1:10" x14ac:dyDescent="0.25">
      <c r="A34" s="380">
        <v>2812002</v>
      </c>
      <c r="B34" s="380" t="s">
        <v>415</v>
      </c>
      <c r="C34" s="380">
        <v>0</v>
      </c>
      <c r="D34" s="380">
        <v>1219545</v>
      </c>
      <c r="E34" s="380">
        <v>0</v>
      </c>
      <c r="F34" s="380">
        <v>1219545</v>
      </c>
      <c r="G34" s="380">
        <v>0</v>
      </c>
      <c r="H34" s="380">
        <v>1219545</v>
      </c>
      <c r="I34" s="380">
        <v>0</v>
      </c>
      <c r="J34" s="380">
        <v>0</v>
      </c>
    </row>
    <row r="35" spans="1:10" x14ac:dyDescent="0.25">
      <c r="A35" s="380">
        <v>2815000</v>
      </c>
      <c r="B35" s="380" t="s">
        <v>195</v>
      </c>
      <c r="C35" s="380">
        <v>3243710</v>
      </c>
      <c r="D35" s="380">
        <v>45140834</v>
      </c>
      <c r="E35" s="380">
        <v>0</v>
      </c>
      <c r="F35" s="380">
        <v>41897124</v>
      </c>
      <c r="G35" s="380">
        <v>0</v>
      </c>
      <c r="H35" s="380">
        <v>41897124</v>
      </c>
      <c r="I35" s="380">
        <v>0</v>
      </c>
      <c r="J35" s="380">
        <v>0</v>
      </c>
    </row>
    <row r="36" spans="1:10" x14ac:dyDescent="0.25">
      <c r="A36" s="380">
        <v>2823000</v>
      </c>
      <c r="B36" s="380" t="s">
        <v>196</v>
      </c>
      <c r="C36" s="380">
        <v>0</v>
      </c>
      <c r="D36" s="380">
        <v>61711165</v>
      </c>
      <c r="E36" s="380">
        <v>0</v>
      </c>
      <c r="F36" s="380">
        <v>61711165</v>
      </c>
      <c r="G36" s="380">
        <v>0</v>
      </c>
      <c r="H36" s="380">
        <v>61711165</v>
      </c>
      <c r="I36" s="380">
        <v>0</v>
      </c>
      <c r="J36" s="380">
        <v>0</v>
      </c>
    </row>
    <row r="37" spans="1:10" x14ac:dyDescent="0.25">
      <c r="A37" s="380">
        <v>2824000</v>
      </c>
      <c r="B37" s="380" t="s">
        <v>197</v>
      </c>
      <c r="C37" s="380">
        <v>0</v>
      </c>
      <c r="D37" s="380">
        <v>526563</v>
      </c>
      <c r="E37" s="380">
        <v>0</v>
      </c>
      <c r="F37" s="380">
        <v>526563</v>
      </c>
      <c r="G37" s="380">
        <v>0</v>
      </c>
      <c r="H37" s="380">
        <v>526563</v>
      </c>
      <c r="I37" s="380">
        <v>0</v>
      </c>
      <c r="J37" s="380">
        <v>0</v>
      </c>
    </row>
    <row r="38" spans="1:10" x14ac:dyDescent="0.25">
      <c r="A38" s="380">
        <v>2825000</v>
      </c>
      <c r="B38" s="380" t="s">
        <v>198</v>
      </c>
      <c r="C38" s="380">
        <v>0</v>
      </c>
      <c r="D38" s="380">
        <v>50239277</v>
      </c>
      <c r="E38" s="380">
        <v>0</v>
      </c>
      <c r="F38" s="380">
        <v>50239277</v>
      </c>
      <c r="G38" s="380">
        <v>0</v>
      </c>
      <c r="H38" s="380">
        <v>50239277</v>
      </c>
      <c r="I38" s="380">
        <v>0</v>
      </c>
      <c r="J38" s="380">
        <v>0</v>
      </c>
    </row>
    <row r="39" spans="1:10" x14ac:dyDescent="0.25">
      <c r="A39" s="380">
        <v>2825009</v>
      </c>
      <c r="B39" s="380" t="s">
        <v>73</v>
      </c>
      <c r="C39" s="380">
        <v>0</v>
      </c>
      <c r="D39" s="380">
        <v>69062074</v>
      </c>
      <c r="E39" s="380">
        <v>0</v>
      </c>
      <c r="F39" s="380">
        <v>69062074</v>
      </c>
      <c r="G39" s="380">
        <v>0</v>
      </c>
      <c r="H39" s="380">
        <v>69062074</v>
      </c>
      <c r="I39" s="380">
        <v>0</v>
      </c>
      <c r="J39" s="380">
        <v>0</v>
      </c>
    </row>
    <row r="40" spans="1:10" x14ac:dyDescent="0.25">
      <c r="A40" s="380">
        <v>2825010</v>
      </c>
      <c r="B40" s="380" t="s">
        <v>74</v>
      </c>
      <c r="C40" s="380">
        <v>0</v>
      </c>
      <c r="D40" s="380">
        <v>122855387</v>
      </c>
      <c r="E40" s="380">
        <v>0</v>
      </c>
      <c r="F40" s="380">
        <v>122855387</v>
      </c>
      <c r="G40" s="380">
        <v>0</v>
      </c>
      <c r="H40" s="380">
        <v>122855387</v>
      </c>
      <c r="I40" s="380">
        <v>0</v>
      </c>
      <c r="J40" s="380">
        <v>0</v>
      </c>
    </row>
    <row r="41" spans="1:10" x14ac:dyDescent="0.25">
      <c r="A41" s="380">
        <v>2826000</v>
      </c>
      <c r="B41" s="380" t="s">
        <v>199</v>
      </c>
      <c r="C41" s="380">
        <v>0</v>
      </c>
      <c r="D41" s="380">
        <v>30157284</v>
      </c>
      <c r="E41" s="380">
        <v>0</v>
      </c>
      <c r="F41" s="380">
        <v>30157284</v>
      </c>
      <c r="G41" s="380">
        <v>0</v>
      </c>
      <c r="H41" s="380">
        <v>30157284</v>
      </c>
      <c r="I41" s="380">
        <v>0</v>
      </c>
      <c r="J41" s="380">
        <v>0</v>
      </c>
    </row>
    <row r="42" spans="1:10" x14ac:dyDescent="0.25">
      <c r="A42" s="380">
        <v>2827000</v>
      </c>
      <c r="B42" s="380" t="s">
        <v>72</v>
      </c>
      <c r="C42" s="380">
        <v>4873859</v>
      </c>
      <c r="D42" s="380">
        <v>119777872</v>
      </c>
      <c r="E42" s="380">
        <v>0</v>
      </c>
      <c r="F42" s="380">
        <v>114904013</v>
      </c>
      <c r="G42" s="380">
        <v>0</v>
      </c>
      <c r="H42" s="380">
        <v>114904013</v>
      </c>
      <c r="I42" s="380">
        <v>0</v>
      </c>
      <c r="J42" s="380">
        <v>0</v>
      </c>
    </row>
    <row r="43" spans="1:10" x14ac:dyDescent="0.25">
      <c r="A43" s="380">
        <v>2828000</v>
      </c>
      <c r="B43" s="380" t="s">
        <v>573</v>
      </c>
      <c r="C43" s="380">
        <v>0</v>
      </c>
      <c r="D43" s="380">
        <v>3381228</v>
      </c>
      <c r="E43" s="380">
        <v>0</v>
      </c>
      <c r="F43" s="380">
        <v>3381228</v>
      </c>
      <c r="G43" s="380">
        <v>0</v>
      </c>
      <c r="H43" s="380">
        <v>3381228</v>
      </c>
      <c r="I43" s="380">
        <v>0</v>
      </c>
      <c r="J43" s="380">
        <v>0</v>
      </c>
    </row>
    <row r="44" spans="1:10" x14ac:dyDescent="0.25">
      <c r="A44" s="380">
        <v>2828002</v>
      </c>
      <c r="B44" s="380" t="s">
        <v>574</v>
      </c>
      <c r="C44" s="380">
        <v>13794473</v>
      </c>
      <c r="D44" s="380">
        <v>64557471</v>
      </c>
      <c r="E44" s="380">
        <v>0</v>
      </c>
      <c r="F44" s="380">
        <v>50762998</v>
      </c>
      <c r="G44" s="380">
        <v>0</v>
      </c>
      <c r="H44" s="380">
        <v>50762998</v>
      </c>
      <c r="I44" s="380">
        <v>0</v>
      </c>
      <c r="J44" s="380">
        <v>0</v>
      </c>
    </row>
    <row r="45" spans="1:10" x14ac:dyDescent="0.25">
      <c r="A45" s="380">
        <v>2829102</v>
      </c>
      <c r="B45" s="380" t="s">
        <v>202</v>
      </c>
      <c r="C45" s="380">
        <v>0</v>
      </c>
      <c r="D45" s="380">
        <v>11453821</v>
      </c>
      <c r="E45" s="380">
        <v>0</v>
      </c>
      <c r="F45" s="380">
        <v>11453821</v>
      </c>
      <c r="G45" s="380">
        <v>0</v>
      </c>
      <c r="H45" s="380">
        <v>11453821</v>
      </c>
      <c r="I45" s="380">
        <v>0</v>
      </c>
      <c r="J45" s="380">
        <v>0</v>
      </c>
    </row>
    <row r="46" spans="1:10" x14ac:dyDescent="0.25">
      <c r="A46" s="380">
        <v>2829200</v>
      </c>
      <c r="B46" s="380" t="s">
        <v>71</v>
      </c>
      <c r="C46" s="380">
        <v>0</v>
      </c>
      <c r="D46" s="380">
        <v>19681088</v>
      </c>
      <c r="E46" s="380">
        <v>0</v>
      </c>
      <c r="F46" s="380">
        <v>19681088</v>
      </c>
      <c r="G46" s="380">
        <v>0</v>
      </c>
      <c r="H46" s="380">
        <v>19681088</v>
      </c>
      <c r="I46" s="380">
        <v>0</v>
      </c>
      <c r="J46" s="380">
        <v>0</v>
      </c>
    </row>
    <row r="47" spans="1:10" x14ac:dyDescent="0.25">
      <c r="A47" s="380">
        <v>3000000</v>
      </c>
      <c r="B47" s="380" t="s">
        <v>203</v>
      </c>
      <c r="C47" s="380">
        <v>504349219</v>
      </c>
      <c r="D47" s="380">
        <v>398360702</v>
      </c>
      <c r="E47" s="380">
        <v>105988517</v>
      </c>
      <c r="F47" s="380">
        <v>0</v>
      </c>
      <c r="G47" s="380">
        <v>105988517</v>
      </c>
      <c r="H47" s="380">
        <v>0</v>
      </c>
      <c r="I47" s="380">
        <v>0</v>
      </c>
      <c r="J47" s="380">
        <v>0</v>
      </c>
    </row>
    <row r="48" spans="1:10" x14ac:dyDescent="0.25">
      <c r="A48" s="380">
        <v>3000001</v>
      </c>
      <c r="B48" s="380" t="s">
        <v>204</v>
      </c>
      <c r="C48" s="380">
        <v>397646699</v>
      </c>
      <c r="D48" s="380">
        <v>386890090</v>
      </c>
      <c r="E48" s="380">
        <v>10756609</v>
      </c>
      <c r="F48" s="380">
        <v>0</v>
      </c>
      <c r="G48" s="380">
        <v>10756609</v>
      </c>
      <c r="H48" s="380">
        <v>0</v>
      </c>
      <c r="I48" s="380">
        <v>0</v>
      </c>
      <c r="J48" s="380">
        <v>0</v>
      </c>
    </row>
    <row r="49" spans="1:10" x14ac:dyDescent="0.25">
      <c r="A49" s="380">
        <v>3001000</v>
      </c>
      <c r="B49" s="380" t="s">
        <v>575</v>
      </c>
      <c r="C49" s="380">
        <v>235745</v>
      </c>
      <c r="D49" s="380">
        <v>235745</v>
      </c>
      <c r="E49" s="380">
        <v>0</v>
      </c>
      <c r="F49" s="380">
        <v>0</v>
      </c>
      <c r="G49" s="380">
        <v>0</v>
      </c>
      <c r="H49" s="380">
        <v>0</v>
      </c>
      <c r="I49" s="380">
        <v>0</v>
      </c>
      <c r="J49" s="380">
        <v>0</v>
      </c>
    </row>
    <row r="50" spans="1:10" x14ac:dyDescent="0.25">
      <c r="A50" s="380">
        <v>4020100</v>
      </c>
      <c r="B50" s="380" t="s">
        <v>205</v>
      </c>
      <c r="C50" s="380">
        <v>9499468786</v>
      </c>
      <c r="D50" s="380">
        <v>9870510034</v>
      </c>
      <c r="E50" s="380">
        <v>0</v>
      </c>
      <c r="F50" s="380">
        <v>371041248</v>
      </c>
      <c r="G50" s="380">
        <v>0</v>
      </c>
      <c r="H50" s="380">
        <v>371041248</v>
      </c>
      <c r="I50" s="380">
        <v>0</v>
      </c>
      <c r="J50" s="380">
        <v>0</v>
      </c>
    </row>
    <row r="51" spans="1:10" x14ac:dyDescent="0.25">
      <c r="A51" s="380">
        <v>4072000</v>
      </c>
      <c r="B51" s="380" t="s">
        <v>206</v>
      </c>
      <c r="C51" s="380">
        <v>12096958</v>
      </c>
      <c r="D51" s="380">
        <v>12082463</v>
      </c>
      <c r="E51" s="380">
        <v>14495</v>
      </c>
      <c r="F51" s="380">
        <v>0</v>
      </c>
      <c r="G51" s="380">
        <v>14495</v>
      </c>
      <c r="H51" s="380">
        <v>0</v>
      </c>
      <c r="I51" s="380">
        <v>0</v>
      </c>
      <c r="J51" s="380">
        <v>0</v>
      </c>
    </row>
    <row r="52" spans="1:10" x14ac:dyDescent="0.25">
      <c r="A52" s="380">
        <v>4072001</v>
      </c>
      <c r="B52" s="380" t="s">
        <v>207</v>
      </c>
      <c r="C52" s="380">
        <v>167654401</v>
      </c>
      <c r="D52" s="380">
        <v>127080068</v>
      </c>
      <c r="E52" s="380">
        <v>40574333</v>
      </c>
      <c r="F52" s="380">
        <v>0</v>
      </c>
      <c r="G52" s="380">
        <v>40574333</v>
      </c>
      <c r="H52" s="380">
        <v>0</v>
      </c>
      <c r="I52" s="380">
        <v>0</v>
      </c>
      <c r="J52" s="380">
        <v>0</v>
      </c>
    </row>
    <row r="53" spans="1:10" x14ac:dyDescent="0.25">
      <c r="A53" s="380">
        <v>4100000</v>
      </c>
      <c r="B53" s="380" t="s">
        <v>208</v>
      </c>
      <c r="C53" s="380">
        <v>20563985504</v>
      </c>
      <c r="D53" s="380">
        <v>20735385366</v>
      </c>
      <c r="E53" s="380">
        <v>0</v>
      </c>
      <c r="F53" s="380">
        <v>171399862</v>
      </c>
      <c r="G53" s="380">
        <v>0</v>
      </c>
      <c r="H53" s="380">
        <v>171399862</v>
      </c>
      <c r="I53" s="380">
        <v>0</v>
      </c>
      <c r="J53" s="380">
        <v>0</v>
      </c>
    </row>
    <row r="54" spans="1:10" x14ac:dyDescent="0.25">
      <c r="A54" s="380">
        <v>4100001</v>
      </c>
      <c r="B54" s="380" t="s">
        <v>209</v>
      </c>
      <c r="C54" s="380">
        <v>723029967</v>
      </c>
      <c r="D54" s="380">
        <v>723029967</v>
      </c>
      <c r="E54" s="380">
        <v>0</v>
      </c>
      <c r="F54" s="380">
        <v>0</v>
      </c>
      <c r="G54" s="380">
        <v>0</v>
      </c>
      <c r="H54" s="380">
        <v>0</v>
      </c>
      <c r="I54" s="380">
        <v>0</v>
      </c>
      <c r="J54" s="380">
        <v>0</v>
      </c>
    </row>
    <row r="55" spans="1:10" x14ac:dyDescent="0.25">
      <c r="A55" s="380">
        <v>4100004</v>
      </c>
      <c r="B55" s="380" t="s">
        <v>210</v>
      </c>
      <c r="C55" s="380">
        <v>15273296</v>
      </c>
      <c r="D55" s="380">
        <v>15273296</v>
      </c>
      <c r="E55" s="380">
        <v>0</v>
      </c>
      <c r="F55" s="380">
        <v>0</v>
      </c>
      <c r="G55" s="380">
        <v>0</v>
      </c>
      <c r="H55" s="380">
        <v>0</v>
      </c>
      <c r="I55" s="380">
        <v>0</v>
      </c>
      <c r="J55" s="380">
        <v>0</v>
      </c>
    </row>
    <row r="56" spans="1:10" x14ac:dyDescent="0.25">
      <c r="A56" s="380">
        <v>4109000</v>
      </c>
      <c r="B56" s="380" t="s">
        <v>211</v>
      </c>
      <c r="C56" s="380">
        <v>537765487</v>
      </c>
      <c r="D56" s="380">
        <v>556201403</v>
      </c>
      <c r="E56" s="380">
        <v>0</v>
      </c>
      <c r="F56" s="380">
        <v>18435916</v>
      </c>
      <c r="G56" s="380">
        <v>0</v>
      </c>
      <c r="H56" s="380">
        <v>18435916</v>
      </c>
      <c r="I56" s="380">
        <v>0</v>
      </c>
      <c r="J56" s="380">
        <v>0</v>
      </c>
    </row>
    <row r="57" spans="1:10" x14ac:dyDescent="0.25">
      <c r="A57" s="380">
        <v>4300000</v>
      </c>
      <c r="B57" s="380" t="s">
        <v>212</v>
      </c>
      <c r="C57" s="380">
        <v>32880427372</v>
      </c>
      <c r="D57" s="380">
        <v>28836076749</v>
      </c>
      <c r="E57" s="380">
        <v>4044350623</v>
      </c>
      <c r="F57" s="380">
        <v>0</v>
      </c>
      <c r="G57" s="380">
        <v>4044350623</v>
      </c>
      <c r="H57" s="380">
        <v>0</v>
      </c>
      <c r="I57" s="380">
        <v>0</v>
      </c>
      <c r="J57" s="380">
        <v>0</v>
      </c>
    </row>
    <row r="58" spans="1:10" x14ac:dyDescent="0.25">
      <c r="A58" s="380">
        <v>4300006</v>
      </c>
      <c r="B58" s="380" t="s">
        <v>213</v>
      </c>
      <c r="C58" s="380">
        <v>25827233166</v>
      </c>
      <c r="D58" s="380">
        <v>25899817065</v>
      </c>
      <c r="E58" s="380">
        <v>0</v>
      </c>
      <c r="F58" s="380">
        <v>72583899</v>
      </c>
      <c r="G58" s="380">
        <v>0</v>
      </c>
      <c r="H58" s="380">
        <v>72583899</v>
      </c>
      <c r="I58" s="380">
        <v>0</v>
      </c>
      <c r="J58" s="380">
        <v>0</v>
      </c>
    </row>
    <row r="59" spans="1:10" x14ac:dyDescent="0.25">
      <c r="A59" s="380">
        <v>4300014</v>
      </c>
      <c r="B59" s="380" t="s">
        <v>576</v>
      </c>
      <c r="C59" s="380">
        <v>271428</v>
      </c>
      <c r="D59" s="380">
        <v>271428</v>
      </c>
      <c r="E59" s="380">
        <v>0</v>
      </c>
      <c r="F59" s="380">
        <v>0</v>
      </c>
      <c r="G59" s="380">
        <v>0</v>
      </c>
      <c r="H59" s="380">
        <v>0</v>
      </c>
      <c r="I59" s="380">
        <v>0</v>
      </c>
      <c r="J59" s="380">
        <v>0</v>
      </c>
    </row>
    <row r="60" spans="1:10" x14ac:dyDescent="0.25">
      <c r="A60" s="380">
        <v>4310000</v>
      </c>
      <c r="B60" s="380" t="s">
        <v>214</v>
      </c>
      <c r="C60" s="380">
        <v>55185897</v>
      </c>
      <c r="D60" s="380">
        <v>45009773</v>
      </c>
      <c r="E60" s="380">
        <v>10176124</v>
      </c>
      <c r="F60" s="380">
        <v>0</v>
      </c>
      <c r="G60" s="380">
        <v>10176124</v>
      </c>
      <c r="H60" s="380">
        <v>0</v>
      </c>
      <c r="I60" s="380">
        <v>0</v>
      </c>
      <c r="J60" s="380">
        <v>0</v>
      </c>
    </row>
    <row r="61" spans="1:10" x14ac:dyDescent="0.25">
      <c r="A61" s="380">
        <v>4310030</v>
      </c>
      <c r="B61" s="380" t="s">
        <v>417</v>
      </c>
      <c r="C61" s="380">
        <v>92047130</v>
      </c>
      <c r="D61" s="380">
        <v>92047130</v>
      </c>
      <c r="E61" s="380">
        <v>0</v>
      </c>
      <c r="F61" s="380">
        <v>0</v>
      </c>
      <c r="G61" s="380">
        <v>0</v>
      </c>
      <c r="H61" s="380">
        <v>0</v>
      </c>
      <c r="I61" s="380">
        <v>0</v>
      </c>
      <c r="J61" s="380">
        <v>0</v>
      </c>
    </row>
    <row r="62" spans="1:10" x14ac:dyDescent="0.25">
      <c r="A62" s="380">
        <v>4320100</v>
      </c>
      <c r="B62" s="380" t="s">
        <v>577</v>
      </c>
      <c r="C62" s="380">
        <v>820923306</v>
      </c>
      <c r="D62" s="380">
        <v>776976517</v>
      </c>
      <c r="E62" s="380">
        <v>43946789</v>
      </c>
      <c r="F62" s="380">
        <v>0</v>
      </c>
      <c r="G62" s="380">
        <v>43946789</v>
      </c>
      <c r="H62" s="380">
        <v>0</v>
      </c>
      <c r="I62" s="380">
        <v>0</v>
      </c>
      <c r="J62" s="380">
        <v>0</v>
      </c>
    </row>
    <row r="63" spans="1:10" x14ac:dyDescent="0.25">
      <c r="A63" s="380">
        <v>4350002</v>
      </c>
      <c r="B63" s="380" t="s">
        <v>216</v>
      </c>
      <c r="C63" s="380">
        <v>107432586</v>
      </c>
      <c r="D63" s="380">
        <v>84315187</v>
      </c>
      <c r="E63" s="380">
        <v>23117399</v>
      </c>
      <c r="F63" s="380">
        <v>0</v>
      </c>
      <c r="G63" s="380">
        <v>23117399</v>
      </c>
      <c r="H63" s="380">
        <v>0</v>
      </c>
      <c r="I63" s="380">
        <v>0</v>
      </c>
      <c r="J63" s="380">
        <v>0</v>
      </c>
    </row>
    <row r="64" spans="1:10" x14ac:dyDescent="0.25">
      <c r="A64" s="380">
        <v>4400012</v>
      </c>
      <c r="B64" s="380" t="s">
        <v>578</v>
      </c>
      <c r="C64" s="380">
        <v>23191350</v>
      </c>
      <c r="D64" s="380">
        <v>23191350</v>
      </c>
      <c r="E64" s="380">
        <v>0</v>
      </c>
      <c r="F64" s="380">
        <v>0</v>
      </c>
      <c r="G64" s="380">
        <v>0</v>
      </c>
      <c r="H64" s="380">
        <v>0</v>
      </c>
      <c r="I64" s="380">
        <v>0</v>
      </c>
      <c r="J64" s="380">
        <v>0</v>
      </c>
    </row>
    <row r="65" spans="1:10" x14ac:dyDescent="0.25">
      <c r="A65" s="380">
        <v>4600000</v>
      </c>
      <c r="B65" s="380" t="s">
        <v>218</v>
      </c>
      <c r="C65" s="380">
        <v>1477857511</v>
      </c>
      <c r="D65" s="380">
        <v>1477557511</v>
      </c>
      <c r="E65" s="380">
        <v>300000</v>
      </c>
      <c r="F65" s="380">
        <v>0</v>
      </c>
      <c r="G65" s="380">
        <v>300000</v>
      </c>
      <c r="H65" s="380">
        <v>0</v>
      </c>
      <c r="I65" s="380">
        <v>0</v>
      </c>
      <c r="J65" s="380">
        <v>0</v>
      </c>
    </row>
    <row r="66" spans="1:10" x14ac:dyDescent="0.25">
      <c r="A66" s="380">
        <v>4600020</v>
      </c>
      <c r="B66" s="380" t="s">
        <v>219</v>
      </c>
      <c r="C66" s="380">
        <v>47401102</v>
      </c>
      <c r="D66" s="380">
        <v>29003171</v>
      </c>
      <c r="E66" s="380">
        <v>18397931</v>
      </c>
      <c r="F66" s="380">
        <v>0</v>
      </c>
      <c r="G66" s="380">
        <v>18397931</v>
      </c>
      <c r="H66" s="380">
        <v>0</v>
      </c>
      <c r="I66" s="380">
        <v>0</v>
      </c>
      <c r="J66" s="380">
        <v>0</v>
      </c>
    </row>
    <row r="67" spans="1:10" x14ac:dyDescent="0.25">
      <c r="A67" s="380">
        <v>4610000</v>
      </c>
      <c r="B67" s="380" t="s">
        <v>220</v>
      </c>
      <c r="C67" s="380">
        <v>110809907</v>
      </c>
      <c r="D67" s="380">
        <v>105866503</v>
      </c>
      <c r="E67" s="380">
        <v>4943404</v>
      </c>
      <c r="F67" s="380">
        <v>0</v>
      </c>
      <c r="G67" s="380">
        <v>4943404</v>
      </c>
      <c r="H67" s="380">
        <v>0</v>
      </c>
      <c r="I67" s="380">
        <v>0</v>
      </c>
      <c r="J67" s="380">
        <v>0</v>
      </c>
    </row>
    <row r="68" spans="1:10" x14ac:dyDescent="0.25">
      <c r="A68" s="380">
        <v>4650000</v>
      </c>
      <c r="B68" s="380" t="s">
        <v>221</v>
      </c>
      <c r="C68" s="380">
        <v>9566970661</v>
      </c>
      <c r="D68" s="380">
        <v>9570866735</v>
      </c>
      <c r="E68" s="380">
        <v>0</v>
      </c>
      <c r="F68" s="380">
        <v>3896074</v>
      </c>
      <c r="G68" s="380">
        <v>0</v>
      </c>
      <c r="H68" s="380">
        <v>3896074</v>
      </c>
      <c r="I68" s="380">
        <v>0</v>
      </c>
      <c r="J68" s="380">
        <v>0</v>
      </c>
    </row>
    <row r="69" spans="1:10" x14ac:dyDescent="0.25">
      <c r="A69" s="380">
        <v>4650006</v>
      </c>
      <c r="B69" s="380" t="s">
        <v>222</v>
      </c>
      <c r="C69" s="380">
        <v>64757996</v>
      </c>
      <c r="D69" s="380">
        <v>121157066</v>
      </c>
      <c r="E69" s="380">
        <v>0</v>
      </c>
      <c r="F69" s="380">
        <v>56399070</v>
      </c>
      <c r="G69" s="380">
        <v>0</v>
      </c>
      <c r="H69" s="380">
        <v>56399070</v>
      </c>
      <c r="I69" s="380">
        <v>0</v>
      </c>
      <c r="J69" s="380">
        <v>0</v>
      </c>
    </row>
    <row r="70" spans="1:10" x14ac:dyDescent="0.25">
      <c r="A70" s="380">
        <v>4651003</v>
      </c>
      <c r="B70" s="380" t="s">
        <v>223</v>
      </c>
      <c r="C70" s="380">
        <v>769383332</v>
      </c>
      <c r="D70" s="380">
        <v>769383332</v>
      </c>
      <c r="E70" s="380">
        <v>0</v>
      </c>
      <c r="F70" s="380">
        <v>0</v>
      </c>
      <c r="G70" s="380">
        <v>0</v>
      </c>
      <c r="H70" s="380">
        <v>0</v>
      </c>
      <c r="I70" s="380">
        <v>0</v>
      </c>
      <c r="J70" s="380">
        <v>0</v>
      </c>
    </row>
    <row r="71" spans="1:10" x14ac:dyDescent="0.25">
      <c r="A71" s="380">
        <v>4652000</v>
      </c>
      <c r="B71" s="380" t="s">
        <v>224</v>
      </c>
      <c r="C71" s="380">
        <v>542770524</v>
      </c>
      <c r="D71" s="380">
        <v>1396957651</v>
      </c>
      <c r="E71" s="380">
        <v>0</v>
      </c>
      <c r="F71" s="380">
        <v>854187127</v>
      </c>
      <c r="G71" s="380">
        <v>0</v>
      </c>
      <c r="H71" s="380">
        <v>854187127</v>
      </c>
      <c r="I71" s="380">
        <v>0</v>
      </c>
      <c r="J71" s="380">
        <v>0</v>
      </c>
    </row>
    <row r="72" spans="1:10" x14ac:dyDescent="0.25">
      <c r="A72" s="380">
        <v>4653000</v>
      </c>
      <c r="B72" s="380" t="s">
        <v>579</v>
      </c>
      <c r="C72" s="380">
        <v>384020441</v>
      </c>
      <c r="D72" s="380">
        <v>456692716</v>
      </c>
      <c r="E72" s="380">
        <v>0</v>
      </c>
      <c r="F72" s="380">
        <v>72672275</v>
      </c>
      <c r="G72" s="380">
        <v>0</v>
      </c>
      <c r="H72" s="380">
        <v>72672275</v>
      </c>
      <c r="I72" s="380">
        <v>0</v>
      </c>
      <c r="J72" s="380">
        <v>0</v>
      </c>
    </row>
    <row r="73" spans="1:10" x14ac:dyDescent="0.25">
      <c r="A73" s="380">
        <v>4654000</v>
      </c>
      <c r="B73" s="380" t="s">
        <v>226</v>
      </c>
      <c r="C73" s="380">
        <v>38233362</v>
      </c>
      <c r="D73" s="380">
        <v>41596230</v>
      </c>
      <c r="E73" s="380">
        <v>0</v>
      </c>
      <c r="F73" s="380">
        <v>3362868</v>
      </c>
      <c r="G73" s="380">
        <v>0</v>
      </c>
      <c r="H73" s="380">
        <v>3362868</v>
      </c>
      <c r="I73" s="380">
        <v>0</v>
      </c>
      <c r="J73" s="380">
        <v>0</v>
      </c>
    </row>
    <row r="74" spans="1:10" x14ac:dyDescent="0.25">
      <c r="A74" s="380">
        <v>4656500</v>
      </c>
      <c r="B74" s="380" t="s">
        <v>63</v>
      </c>
      <c r="C74" s="380">
        <v>1005800106</v>
      </c>
      <c r="D74" s="380">
        <v>1052700106</v>
      </c>
      <c r="E74" s="380">
        <v>0</v>
      </c>
      <c r="F74" s="380">
        <v>46900000</v>
      </c>
      <c r="G74" s="380">
        <v>0</v>
      </c>
      <c r="H74" s="380">
        <v>46900000</v>
      </c>
      <c r="I74" s="380">
        <v>0</v>
      </c>
      <c r="J74" s="380">
        <v>0</v>
      </c>
    </row>
    <row r="75" spans="1:10" x14ac:dyDescent="0.25">
      <c r="A75" s="380">
        <v>4658001</v>
      </c>
      <c r="B75" s="380" t="s">
        <v>227</v>
      </c>
      <c r="C75" s="380">
        <v>9760362</v>
      </c>
      <c r="D75" s="380">
        <v>10570235</v>
      </c>
      <c r="E75" s="380">
        <v>0</v>
      </c>
      <c r="F75" s="380">
        <v>809873</v>
      </c>
      <c r="G75" s="380">
        <v>0</v>
      </c>
      <c r="H75" s="380">
        <v>809873</v>
      </c>
      <c r="I75" s="380">
        <v>0</v>
      </c>
      <c r="J75" s="380">
        <v>0</v>
      </c>
    </row>
    <row r="76" spans="1:10" x14ac:dyDescent="0.25">
      <c r="A76" s="380">
        <v>4700000</v>
      </c>
      <c r="B76" s="380" t="s">
        <v>228</v>
      </c>
      <c r="C76" s="380">
        <v>2493526</v>
      </c>
      <c r="D76" s="380">
        <v>0</v>
      </c>
      <c r="E76" s="380">
        <v>2493526</v>
      </c>
      <c r="F76" s="380">
        <v>0</v>
      </c>
      <c r="G76" s="380">
        <v>2493526</v>
      </c>
      <c r="H76" s="380">
        <v>0</v>
      </c>
      <c r="I76" s="380">
        <v>0</v>
      </c>
      <c r="J76" s="380">
        <v>0</v>
      </c>
    </row>
    <row r="77" spans="1:10" x14ac:dyDescent="0.25">
      <c r="A77" s="380">
        <v>4700003</v>
      </c>
      <c r="B77" s="380" t="s">
        <v>229</v>
      </c>
      <c r="C77" s="380">
        <v>1034879933</v>
      </c>
      <c r="D77" s="380">
        <v>996554708</v>
      </c>
      <c r="E77" s="380">
        <v>38325225</v>
      </c>
      <c r="F77" s="380">
        <v>0</v>
      </c>
      <c r="G77" s="380">
        <v>38325225</v>
      </c>
      <c r="H77" s="380">
        <v>0</v>
      </c>
      <c r="I77" s="380">
        <v>0</v>
      </c>
      <c r="J77" s="380">
        <v>0</v>
      </c>
    </row>
    <row r="78" spans="1:10" x14ac:dyDescent="0.25">
      <c r="A78" s="380">
        <v>4700006</v>
      </c>
      <c r="B78" s="380" t="s">
        <v>419</v>
      </c>
      <c r="C78" s="380">
        <v>37013</v>
      </c>
      <c r="D78" s="380">
        <v>37013</v>
      </c>
      <c r="E78" s="380">
        <v>0</v>
      </c>
      <c r="F78" s="380">
        <v>0</v>
      </c>
      <c r="G78" s="380">
        <v>0</v>
      </c>
      <c r="H78" s="380">
        <v>0</v>
      </c>
      <c r="I78" s="380">
        <v>0</v>
      </c>
      <c r="J78" s="380">
        <v>0</v>
      </c>
    </row>
    <row r="79" spans="1:10" x14ac:dyDescent="0.25">
      <c r="A79" s="380">
        <v>4709018</v>
      </c>
      <c r="B79" s="380" t="s">
        <v>230</v>
      </c>
      <c r="C79" s="380">
        <v>225394519</v>
      </c>
      <c r="D79" s="380">
        <v>110475431</v>
      </c>
      <c r="E79" s="380">
        <v>114919088</v>
      </c>
      <c r="F79" s="380">
        <v>0</v>
      </c>
      <c r="G79" s="380">
        <v>114919088</v>
      </c>
      <c r="H79" s="380">
        <v>0</v>
      </c>
      <c r="I79" s="380">
        <v>0</v>
      </c>
      <c r="J79" s="380">
        <v>0</v>
      </c>
    </row>
    <row r="80" spans="1:10" x14ac:dyDescent="0.25">
      <c r="A80" s="380">
        <v>4710000</v>
      </c>
      <c r="B80" s="380" t="s">
        <v>424</v>
      </c>
      <c r="C80" s="380">
        <v>3335690</v>
      </c>
      <c r="D80" s="380">
        <v>3335690</v>
      </c>
      <c r="E80" s="380">
        <v>0</v>
      </c>
      <c r="F80" s="380">
        <v>0</v>
      </c>
      <c r="G80" s="380">
        <v>0</v>
      </c>
      <c r="H80" s="380">
        <v>0</v>
      </c>
      <c r="I80" s="380">
        <v>0</v>
      </c>
      <c r="J80" s="380">
        <v>0</v>
      </c>
    </row>
    <row r="81" spans="1:10" x14ac:dyDescent="0.25">
      <c r="A81" s="380">
        <v>4730000</v>
      </c>
      <c r="B81" s="380" t="s">
        <v>232</v>
      </c>
      <c r="C81" s="380">
        <v>237943446</v>
      </c>
      <c r="D81" s="380">
        <v>157435257</v>
      </c>
      <c r="E81" s="380">
        <v>80508189</v>
      </c>
      <c r="F81" s="380">
        <v>0</v>
      </c>
      <c r="G81" s="380">
        <v>80508189</v>
      </c>
      <c r="H81" s="380">
        <v>0</v>
      </c>
      <c r="I81" s="380">
        <v>0</v>
      </c>
      <c r="J81" s="380">
        <v>0</v>
      </c>
    </row>
    <row r="82" spans="1:10" x14ac:dyDescent="0.25">
      <c r="A82" s="380">
        <v>4730002</v>
      </c>
      <c r="B82" s="380" t="s">
        <v>233</v>
      </c>
      <c r="C82" s="380">
        <v>220280355</v>
      </c>
      <c r="D82" s="380">
        <v>184516904</v>
      </c>
      <c r="E82" s="380">
        <v>35763451</v>
      </c>
      <c r="F82" s="380">
        <v>0</v>
      </c>
      <c r="G82" s="380">
        <v>35763451</v>
      </c>
      <c r="H82" s="380">
        <v>0</v>
      </c>
      <c r="I82" s="380">
        <v>0</v>
      </c>
      <c r="J82" s="380">
        <v>0</v>
      </c>
    </row>
    <row r="83" spans="1:10" x14ac:dyDescent="0.25">
      <c r="A83" s="380">
        <v>4740001</v>
      </c>
      <c r="B83" s="380" t="s">
        <v>234</v>
      </c>
      <c r="C83" s="380">
        <v>331755349</v>
      </c>
      <c r="D83" s="380">
        <v>82604593</v>
      </c>
      <c r="E83" s="380">
        <v>249150756</v>
      </c>
      <c r="F83" s="380">
        <v>0</v>
      </c>
      <c r="G83" s="380">
        <v>249150756</v>
      </c>
      <c r="H83" s="380">
        <v>0</v>
      </c>
      <c r="I83" s="380">
        <v>0</v>
      </c>
      <c r="J83" s="380">
        <v>0</v>
      </c>
    </row>
    <row r="84" spans="1:10" x14ac:dyDescent="0.25">
      <c r="A84" s="380">
        <v>4750001</v>
      </c>
      <c r="B84" s="380" t="s">
        <v>235</v>
      </c>
      <c r="C84" s="380">
        <v>1521651</v>
      </c>
      <c r="D84" s="380">
        <v>1496670</v>
      </c>
      <c r="E84" s="380">
        <v>24981</v>
      </c>
      <c r="F84" s="380">
        <v>0</v>
      </c>
      <c r="G84" s="380">
        <v>24981</v>
      </c>
      <c r="H84" s="380">
        <v>0</v>
      </c>
      <c r="I84" s="380">
        <v>0</v>
      </c>
      <c r="J84" s="380">
        <v>0</v>
      </c>
    </row>
    <row r="85" spans="1:10" x14ac:dyDescent="0.25">
      <c r="A85" s="380">
        <v>4751000</v>
      </c>
      <c r="B85" s="380" t="s">
        <v>236</v>
      </c>
      <c r="C85" s="380">
        <v>84388036</v>
      </c>
      <c r="D85" s="380">
        <v>87134393</v>
      </c>
      <c r="E85" s="380">
        <v>0</v>
      </c>
      <c r="F85" s="380">
        <v>2746357</v>
      </c>
      <c r="G85" s="380">
        <v>0</v>
      </c>
      <c r="H85" s="380">
        <v>2746357</v>
      </c>
      <c r="I85" s="380">
        <v>0</v>
      </c>
      <c r="J85" s="380">
        <v>0</v>
      </c>
    </row>
    <row r="86" spans="1:10" x14ac:dyDescent="0.25">
      <c r="A86" s="380">
        <v>4751004</v>
      </c>
      <c r="B86" s="380" t="s">
        <v>75</v>
      </c>
      <c r="C86" s="380">
        <v>21598374</v>
      </c>
      <c r="D86" s="380">
        <v>22000035</v>
      </c>
      <c r="E86" s="380">
        <v>0</v>
      </c>
      <c r="F86" s="380">
        <v>401661</v>
      </c>
      <c r="G86" s="380">
        <v>0</v>
      </c>
      <c r="H86" s="380">
        <v>401661</v>
      </c>
      <c r="I86" s="380">
        <v>0</v>
      </c>
      <c r="J86" s="380">
        <v>0</v>
      </c>
    </row>
    <row r="87" spans="1:10" x14ac:dyDescent="0.25">
      <c r="A87" s="380">
        <v>4752001</v>
      </c>
      <c r="B87" s="380" t="s">
        <v>237</v>
      </c>
      <c r="C87" s="380">
        <v>370300463</v>
      </c>
      <c r="D87" s="380">
        <v>546697366</v>
      </c>
      <c r="E87" s="380">
        <v>0</v>
      </c>
      <c r="F87" s="380">
        <v>176396903</v>
      </c>
      <c r="G87" s="380">
        <v>0</v>
      </c>
      <c r="H87" s="380">
        <v>176396903</v>
      </c>
      <c r="I87" s="380">
        <v>0</v>
      </c>
      <c r="J87" s="380">
        <v>0</v>
      </c>
    </row>
    <row r="88" spans="1:10" x14ac:dyDescent="0.25">
      <c r="A88" s="380">
        <v>4752002</v>
      </c>
      <c r="B88" s="380" t="s">
        <v>425</v>
      </c>
      <c r="C88" s="380">
        <v>44904565</v>
      </c>
      <c r="D88" s="380">
        <v>44904565</v>
      </c>
      <c r="E88" s="380">
        <v>0</v>
      </c>
      <c r="F88" s="380">
        <v>0</v>
      </c>
      <c r="G88" s="380">
        <v>0</v>
      </c>
      <c r="H88" s="380">
        <v>0</v>
      </c>
      <c r="I88" s="380">
        <v>0</v>
      </c>
      <c r="J88" s="380">
        <v>0</v>
      </c>
    </row>
    <row r="89" spans="1:10" x14ac:dyDescent="0.25">
      <c r="A89" s="380">
        <v>4752006</v>
      </c>
      <c r="B89" s="380" t="s">
        <v>580</v>
      </c>
      <c r="C89" s="380">
        <v>53053714</v>
      </c>
      <c r="D89" s="380">
        <v>57045765</v>
      </c>
      <c r="E89" s="380">
        <v>0</v>
      </c>
      <c r="F89" s="380">
        <v>3992051</v>
      </c>
      <c r="G89" s="380">
        <v>0</v>
      </c>
      <c r="H89" s="380">
        <v>3992051</v>
      </c>
      <c r="I89" s="380">
        <v>0</v>
      </c>
      <c r="J89" s="380">
        <v>0</v>
      </c>
    </row>
    <row r="90" spans="1:10" x14ac:dyDescent="0.25">
      <c r="A90" s="380">
        <v>4753009</v>
      </c>
      <c r="B90" s="380" t="s">
        <v>239</v>
      </c>
      <c r="C90" s="380">
        <v>38844</v>
      </c>
      <c r="D90" s="380">
        <v>38844</v>
      </c>
      <c r="E90" s="380">
        <v>0</v>
      </c>
      <c r="F90" s="380">
        <v>0</v>
      </c>
      <c r="G90" s="380">
        <v>0</v>
      </c>
      <c r="H90" s="380">
        <v>0</v>
      </c>
      <c r="I90" s="380">
        <v>0</v>
      </c>
      <c r="J90" s="380">
        <v>0</v>
      </c>
    </row>
    <row r="91" spans="1:10" x14ac:dyDescent="0.25">
      <c r="A91" s="380">
        <v>4760009</v>
      </c>
      <c r="B91" s="380" t="s">
        <v>240</v>
      </c>
      <c r="C91" s="380">
        <v>76292842</v>
      </c>
      <c r="D91" s="380">
        <v>84511947</v>
      </c>
      <c r="E91" s="380">
        <v>0</v>
      </c>
      <c r="F91" s="380">
        <v>8219105</v>
      </c>
      <c r="G91" s="380">
        <v>0</v>
      </c>
      <c r="H91" s="380">
        <v>8219105</v>
      </c>
      <c r="I91" s="380">
        <v>0</v>
      </c>
      <c r="J91" s="380">
        <v>0</v>
      </c>
    </row>
    <row r="92" spans="1:10" x14ac:dyDescent="0.25">
      <c r="A92" s="380">
        <v>4760024</v>
      </c>
      <c r="B92" s="380" t="s">
        <v>241</v>
      </c>
      <c r="C92" s="380">
        <v>100203497</v>
      </c>
      <c r="D92" s="380">
        <v>107328929</v>
      </c>
      <c r="E92" s="380">
        <v>0</v>
      </c>
      <c r="F92" s="380">
        <v>7125432</v>
      </c>
      <c r="G92" s="380">
        <v>0</v>
      </c>
      <c r="H92" s="380">
        <v>7125432</v>
      </c>
      <c r="I92" s="380">
        <v>0</v>
      </c>
      <c r="J92" s="380">
        <v>0</v>
      </c>
    </row>
    <row r="93" spans="1:10" x14ac:dyDescent="0.25">
      <c r="A93" s="380">
        <v>4765000</v>
      </c>
      <c r="B93" s="380" t="s">
        <v>243</v>
      </c>
      <c r="C93" s="380">
        <v>3011981894</v>
      </c>
      <c r="D93" s="380">
        <v>3277735850</v>
      </c>
      <c r="E93" s="380">
        <v>0</v>
      </c>
      <c r="F93" s="380">
        <v>265753956</v>
      </c>
      <c r="G93" s="380">
        <v>0</v>
      </c>
      <c r="H93" s="380">
        <v>265753956</v>
      </c>
      <c r="I93" s="380">
        <v>0</v>
      </c>
      <c r="J93" s="380">
        <v>0</v>
      </c>
    </row>
    <row r="94" spans="1:10" x14ac:dyDescent="0.25">
      <c r="A94" s="380">
        <v>4770000</v>
      </c>
      <c r="B94" s="380" t="s">
        <v>244</v>
      </c>
      <c r="C94" s="380">
        <v>4225084275</v>
      </c>
      <c r="D94" s="380">
        <v>4589646733</v>
      </c>
      <c r="E94" s="380">
        <v>0</v>
      </c>
      <c r="F94" s="380">
        <v>364562458</v>
      </c>
      <c r="G94" s="380">
        <v>0</v>
      </c>
      <c r="H94" s="380">
        <v>364562458</v>
      </c>
      <c r="I94" s="380">
        <v>0</v>
      </c>
      <c r="J94" s="380">
        <v>0</v>
      </c>
    </row>
    <row r="95" spans="1:10" x14ac:dyDescent="0.25">
      <c r="A95" s="380">
        <v>4790003</v>
      </c>
      <c r="B95" s="380" t="s">
        <v>245</v>
      </c>
      <c r="C95" s="380">
        <v>1444590</v>
      </c>
      <c r="D95" s="380">
        <v>33110082</v>
      </c>
      <c r="E95" s="380">
        <v>0</v>
      </c>
      <c r="F95" s="380">
        <v>31665492</v>
      </c>
      <c r="G95" s="380">
        <v>0</v>
      </c>
      <c r="H95" s="380">
        <v>31665492</v>
      </c>
      <c r="I95" s="380">
        <v>0</v>
      </c>
      <c r="J95" s="380">
        <v>0</v>
      </c>
    </row>
    <row r="96" spans="1:10" x14ac:dyDescent="0.25">
      <c r="A96" s="380">
        <v>4800000</v>
      </c>
      <c r="B96" s="380" t="s">
        <v>581</v>
      </c>
      <c r="C96" s="380">
        <v>1474031</v>
      </c>
      <c r="D96" s="380">
        <v>1474031</v>
      </c>
      <c r="E96" s="380">
        <v>0</v>
      </c>
      <c r="F96" s="380">
        <v>0</v>
      </c>
      <c r="G96" s="380">
        <v>0</v>
      </c>
      <c r="H96" s="380">
        <v>0</v>
      </c>
      <c r="I96" s="380">
        <v>0</v>
      </c>
      <c r="J96" s="380">
        <v>0</v>
      </c>
    </row>
    <row r="97" spans="1:10" x14ac:dyDescent="0.25">
      <c r="A97" s="380">
        <v>4800004</v>
      </c>
      <c r="B97" s="380" t="s">
        <v>246</v>
      </c>
      <c r="C97" s="380">
        <v>366415130</v>
      </c>
      <c r="D97" s="380">
        <v>242236731</v>
      </c>
      <c r="E97" s="380">
        <v>124178399</v>
      </c>
      <c r="F97" s="380">
        <v>0</v>
      </c>
      <c r="G97" s="380">
        <v>124178399</v>
      </c>
      <c r="H97" s="380">
        <v>0</v>
      </c>
      <c r="I97" s="380">
        <v>0</v>
      </c>
      <c r="J97" s="380">
        <v>0</v>
      </c>
    </row>
    <row r="98" spans="1:10" x14ac:dyDescent="0.25">
      <c r="A98" s="380">
        <v>4800014</v>
      </c>
      <c r="B98" s="380" t="s">
        <v>247</v>
      </c>
      <c r="C98" s="380">
        <v>46799839</v>
      </c>
      <c r="D98" s="380">
        <v>46799839</v>
      </c>
      <c r="E98" s="380">
        <v>0</v>
      </c>
      <c r="F98" s="380">
        <v>0</v>
      </c>
      <c r="G98" s="380">
        <v>0</v>
      </c>
      <c r="H98" s="380">
        <v>0</v>
      </c>
      <c r="I98" s="380">
        <v>0</v>
      </c>
      <c r="J98" s="380">
        <v>0</v>
      </c>
    </row>
    <row r="99" spans="1:10" x14ac:dyDescent="0.25">
      <c r="A99" s="380">
        <v>4800016</v>
      </c>
      <c r="B99" s="380" t="s">
        <v>582</v>
      </c>
      <c r="C99" s="380">
        <v>77548538</v>
      </c>
      <c r="D99" s="380">
        <v>72187364</v>
      </c>
      <c r="E99" s="380">
        <v>5361174</v>
      </c>
      <c r="F99" s="380">
        <v>0</v>
      </c>
      <c r="G99" s="380">
        <v>5361174</v>
      </c>
      <c r="H99" s="380">
        <v>0</v>
      </c>
      <c r="I99" s="380">
        <v>0</v>
      </c>
      <c r="J99" s="380">
        <v>0</v>
      </c>
    </row>
    <row r="100" spans="1:10" x14ac:dyDescent="0.25">
      <c r="A100" s="380">
        <v>4801000</v>
      </c>
      <c r="B100" s="380" t="s">
        <v>249</v>
      </c>
      <c r="C100" s="380">
        <v>33069652</v>
      </c>
      <c r="D100" s="380">
        <v>28455592</v>
      </c>
      <c r="E100" s="380">
        <v>4614060</v>
      </c>
      <c r="F100" s="380">
        <v>0</v>
      </c>
      <c r="G100" s="380">
        <v>4614060</v>
      </c>
      <c r="H100" s="380">
        <v>0</v>
      </c>
      <c r="I100" s="380">
        <v>0</v>
      </c>
      <c r="J100" s="380">
        <v>0</v>
      </c>
    </row>
    <row r="101" spans="1:10" x14ac:dyDescent="0.25">
      <c r="A101" s="380">
        <v>4832503</v>
      </c>
      <c r="B101" s="380" t="s">
        <v>250</v>
      </c>
      <c r="C101" s="380">
        <v>0</v>
      </c>
      <c r="D101" s="380">
        <v>1230231</v>
      </c>
      <c r="E101" s="380">
        <v>0</v>
      </c>
      <c r="F101" s="380">
        <v>1230231</v>
      </c>
      <c r="G101" s="380">
        <v>0</v>
      </c>
      <c r="H101" s="380">
        <v>1230231</v>
      </c>
      <c r="I101" s="380">
        <v>0</v>
      </c>
      <c r="J101" s="380">
        <v>0</v>
      </c>
    </row>
    <row r="102" spans="1:10" x14ac:dyDescent="0.25">
      <c r="A102" s="380">
        <v>4835000</v>
      </c>
      <c r="B102" s="380" t="s">
        <v>583</v>
      </c>
      <c r="C102" s="380">
        <v>4983448700</v>
      </c>
      <c r="D102" s="380">
        <v>5322312825</v>
      </c>
      <c r="E102" s="380">
        <v>0</v>
      </c>
      <c r="F102" s="380">
        <v>338864125</v>
      </c>
      <c r="G102" s="380">
        <v>0</v>
      </c>
      <c r="H102" s="380">
        <v>338864125</v>
      </c>
      <c r="I102" s="380">
        <v>0</v>
      </c>
      <c r="J102" s="380">
        <v>0</v>
      </c>
    </row>
    <row r="103" spans="1:10" x14ac:dyDescent="0.25">
      <c r="A103" s="380">
        <v>4835005</v>
      </c>
      <c r="B103" s="380" t="s">
        <v>252</v>
      </c>
      <c r="C103" s="380">
        <v>9717895</v>
      </c>
      <c r="D103" s="380">
        <v>20720334</v>
      </c>
      <c r="E103" s="380">
        <v>0</v>
      </c>
      <c r="F103" s="380">
        <v>11002439</v>
      </c>
      <c r="G103" s="380">
        <v>0</v>
      </c>
      <c r="H103" s="380">
        <v>11002439</v>
      </c>
      <c r="I103" s="380">
        <v>0</v>
      </c>
      <c r="J103" s="380">
        <v>0</v>
      </c>
    </row>
    <row r="104" spans="1:10" x14ac:dyDescent="0.25">
      <c r="A104" s="380">
        <v>4835041</v>
      </c>
      <c r="B104" s="380" t="s">
        <v>253</v>
      </c>
      <c r="C104" s="380">
        <v>24640517</v>
      </c>
      <c r="D104" s="380">
        <v>24640517</v>
      </c>
      <c r="E104" s="380">
        <v>0</v>
      </c>
      <c r="F104" s="380">
        <v>0</v>
      </c>
      <c r="G104" s="380">
        <v>0</v>
      </c>
      <c r="H104" s="380">
        <v>0</v>
      </c>
      <c r="I104" s="380">
        <v>0</v>
      </c>
      <c r="J104" s="380">
        <v>0</v>
      </c>
    </row>
    <row r="105" spans="1:10" x14ac:dyDescent="0.25">
      <c r="A105" s="380">
        <v>4840100</v>
      </c>
      <c r="B105" s="380" t="s">
        <v>584</v>
      </c>
      <c r="C105" s="380">
        <v>572786945</v>
      </c>
      <c r="D105" s="380">
        <v>532779993</v>
      </c>
      <c r="E105" s="380">
        <v>40006952</v>
      </c>
      <c r="F105" s="380">
        <v>0</v>
      </c>
      <c r="G105" s="380">
        <v>40006952</v>
      </c>
      <c r="H105" s="380">
        <v>0</v>
      </c>
      <c r="I105" s="380">
        <v>0</v>
      </c>
      <c r="J105" s="380">
        <v>0</v>
      </c>
    </row>
    <row r="106" spans="1:10" x14ac:dyDescent="0.25">
      <c r="A106" s="380">
        <v>4880000</v>
      </c>
      <c r="B106" s="380" t="s">
        <v>255</v>
      </c>
      <c r="C106" s="380">
        <v>26671190668</v>
      </c>
      <c r="D106" s="380">
        <v>25334634719</v>
      </c>
      <c r="E106" s="380">
        <v>1336555949</v>
      </c>
      <c r="F106" s="380">
        <v>0</v>
      </c>
      <c r="G106" s="380">
        <v>1336555949</v>
      </c>
      <c r="H106" s="380">
        <v>0</v>
      </c>
      <c r="I106" s="380">
        <v>0</v>
      </c>
      <c r="J106" s="380">
        <v>0</v>
      </c>
    </row>
    <row r="107" spans="1:10" x14ac:dyDescent="0.25">
      <c r="A107" s="380">
        <v>4900001</v>
      </c>
      <c r="B107" s="380" t="s">
        <v>256</v>
      </c>
      <c r="C107" s="380">
        <v>51032579</v>
      </c>
      <c r="D107" s="380">
        <v>60950377</v>
      </c>
      <c r="E107" s="380">
        <v>0</v>
      </c>
      <c r="F107" s="380">
        <v>9917798</v>
      </c>
      <c r="G107" s="380">
        <v>0</v>
      </c>
      <c r="H107" s="380">
        <v>9917798</v>
      </c>
      <c r="I107" s="380">
        <v>0</v>
      </c>
      <c r="J107" s="380">
        <v>0</v>
      </c>
    </row>
    <row r="108" spans="1:10" x14ac:dyDescent="0.25">
      <c r="A108" s="380">
        <v>4900002</v>
      </c>
      <c r="B108" s="380" t="s">
        <v>585</v>
      </c>
      <c r="C108" s="380">
        <v>155058945</v>
      </c>
      <c r="D108" s="380">
        <v>178176344</v>
      </c>
      <c r="E108" s="380">
        <v>0</v>
      </c>
      <c r="F108" s="380">
        <v>23117399</v>
      </c>
      <c r="G108" s="380">
        <v>0</v>
      </c>
      <c r="H108" s="380">
        <v>23117399</v>
      </c>
      <c r="I108" s="380">
        <v>0</v>
      </c>
      <c r="J108" s="380">
        <v>0</v>
      </c>
    </row>
    <row r="109" spans="1:10" x14ac:dyDescent="0.25">
      <c r="A109" s="380">
        <v>5100100</v>
      </c>
      <c r="B109" s="380" t="s">
        <v>258</v>
      </c>
      <c r="C109" s="380">
        <v>105759894068</v>
      </c>
      <c r="D109" s="380">
        <v>106532541811</v>
      </c>
      <c r="E109" s="380">
        <v>0</v>
      </c>
      <c r="F109" s="380">
        <v>772647743</v>
      </c>
      <c r="G109" s="380">
        <v>0</v>
      </c>
      <c r="H109" s="380">
        <v>772647743</v>
      </c>
      <c r="I109" s="380">
        <v>0</v>
      </c>
      <c r="J109" s="380">
        <v>0</v>
      </c>
    </row>
    <row r="110" spans="1:10" x14ac:dyDescent="0.25">
      <c r="A110" s="380">
        <v>5201000</v>
      </c>
      <c r="B110" s="380" t="s">
        <v>259</v>
      </c>
      <c r="C110" s="380">
        <v>665476573</v>
      </c>
      <c r="D110" s="380">
        <v>665476573</v>
      </c>
      <c r="E110" s="380">
        <v>0</v>
      </c>
      <c r="F110" s="380">
        <v>0</v>
      </c>
      <c r="G110" s="380">
        <v>0</v>
      </c>
      <c r="H110" s="380">
        <v>0</v>
      </c>
      <c r="I110" s="380">
        <v>0</v>
      </c>
      <c r="J110" s="380">
        <v>0</v>
      </c>
    </row>
    <row r="111" spans="1:10" x14ac:dyDescent="0.25">
      <c r="A111" s="380">
        <v>5340100</v>
      </c>
      <c r="B111" s="380" t="s">
        <v>260</v>
      </c>
      <c r="C111" s="380">
        <v>109714632170</v>
      </c>
      <c r="D111" s="380">
        <v>107933271781</v>
      </c>
      <c r="E111" s="380">
        <v>1781360389</v>
      </c>
      <c r="F111" s="380">
        <v>0</v>
      </c>
      <c r="G111" s="380">
        <v>1781360389</v>
      </c>
      <c r="H111" s="380">
        <v>0</v>
      </c>
      <c r="I111" s="380">
        <v>0</v>
      </c>
      <c r="J111" s="380">
        <v>0</v>
      </c>
    </row>
    <row r="112" spans="1:10" x14ac:dyDescent="0.25">
      <c r="A112" s="380">
        <v>5510100</v>
      </c>
      <c r="B112" s="380" t="s">
        <v>586</v>
      </c>
      <c r="C112" s="380">
        <v>1054741502</v>
      </c>
      <c r="D112" s="380">
        <v>2019587213</v>
      </c>
      <c r="E112" s="380">
        <v>0</v>
      </c>
      <c r="F112" s="380">
        <v>964845711</v>
      </c>
      <c r="G112" s="380">
        <v>0</v>
      </c>
      <c r="H112" s="380">
        <v>964845711</v>
      </c>
      <c r="I112" s="380">
        <v>0</v>
      </c>
      <c r="J112" s="380">
        <v>0</v>
      </c>
    </row>
    <row r="113" spans="1:10" x14ac:dyDescent="0.25">
      <c r="A113" s="380">
        <v>5511000</v>
      </c>
      <c r="B113" s="380" t="s">
        <v>587</v>
      </c>
      <c r="C113" s="380">
        <v>30921801</v>
      </c>
      <c r="D113" s="380">
        <v>17819452</v>
      </c>
      <c r="E113" s="380">
        <v>13102349</v>
      </c>
      <c r="F113" s="380">
        <v>0</v>
      </c>
      <c r="G113" s="380">
        <v>13102349</v>
      </c>
      <c r="H113" s="380">
        <v>0</v>
      </c>
      <c r="I113" s="380">
        <v>0</v>
      </c>
      <c r="J113" s="380">
        <v>0</v>
      </c>
    </row>
    <row r="114" spans="1:10" x14ac:dyDescent="0.25">
      <c r="A114" s="380">
        <v>5550000</v>
      </c>
      <c r="B114" s="380" t="s">
        <v>263</v>
      </c>
      <c r="C114" s="380">
        <v>463486554</v>
      </c>
      <c r="D114" s="380">
        <v>463486554</v>
      </c>
      <c r="E114" s="380">
        <v>0</v>
      </c>
      <c r="F114" s="380">
        <v>0</v>
      </c>
      <c r="G114" s="380">
        <v>0</v>
      </c>
      <c r="H114" s="380">
        <v>0</v>
      </c>
      <c r="I114" s="380">
        <v>0</v>
      </c>
      <c r="J114" s="380">
        <v>0</v>
      </c>
    </row>
    <row r="115" spans="1:10" x14ac:dyDescent="0.25">
      <c r="A115" s="380">
        <v>5700001</v>
      </c>
      <c r="B115" s="380" t="s">
        <v>264</v>
      </c>
      <c r="C115" s="380">
        <v>29292346</v>
      </c>
      <c r="D115" s="380">
        <v>600000</v>
      </c>
      <c r="E115" s="380">
        <v>28692346</v>
      </c>
      <c r="F115" s="380">
        <v>0</v>
      </c>
      <c r="G115" s="380">
        <v>28692346</v>
      </c>
      <c r="H115" s="380">
        <v>0</v>
      </c>
      <c r="I115" s="380">
        <v>0</v>
      </c>
      <c r="J115" s="380">
        <v>0</v>
      </c>
    </row>
    <row r="116" spans="1:10" x14ac:dyDescent="0.25">
      <c r="A116" s="380">
        <v>5720000</v>
      </c>
      <c r="B116" s="380" t="s">
        <v>265</v>
      </c>
      <c r="C116" s="380">
        <v>50919881165</v>
      </c>
      <c r="D116" s="380">
        <v>50386382871</v>
      </c>
      <c r="E116" s="380">
        <v>533498294</v>
      </c>
      <c r="F116" s="380">
        <v>0</v>
      </c>
      <c r="G116" s="380">
        <v>533498294</v>
      </c>
      <c r="H116" s="380">
        <v>0</v>
      </c>
      <c r="I116" s="380">
        <v>0</v>
      </c>
      <c r="J116" s="380">
        <v>0</v>
      </c>
    </row>
    <row r="117" spans="1:10" x14ac:dyDescent="0.25">
      <c r="A117" s="380">
        <v>5720002</v>
      </c>
      <c r="B117" s="380" t="s">
        <v>428</v>
      </c>
      <c r="C117" s="380">
        <v>7692173173</v>
      </c>
      <c r="D117" s="380">
        <v>7692585245</v>
      </c>
      <c r="E117" s="380">
        <v>0</v>
      </c>
      <c r="F117" s="380">
        <v>412072</v>
      </c>
      <c r="G117" s="380">
        <v>0</v>
      </c>
      <c r="H117" s="380">
        <v>412072</v>
      </c>
      <c r="I117" s="380">
        <v>0</v>
      </c>
      <c r="J117" s="380">
        <v>0</v>
      </c>
    </row>
    <row r="118" spans="1:10" x14ac:dyDescent="0.25">
      <c r="A118" s="380">
        <v>5832000</v>
      </c>
      <c r="B118" s="380" t="s">
        <v>266</v>
      </c>
      <c r="C118" s="380">
        <v>392500</v>
      </c>
      <c r="D118" s="380">
        <v>392500</v>
      </c>
      <c r="E118" s="380">
        <v>0</v>
      </c>
      <c r="F118" s="380">
        <v>0</v>
      </c>
      <c r="G118" s="380">
        <v>0</v>
      </c>
      <c r="H118" s="380">
        <v>0</v>
      </c>
      <c r="I118" s="380">
        <v>0</v>
      </c>
      <c r="J118" s="380">
        <v>0</v>
      </c>
    </row>
    <row r="119" spans="1:10" x14ac:dyDescent="0.25">
      <c r="A119" s="380">
        <v>6010000</v>
      </c>
      <c r="B119" s="380" t="s">
        <v>267</v>
      </c>
      <c r="C119" s="380">
        <v>3356766</v>
      </c>
      <c r="D119" s="380">
        <v>3356766</v>
      </c>
      <c r="E119" s="380">
        <v>0</v>
      </c>
      <c r="F119" s="380">
        <v>0</v>
      </c>
      <c r="G119" s="380">
        <v>0</v>
      </c>
      <c r="H119" s="380">
        <v>0</v>
      </c>
      <c r="I119" s="380">
        <v>0</v>
      </c>
      <c r="J119" s="380">
        <v>0</v>
      </c>
    </row>
    <row r="120" spans="1:10" x14ac:dyDescent="0.25">
      <c r="A120" s="380">
        <v>6181000</v>
      </c>
      <c r="B120" s="380" t="s">
        <v>268</v>
      </c>
      <c r="C120" s="380">
        <v>208878026</v>
      </c>
      <c r="D120" s="380">
        <v>163699396</v>
      </c>
      <c r="E120" s="380">
        <v>45178630</v>
      </c>
      <c r="F120" s="380">
        <v>0</v>
      </c>
      <c r="G120" s="380">
        <v>0</v>
      </c>
      <c r="H120" s="380">
        <v>0</v>
      </c>
      <c r="I120" s="380">
        <v>45178630</v>
      </c>
      <c r="J120" s="380">
        <v>0</v>
      </c>
    </row>
    <row r="121" spans="1:10" x14ac:dyDescent="0.25">
      <c r="A121" s="380">
        <v>6210000</v>
      </c>
      <c r="B121" s="380" t="s">
        <v>269</v>
      </c>
      <c r="C121" s="380">
        <v>219905029</v>
      </c>
      <c r="D121" s="380">
        <v>175270882</v>
      </c>
      <c r="E121" s="380">
        <v>44634147</v>
      </c>
      <c r="F121" s="380">
        <v>0</v>
      </c>
      <c r="G121" s="380">
        <v>0</v>
      </c>
      <c r="H121" s="380">
        <v>0</v>
      </c>
      <c r="I121" s="380">
        <v>44634147</v>
      </c>
      <c r="J121" s="380">
        <v>0</v>
      </c>
    </row>
    <row r="122" spans="1:10" x14ac:dyDescent="0.25">
      <c r="A122" s="380">
        <v>6211000</v>
      </c>
      <c r="B122" s="380" t="s">
        <v>270</v>
      </c>
      <c r="C122" s="380">
        <v>70188543</v>
      </c>
      <c r="D122" s="380">
        <v>18954778</v>
      </c>
      <c r="E122" s="380">
        <v>51233765</v>
      </c>
      <c r="F122" s="380">
        <v>0</v>
      </c>
      <c r="G122" s="380">
        <v>0</v>
      </c>
      <c r="H122" s="380">
        <v>0</v>
      </c>
      <c r="I122" s="380">
        <v>51233765</v>
      </c>
      <c r="J122" s="380">
        <v>0</v>
      </c>
    </row>
    <row r="123" spans="1:10" x14ac:dyDescent="0.25">
      <c r="A123" s="380">
        <v>6219000</v>
      </c>
      <c r="B123" s="380" t="s">
        <v>271</v>
      </c>
      <c r="C123" s="380">
        <v>606190859</v>
      </c>
      <c r="D123" s="380">
        <v>526131736</v>
      </c>
      <c r="E123" s="380">
        <v>80059123</v>
      </c>
      <c r="F123" s="380">
        <v>0</v>
      </c>
      <c r="G123" s="380">
        <v>0</v>
      </c>
      <c r="H123" s="380">
        <v>0</v>
      </c>
      <c r="I123" s="380">
        <v>80059123</v>
      </c>
      <c r="J123" s="380">
        <v>0</v>
      </c>
    </row>
    <row r="124" spans="1:10" x14ac:dyDescent="0.25">
      <c r="A124" s="380">
        <v>6219001</v>
      </c>
      <c r="B124" s="380" t="s">
        <v>272</v>
      </c>
      <c r="C124" s="380">
        <v>410113094</v>
      </c>
      <c r="D124" s="380">
        <v>314006568</v>
      </c>
      <c r="E124" s="380">
        <v>96106526</v>
      </c>
      <c r="F124" s="380">
        <v>0</v>
      </c>
      <c r="G124" s="380">
        <v>0</v>
      </c>
      <c r="H124" s="380">
        <v>0</v>
      </c>
      <c r="I124" s="380">
        <v>96106526</v>
      </c>
      <c r="J124" s="380">
        <v>0</v>
      </c>
    </row>
    <row r="125" spans="1:10" x14ac:dyDescent="0.25">
      <c r="A125" s="380">
        <v>6219002</v>
      </c>
      <c r="B125" s="380" t="s">
        <v>273</v>
      </c>
      <c r="C125" s="380">
        <v>869861511</v>
      </c>
      <c r="D125" s="380">
        <v>688168945</v>
      </c>
      <c r="E125" s="380">
        <v>181692566</v>
      </c>
      <c r="F125" s="380">
        <v>0</v>
      </c>
      <c r="G125" s="380">
        <v>0</v>
      </c>
      <c r="H125" s="380">
        <v>0</v>
      </c>
      <c r="I125" s="380">
        <v>181692566</v>
      </c>
      <c r="J125" s="380">
        <v>0</v>
      </c>
    </row>
    <row r="126" spans="1:10" x14ac:dyDescent="0.25">
      <c r="A126" s="380">
        <v>6219003</v>
      </c>
      <c r="B126" s="380" t="s">
        <v>588</v>
      </c>
      <c r="C126" s="380">
        <v>145200</v>
      </c>
      <c r="D126" s="380">
        <v>145200</v>
      </c>
      <c r="E126" s="380">
        <v>0</v>
      </c>
      <c r="F126" s="380">
        <v>0</v>
      </c>
      <c r="G126" s="380">
        <v>0</v>
      </c>
      <c r="H126" s="380">
        <v>0</v>
      </c>
      <c r="I126" s="380">
        <v>0</v>
      </c>
      <c r="J126" s="380">
        <v>0</v>
      </c>
    </row>
    <row r="127" spans="1:10" x14ac:dyDescent="0.25">
      <c r="A127" s="380">
        <v>6219004</v>
      </c>
      <c r="B127" s="380" t="s">
        <v>589</v>
      </c>
      <c r="C127" s="380">
        <v>759880</v>
      </c>
      <c r="D127" s="380">
        <v>759880</v>
      </c>
      <c r="E127" s="380">
        <v>0</v>
      </c>
      <c r="F127" s="380">
        <v>0</v>
      </c>
      <c r="G127" s="380">
        <v>0</v>
      </c>
      <c r="H127" s="380">
        <v>0</v>
      </c>
      <c r="I127" s="380">
        <v>0</v>
      </c>
      <c r="J127" s="380">
        <v>0</v>
      </c>
    </row>
    <row r="128" spans="1:10" x14ac:dyDescent="0.25">
      <c r="A128" s="380">
        <v>6220000</v>
      </c>
      <c r="B128" s="380" t="s">
        <v>274</v>
      </c>
      <c r="C128" s="380">
        <v>37415253</v>
      </c>
      <c r="D128" s="380">
        <v>14435235</v>
      </c>
      <c r="E128" s="380">
        <v>22980018</v>
      </c>
      <c r="F128" s="380">
        <v>0</v>
      </c>
      <c r="G128" s="380">
        <v>0</v>
      </c>
      <c r="H128" s="380">
        <v>0</v>
      </c>
      <c r="I128" s="380">
        <v>22980018</v>
      </c>
      <c r="J128" s="380">
        <v>0</v>
      </c>
    </row>
    <row r="129" spans="1:10" x14ac:dyDescent="0.25">
      <c r="A129" s="380">
        <v>6222000</v>
      </c>
      <c r="B129" s="380" t="s">
        <v>275</v>
      </c>
      <c r="C129" s="380">
        <v>9209051</v>
      </c>
      <c r="D129" s="380">
        <v>5516590</v>
      </c>
      <c r="E129" s="380">
        <v>3692461</v>
      </c>
      <c r="F129" s="380">
        <v>0</v>
      </c>
      <c r="G129" s="380">
        <v>0</v>
      </c>
      <c r="H129" s="380">
        <v>0</v>
      </c>
      <c r="I129" s="380">
        <v>3692461</v>
      </c>
      <c r="J129" s="380">
        <v>0</v>
      </c>
    </row>
    <row r="130" spans="1:10" x14ac:dyDescent="0.25">
      <c r="A130" s="380">
        <v>6224000</v>
      </c>
      <c r="B130" s="380" t="s">
        <v>276</v>
      </c>
      <c r="C130" s="380">
        <v>97431873</v>
      </c>
      <c r="D130" s="380">
        <v>61836402</v>
      </c>
      <c r="E130" s="380">
        <v>35595471</v>
      </c>
      <c r="F130" s="380">
        <v>0</v>
      </c>
      <c r="G130" s="380">
        <v>0</v>
      </c>
      <c r="H130" s="380">
        <v>0</v>
      </c>
      <c r="I130" s="380">
        <v>35595471</v>
      </c>
      <c r="J130" s="380">
        <v>0</v>
      </c>
    </row>
    <row r="131" spans="1:10" x14ac:dyDescent="0.25">
      <c r="A131" s="380">
        <v>6225001</v>
      </c>
      <c r="B131" s="380" t="s">
        <v>590</v>
      </c>
      <c r="C131" s="380">
        <v>1269260</v>
      </c>
      <c r="D131" s="380">
        <v>102000</v>
      </c>
      <c r="E131" s="380">
        <v>1167260</v>
      </c>
      <c r="F131" s="380">
        <v>0</v>
      </c>
      <c r="G131" s="380">
        <v>0</v>
      </c>
      <c r="H131" s="380">
        <v>0</v>
      </c>
      <c r="I131" s="380">
        <v>1167260</v>
      </c>
      <c r="J131" s="380">
        <v>0</v>
      </c>
    </row>
    <row r="132" spans="1:10" x14ac:dyDescent="0.25">
      <c r="A132" s="380">
        <v>6226000</v>
      </c>
      <c r="B132" s="380" t="s">
        <v>277</v>
      </c>
      <c r="C132" s="380">
        <v>425456</v>
      </c>
      <c r="D132" s="380">
        <v>393176</v>
      </c>
      <c r="E132" s="380">
        <v>32280</v>
      </c>
      <c r="F132" s="380">
        <v>0</v>
      </c>
      <c r="G132" s="380">
        <v>0</v>
      </c>
      <c r="H132" s="380">
        <v>0</v>
      </c>
      <c r="I132" s="380">
        <v>32280</v>
      </c>
      <c r="J132" s="380">
        <v>0</v>
      </c>
    </row>
    <row r="133" spans="1:10" x14ac:dyDescent="0.25">
      <c r="A133" s="380">
        <v>6226500</v>
      </c>
      <c r="B133" s="380" t="s">
        <v>432</v>
      </c>
      <c r="C133" s="380">
        <v>42198400</v>
      </c>
      <c r="D133" s="380">
        <v>36865864</v>
      </c>
      <c r="E133" s="380">
        <v>5332536</v>
      </c>
      <c r="F133" s="380">
        <v>0</v>
      </c>
      <c r="G133" s="380">
        <v>0</v>
      </c>
      <c r="H133" s="380">
        <v>0</v>
      </c>
      <c r="I133" s="380">
        <v>5332536</v>
      </c>
      <c r="J133" s="380">
        <v>0</v>
      </c>
    </row>
    <row r="134" spans="1:10" x14ac:dyDescent="0.25">
      <c r="A134" s="380">
        <v>6229000</v>
      </c>
      <c r="B134" s="380" t="s">
        <v>591</v>
      </c>
      <c r="C134" s="380">
        <v>8050</v>
      </c>
      <c r="D134" s="380">
        <v>2950</v>
      </c>
      <c r="E134" s="380">
        <v>5100</v>
      </c>
      <c r="F134" s="380">
        <v>0</v>
      </c>
      <c r="G134" s="380">
        <v>0</v>
      </c>
      <c r="H134" s="380">
        <v>0</v>
      </c>
      <c r="I134" s="380">
        <v>5100</v>
      </c>
      <c r="J134" s="380">
        <v>0</v>
      </c>
    </row>
    <row r="135" spans="1:10" x14ac:dyDescent="0.25">
      <c r="A135" s="380">
        <v>6229003</v>
      </c>
      <c r="B135" s="380" t="s">
        <v>592</v>
      </c>
      <c r="C135" s="380">
        <v>8038</v>
      </c>
      <c r="D135" s="380">
        <v>8038</v>
      </c>
      <c r="E135" s="380">
        <v>0</v>
      </c>
      <c r="F135" s="380">
        <v>0</v>
      </c>
      <c r="G135" s="380">
        <v>0</v>
      </c>
      <c r="H135" s="380">
        <v>0</v>
      </c>
      <c r="I135" s="380">
        <v>0</v>
      </c>
      <c r="J135" s="380">
        <v>0</v>
      </c>
    </row>
    <row r="136" spans="1:10" x14ac:dyDescent="0.25">
      <c r="A136" s="380">
        <v>6229004</v>
      </c>
      <c r="B136" s="380" t="s">
        <v>279</v>
      </c>
      <c r="C136" s="380">
        <v>514270</v>
      </c>
      <c r="D136" s="380">
        <v>70640</v>
      </c>
      <c r="E136" s="380">
        <v>443630</v>
      </c>
      <c r="F136" s="380">
        <v>0</v>
      </c>
      <c r="G136" s="380">
        <v>0</v>
      </c>
      <c r="H136" s="380">
        <v>0</v>
      </c>
      <c r="I136" s="380">
        <v>443630</v>
      </c>
      <c r="J136" s="380">
        <v>0</v>
      </c>
    </row>
    <row r="137" spans="1:10" x14ac:dyDescent="0.25">
      <c r="A137" s="380">
        <v>6229009</v>
      </c>
      <c r="B137" s="380" t="s">
        <v>593</v>
      </c>
      <c r="C137" s="380">
        <v>154700</v>
      </c>
      <c r="D137" s="380">
        <v>154700</v>
      </c>
      <c r="E137" s="380">
        <v>0</v>
      </c>
      <c r="F137" s="380">
        <v>0</v>
      </c>
      <c r="G137" s="380">
        <v>0</v>
      </c>
      <c r="H137" s="380">
        <v>0</v>
      </c>
      <c r="I137" s="380">
        <v>0</v>
      </c>
      <c r="J137" s="380">
        <v>0</v>
      </c>
    </row>
    <row r="138" spans="1:10" x14ac:dyDescent="0.25">
      <c r="A138" s="380">
        <v>6230000</v>
      </c>
      <c r="B138" s="380" t="s">
        <v>280</v>
      </c>
      <c r="C138" s="380">
        <v>24425780</v>
      </c>
      <c r="D138" s="380">
        <v>11759566</v>
      </c>
      <c r="E138" s="380">
        <v>12666214</v>
      </c>
      <c r="F138" s="380">
        <v>0</v>
      </c>
      <c r="G138" s="380">
        <v>0</v>
      </c>
      <c r="H138" s="380">
        <v>0</v>
      </c>
      <c r="I138" s="380">
        <v>12666214</v>
      </c>
      <c r="J138" s="380">
        <v>0</v>
      </c>
    </row>
    <row r="139" spans="1:10" x14ac:dyDescent="0.25">
      <c r="A139" s="380">
        <v>6230001</v>
      </c>
      <c r="B139" s="380" t="s">
        <v>281</v>
      </c>
      <c r="C139" s="380">
        <v>16407036</v>
      </c>
      <c r="D139" s="380">
        <v>10051758</v>
      </c>
      <c r="E139" s="380">
        <v>6355278</v>
      </c>
      <c r="F139" s="380">
        <v>0</v>
      </c>
      <c r="G139" s="380">
        <v>0</v>
      </c>
      <c r="H139" s="380">
        <v>0</v>
      </c>
      <c r="I139" s="380">
        <v>6355278</v>
      </c>
      <c r="J139" s="380">
        <v>0</v>
      </c>
    </row>
    <row r="140" spans="1:10" x14ac:dyDescent="0.25">
      <c r="A140" s="380">
        <v>6231000</v>
      </c>
      <c r="B140" s="380" t="s">
        <v>282</v>
      </c>
      <c r="C140" s="380">
        <v>117282295</v>
      </c>
      <c r="D140" s="380">
        <v>84452697</v>
      </c>
      <c r="E140" s="380">
        <v>32829598</v>
      </c>
      <c r="F140" s="380">
        <v>0</v>
      </c>
      <c r="G140" s="380">
        <v>0</v>
      </c>
      <c r="H140" s="380">
        <v>0</v>
      </c>
      <c r="I140" s="380">
        <v>32829598</v>
      </c>
      <c r="J140" s="380">
        <v>0</v>
      </c>
    </row>
    <row r="141" spans="1:10" x14ac:dyDescent="0.25">
      <c r="A141" s="380">
        <v>6231001</v>
      </c>
      <c r="B141" s="380" t="s">
        <v>433</v>
      </c>
      <c r="C141" s="380">
        <v>32076260</v>
      </c>
      <c r="D141" s="380">
        <v>32076260</v>
      </c>
      <c r="E141" s="380">
        <v>0</v>
      </c>
      <c r="F141" s="380">
        <v>0</v>
      </c>
      <c r="G141" s="380">
        <v>0</v>
      </c>
      <c r="H141" s="380">
        <v>0</v>
      </c>
      <c r="I141" s="380">
        <v>0</v>
      </c>
      <c r="J141" s="380">
        <v>0</v>
      </c>
    </row>
    <row r="142" spans="1:10" x14ac:dyDescent="0.25">
      <c r="A142" s="380">
        <v>6234000</v>
      </c>
      <c r="B142" s="380" t="s">
        <v>283</v>
      </c>
      <c r="C142" s="380">
        <v>9290472</v>
      </c>
      <c r="D142" s="380">
        <v>6776347</v>
      </c>
      <c r="E142" s="380">
        <v>2514125</v>
      </c>
      <c r="F142" s="380">
        <v>0</v>
      </c>
      <c r="G142" s="380">
        <v>0</v>
      </c>
      <c r="H142" s="380">
        <v>0</v>
      </c>
      <c r="I142" s="380">
        <v>2514125</v>
      </c>
      <c r="J142" s="380">
        <v>0</v>
      </c>
    </row>
    <row r="143" spans="1:10" x14ac:dyDescent="0.25">
      <c r="A143" s="380">
        <v>6235000</v>
      </c>
      <c r="B143" s="380" t="s">
        <v>284</v>
      </c>
      <c r="C143" s="380">
        <v>13956051</v>
      </c>
      <c r="D143" s="380">
        <v>4946777</v>
      </c>
      <c r="E143" s="380">
        <v>9009274</v>
      </c>
      <c r="F143" s="380">
        <v>0</v>
      </c>
      <c r="G143" s="380">
        <v>0</v>
      </c>
      <c r="H143" s="380">
        <v>0</v>
      </c>
      <c r="I143" s="380">
        <v>9009274</v>
      </c>
      <c r="J143" s="380">
        <v>0</v>
      </c>
    </row>
    <row r="144" spans="1:10" x14ac:dyDescent="0.25">
      <c r="A144" s="380">
        <v>6238000</v>
      </c>
      <c r="B144" s="380" t="s">
        <v>285</v>
      </c>
      <c r="C144" s="380">
        <v>505477167</v>
      </c>
      <c r="D144" s="380">
        <v>461415085</v>
      </c>
      <c r="E144" s="380">
        <v>44062082</v>
      </c>
      <c r="F144" s="380">
        <v>0</v>
      </c>
      <c r="G144" s="380">
        <v>0</v>
      </c>
      <c r="H144" s="380">
        <v>0</v>
      </c>
      <c r="I144" s="380">
        <v>44062082</v>
      </c>
      <c r="J144" s="380">
        <v>0</v>
      </c>
    </row>
    <row r="145" spans="1:10" x14ac:dyDescent="0.25">
      <c r="A145" s="380">
        <v>6238600</v>
      </c>
      <c r="B145" s="380" t="s">
        <v>286</v>
      </c>
      <c r="C145" s="380">
        <v>121830478</v>
      </c>
      <c r="D145" s="380">
        <v>80806946</v>
      </c>
      <c r="E145" s="380">
        <v>41023532</v>
      </c>
      <c r="F145" s="380">
        <v>0</v>
      </c>
      <c r="G145" s="380">
        <v>0</v>
      </c>
      <c r="H145" s="380">
        <v>0</v>
      </c>
      <c r="I145" s="380">
        <v>41023532</v>
      </c>
      <c r="J145" s="380">
        <v>0</v>
      </c>
    </row>
    <row r="146" spans="1:10" x14ac:dyDescent="0.25">
      <c r="A146" s="380">
        <v>6238800</v>
      </c>
      <c r="B146" s="380" t="s">
        <v>436</v>
      </c>
      <c r="C146" s="380">
        <v>5163204</v>
      </c>
      <c r="D146" s="380">
        <v>5034134</v>
      </c>
      <c r="E146" s="380">
        <v>129070</v>
      </c>
      <c r="F146" s="380">
        <v>0</v>
      </c>
      <c r="G146" s="380">
        <v>0</v>
      </c>
      <c r="H146" s="380">
        <v>0</v>
      </c>
      <c r="I146" s="380">
        <v>129070</v>
      </c>
      <c r="J146" s="380">
        <v>0</v>
      </c>
    </row>
    <row r="147" spans="1:10" x14ac:dyDescent="0.25">
      <c r="A147" s="380">
        <v>6241000</v>
      </c>
      <c r="B147" s="380" t="s">
        <v>594</v>
      </c>
      <c r="C147" s="380">
        <v>466008</v>
      </c>
      <c r="D147" s="380">
        <v>466008</v>
      </c>
      <c r="E147" s="380">
        <v>0</v>
      </c>
      <c r="F147" s="380">
        <v>0</v>
      </c>
      <c r="G147" s="380">
        <v>0</v>
      </c>
      <c r="H147" s="380">
        <v>0</v>
      </c>
      <c r="I147" s="380">
        <v>0</v>
      </c>
      <c r="J147" s="380">
        <v>0</v>
      </c>
    </row>
    <row r="148" spans="1:10" x14ac:dyDescent="0.25">
      <c r="A148" s="380">
        <v>6241001</v>
      </c>
      <c r="B148" s="380" t="s">
        <v>287</v>
      </c>
      <c r="C148" s="380">
        <v>7527427</v>
      </c>
      <c r="D148" s="380">
        <v>3205052</v>
      </c>
      <c r="E148" s="380">
        <v>4322375</v>
      </c>
      <c r="F148" s="380">
        <v>0</v>
      </c>
      <c r="G148" s="380">
        <v>0</v>
      </c>
      <c r="H148" s="380">
        <v>0</v>
      </c>
      <c r="I148" s="380">
        <v>4322375</v>
      </c>
      <c r="J148" s="380">
        <v>0</v>
      </c>
    </row>
    <row r="149" spans="1:10" x14ac:dyDescent="0.25">
      <c r="A149" s="380">
        <v>6242000</v>
      </c>
      <c r="B149" s="380" t="s">
        <v>288</v>
      </c>
      <c r="C149" s="380">
        <v>409289797</v>
      </c>
      <c r="D149" s="380">
        <v>371555733</v>
      </c>
      <c r="E149" s="380">
        <v>37734064</v>
      </c>
      <c r="F149" s="380">
        <v>0</v>
      </c>
      <c r="G149" s="380">
        <v>0</v>
      </c>
      <c r="H149" s="380">
        <v>0</v>
      </c>
      <c r="I149" s="380">
        <v>37734064</v>
      </c>
      <c r="J149" s="380">
        <v>0</v>
      </c>
    </row>
    <row r="150" spans="1:10" x14ac:dyDescent="0.25">
      <c r="A150" s="380">
        <v>6250000</v>
      </c>
      <c r="B150" s="380" t="s">
        <v>289</v>
      </c>
      <c r="C150" s="380">
        <v>3374335</v>
      </c>
      <c r="D150" s="380">
        <v>624481</v>
      </c>
      <c r="E150" s="380">
        <v>2749854</v>
      </c>
      <c r="F150" s="380">
        <v>0</v>
      </c>
      <c r="G150" s="380">
        <v>0</v>
      </c>
      <c r="H150" s="380">
        <v>0</v>
      </c>
      <c r="I150" s="380">
        <v>2749854</v>
      </c>
      <c r="J150" s="380">
        <v>0</v>
      </c>
    </row>
    <row r="151" spans="1:10" x14ac:dyDescent="0.25">
      <c r="A151" s="380">
        <v>6251000</v>
      </c>
      <c r="B151" s="380" t="s">
        <v>290</v>
      </c>
      <c r="C151" s="380">
        <v>108916839</v>
      </c>
      <c r="D151" s="380">
        <v>79219151</v>
      </c>
      <c r="E151" s="380">
        <v>29697688</v>
      </c>
      <c r="F151" s="380">
        <v>0</v>
      </c>
      <c r="G151" s="380">
        <v>0</v>
      </c>
      <c r="H151" s="380">
        <v>0</v>
      </c>
      <c r="I151" s="380">
        <v>29697688</v>
      </c>
      <c r="J151" s="380">
        <v>0</v>
      </c>
    </row>
    <row r="152" spans="1:10" x14ac:dyDescent="0.25">
      <c r="A152" s="380">
        <v>6259000</v>
      </c>
      <c r="B152" s="380" t="s">
        <v>291</v>
      </c>
      <c r="C152" s="380">
        <v>9590417</v>
      </c>
      <c r="D152" s="380">
        <v>7417385</v>
      </c>
      <c r="E152" s="380">
        <v>2173032</v>
      </c>
      <c r="F152" s="380">
        <v>0</v>
      </c>
      <c r="G152" s="380">
        <v>0</v>
      </c>
      <c r="H152" s="380">
        <v>0</v>
      </c>
      <c r="I152" s="380">
        <v>2173032</v>
      </c>
      <c r="J152" s="380">
        <v>0</v>
      </c>
    </row>
    <row r="153" spans="1:10" x14ac:dyDescent="0.25">
      <c r="A153" s="380">
        <v>6259003</v>
      </c>
      <c r="B153" s="380" t="s">
        <v>595</v>
      </c>
      <c r="C153" s="380">
        <v>67767</v>
      </c>
      <c r="D153" s="380">
        <v>0</v>
      </c>
      <c r="E153" s="380">
        <v>67767</v>
      </c>
      <c r="F153" s="380">
        <v>0</v>
      </c>
      <c r="G153" s="380">
        <v>0</v>
      </c>
      <c r="H153" s="380">
        <v>0</v>
      </c>
      <c r="I153" s="380">
        <v>67767</v>
      </c>
      <c r="J153" s="380">
        <v>0</v>
      </c>
    </row>
    <row r="154" spans="1:10" x14ac:dyDescent="0.25">
      <c r="A154" s="380">
        <v>6261000</v>
      </c>
      <c r="B154" s="380" t="s">
        <v>292</v>
      </c>
      <c r="C154" s="380">
        <v>92235869</v>
      </c>
      <c r="D154" s="380">
        <v>71697249</v>
      </c>
      <c r="E154" s="380">
        <v>20538620</v>
      </c>
      <c r="F154" s="380">
        <v>0</v>
      </c>
      <c r="G154" s="380">
        <v>0</v>
      </c>
      <c r="H154" s="380">
        <v>0</v>
      </c>
      <c r="I154" s="380">
        <v>20538620</v>
      </c>
      <c r="J154" s="380">
        <v>0</v>
      </c>
    </row>
    <row r="155" spans="1:10" x14ac:dyDescent="0.25">
      <c r="A155" s="380">
        <v>6270000</v>
      </c>
      <c r="B155" s="380" t="s">
        <v>293</v>
      </c>
      <c r="C155" s="380">
        <v>40528152</v>
      </c>
      <c r="D155" s="380">
        <v>13739044</v>
      </c>
      <c r="E155" s="380">
        <v>26789108</v>
      </c>
      <c r="F155" s="380">
        <v>0</v>
      </c>
      <c r="G155" s="380">
        <v>0</v>
      </c>
      <c r="H155" s="380">
        <v>0</v>
      </c>
      <c r="I155" s="380">
        <v>26789108</v>
      </c>
      <c r="J155" s="380">
        <v>0</v>
      </c>
    </row>
    <row r="156" spans="1:10" x14ac:dyDescent="0.25">
      <c r="A156" s="380">
        <v>6280000</v>
      </c>
      <c r="B156" s="380" t="s">
        <v>294</v>
      </c>
      <c r="C156" s="380">
        <v>3850515</v>
      </c>
      <c r="D156" s="380">
        <v>993615</v>
      </c>
      <c r="E156" s="380">
        <v>2856900</v>
      </c>
      <c r="F156" s="380">
        <v>0</v>
      </c>
      <c r="G156" s="380">
        <v>0</v>
      </c>
      <c r="H156" s="380">
        <v>0</v>
      </c>
      <c r="I156" s="380">
        <v>2856900</v>
      </c>
      <c r="J156" s="380">
        <v>0</v>
      </c>
    </row>
    <row r="157" spans="1:10" x14ac:dyDescent="0.25">
      <c r="A157" s="380">
        <v>6281000</v>
      </c>
      <c r="B157" s="380" t="s">
        <v>295</v>
      </c>
      <c r="C157" s="380">
        <v>652531</v>
      </c>
      <c r="D157" s="380">
        <v>368446</v>
      </c>
      <c r="E157" s="380">
        <v>284085</v>
      </c>
      <c r="F157" s="380">
        <v>0</v>
      </c>
      <c r="G157" s="380">
        <v>0</v>
      </c>
      <c r="H157" s="380">
        <v>0</v>
      </c>
      <c r="I157" s="380">
        <v>284085</v>
      </c>
      <c r="J157" s="380">
        <v>0</v>
      </c>
    </row>
    <row r="158" spans="1:10" x14ac:dyDescent="0.25">
      <c r="A158" s="380">
        <v>6281001</v>
      </c>
      <c r="B158" s="380" t="s">
        <v>596</v>
      </c>
      <c r="C158" s="380">
        <v>220000</v>
      </c>
      <c r="D158" s="380">
        <v>220000</v>
      </c>
      <c r="E158" s="380">
        <v>0</v>
      </c>
      <c r="F158" s="380">
        <v>0</v>
      </c>
      <c r="G158" s="380">
        <v>0</v>
      </c>
      <c r="H158" s="380">
        <v>0</v>
      </c>
      <c r="I158" s="380">
        <v>0</v>
      </c>
      <c r="J158" s="380">
        <v>0</v>
      </c>
    </row>
    <row r="159" spans="1:10" x14ac:dyDescent="0.25">
      <c r="A159" s="380">
        <v>6282000</v>
      </c>
      <c r="B159" s="380" t="s">
        <v>296</v>
      </c>
      <c r="C159" s="380">
        <v>51857436</v>
      </c>
      <c r="D159" s="380">
        <v>39514328</v>
      </c>
      <c r="E159" s="380">
        <v>12343108</v>
      </c>
      <c r="F159" s="380">
        <v>0</v>
      </c>
      <c r="G159" s="380">
        <v>0</v>
      </c>
      <c r="H159" s="380">
        <v>0</v>
      </c>
      <c r="I159" s="380">
        <v>12343108</v>
      </c>
      <c r="J159" s="380">
        <v>0</v>
      </c>
    </row>
    <row r="160" spans="1:10" x14ac:dyDescent="0.25">
      <c r="A160" s="380">
        <v>6282001</v>
      </c>
      <c r="B160" s="380" t="s">
        <v>297</v>
      </c>
      <c r="C160" s="380">
        <v>87043447</v>
      </c>
      <c r="D160" s="380">
        <v>50752329</v>
      </c>
      <c r="E160" s="380">
        <v>36291118</v>
      </c>
      <c r="F160" s="380">
        <v>0</v>
      </c>
      <c r="G160" s="380">
        <v>0</v>
      </c>
      <c r="H160" s="380">
        <v>0</v>
      </c>
      <c r="I160" s="380">
        <v>36291118</v>
      </c>
      <c r="J160" s="380">
        <v>0</v>
      </c>
    </row>
    <row r="161" spans="1:10" x14ac:dyDescent="0.25">
      <c r="A161" s="380">
        <v>6282200</v>
      </c>
      <c r="B161" s="380" t="s">
        <v>298</v>
      </c>
      <c r="C161" s="380">
        <v>144264915</v>
      </c>
      <c r="D161" s="380">
        <v>118527467</v>
      </c>
      <c r="E161" s="380">
        <v>25737448</v>
      </c>
      <c r="F161" s="380">
        <v>0</v>
      </c>
      <c r="G161" s="380">
        <v>0</v>
      </c>
      <c r="H161" s="380">
        <v>0</v>
      </c>
      <c r="I161" s="380">
        <v>25737448</v>
      </c>
      <c r="J161" s="380">
        <v>0</v>
      </c>
    </row>
    <row r="162" spans="1:10" x14ac:dyDescent="0.25">
      <c r="A162" s="380">
        <v>6290100</v>
      </c>
      <c r="B162" s="380" t="s">
        <v>299</v>
      </c>
      <c r="C162" s="380">
        <v>7086737420</v>
      </c>
      <c r="D162" s="380">
        <v>3836778811</v>
      </c>
      <c r="E162" s="380">
        <v>3249958609</v>
      </c>
      <c r="F162" s="380">
        <v>0</v>
      </c>
      <c r="G162" s="380">
        <v>0</v>
      </c>
      <c r="H162" s="380">
        <v>0</v>
      </c>
      <c r="I162" s="380">
        <v>3249958609</v>
      </c>
      <c r="J162" s="380">
        <v>0</v>
      </c>
    </row>
    <row r="163" spans="1:10" x14ac:dyDescent="0.25">
      <c r="A163" s="380">
        <v>6291100</v>
      </c>
      <c r="B163" s="380" t="s">
        <v>597</v>
      </c>
      <c r="C163" s="380">
        <v>531475703</v>
      </c>
      <c r="D163" s="380">
        <v>68570338</v>
      </c>
      <c r="E163" s="380">
        <v>462905365</v>
      </c>
      <c r="F163" s="380">
        <v>0</v>
      </c>
      <c r="G163" s="380">
        <v>0</v>
      </c>
      <c r="H163" s="380">
        <v>0</v>
      </c>
      <c r="I163" s="380">
        <v>462905365</v>
      </c>
      <c r="J163" s="380">
        <v>0</v>
      </c>
    </row>
    <row r="164" spans="1:10" x14ac:dyDescent="0.25">
      <c r="A164" s="380">
        <v>6294100</v>
      </c>
      <c r="B164" s="380" t="s">
        <v>301</v>
      </c>
      <c r="C164" s="380">
        <v>1251920603</v>
      </c>
      <c r="D164" s="380">
        <v>471846235</v>
      </c>
      <c r="E164" s="380">
        <v>780074368</v>
      </c>
      <c r="F164" s="380">
        <v>0</v>
      </c>
      <c r="G164" s="380">
        <v>0</v>
      </c>
      <c r="H164" s="380">
        <v>0</v>
      </c>
      <c r="I164" s="380">
        <v>780074368</v>
      </c>
      <c r="J164" s="380">
        <v>0</v>
      </c>
    </row>
    <row r="165" spans="1:10" x14ac:dyDescent="0.25">
      <c r="A165" s="380">
        <v>6297000</v>
      </c>
      <c r="B165" s="380" t="s">
        <v>302</v>
      </c>
      <c r="C165" s="380">
        <v>19236181</v>
      </c>
      <c r="D165" s="380">
        <v>7306974</v>
      </c>
      <c r="E165" s="380">
        <v>11929207</v>
      </c>
      <c r="F165" s="380">
        <v>0</v>
      </c>
      <c r="G165" s="380">
        <v>0</v>
      </c>
      <c r="H165" s="380">
        <v>0</v>
      </c>
      <c r="I165" s="380">
        <v>11929207</v>
      </c>
      <c r="J165" s="380">
        <v>0</v>
      </c>
    </row>
    <row r="166" spans="1:10" x14ac:dyDescent="0.25">
      <c r="A166" s="380">
        <v>6299100</v>
      </c>
      <c r="B166" s="380" t="s">
        <v>598</v>
      </c>
      <c r="C166" s="380">
        <v>3202372</v>
      </c>
      <c r="D166" s="380">
        <v>1601803</v>
      </c>
      <c r="E166" s="380">
        <v>1600569</v>
      </c>
      <c r="F166" s="380">
        <v>0</v>
      </c>
      <c r="G166" s="380">
        <v>0</v>
      </c>
      <c r="H166" s="380">
        <v>0</v>
      </c>
      <c r="I166" s="380">
        <v>1600569</v>
      </c>
      <c r="J166" s="380">
        <v>0</v>
      </c>
    </row>
    <row r="167" spans="1:10" x14ac:dyDescent="0.25">
      <c r="A167" s="380">
        <v>6300000</v>
      </c>
      <c r="B167" s="380" t="s">
        <v>303</v>
      </c>
      <c r="C167" s="380">
        <v>587159917</v>
      </c>
      <c r="D167" s="380">
        <v>392148806</v>
      </c>
      <c r="E167" s="380">
        <v>195011111</v>
      </c>
      <c r="F167" s="380">
        <v>0</v>
      </c>
      <c r="G167" s="380">
        <v>0</v>
      </c>
      <c r="H167" s="380">
        <v>0</v>
      </c>
      <c r="I167" s="380">
        <v>195011111</v>
      </c>
      <c r="J167" s="380">
        <v>0</v>
      </c>
    </row>
    <row r="168" spans="1:10" x14ac:dyDescent="0.25">
      <c r="A168" s="380">
        <v>6310000</v>
      </c>
      <c r="B168" s="380" t="s">
        <v>305</v>
      </c>
      <c r="C168" s="380">
        <v>196062</v>
      </c>
      <c r="D168" s="380">
        <v>196062</v>
      </c>
      <c r="E168" s="380">
        <v>0</v>
      </c>
      <c r="F168" s="380">
        <v>0</v>
      </c>
      <c r="G168" s="380">
        <v>0</v>
      </c>
      <c r="H168" s="380">
        <v>0</v>
      </c>
      <c r="I168" s="380">
        <v>0</v>
      </c>
      <c r="J168" s="380">
        <v>0</v>
      </c>
    </row>
    <row r="169" spans="1:10" x14ac:dyDescent="0.25">
      <c r="A169" s="380">
        <v>6310024</v>
      </c>
      <c r="B169" s="380" t="s">
        <v>306</v>
      </c>
      <c r="C169" s="380">
        <v>116901854</v>
      </c>
      <c r="D169" s="380">
        <v>83031392</v>
      </c>
      <c r="E169" s="380">
        <v>33870462</v>
      </c>
      <c r="F169" s="380">
        <v>0</v>
      </c>
      <c r="G169" s="380">
        <v>0</v>
      </c>
      <c r="H169" s="380">
        <v>0</v>
      </c>
      <c r="I169" s="380">
        <v>33870462</v>
      </c>
      <c r="J169" s="380">
        <v>0</v>
      </c>
    </row>
    <row r="170" spans="1:10" x14ac:dyDescent="0.25">
      <c r="A170" s="380">
        <v>6400000</v>
      </c>
      <c r="B170" s="380" t="s">
        <v>307</v>
      </c>
      <c r="C170" s="380">
        <v>8629601738</v>
      </c>
      <c r="D170" s="380">
        <v>901128175</v>
      </c>
      <c r="E170" s="380">
        <v>7728473563</v>
      </c>
      <c r="F170" s="380">
        <v>0</v>
      </c>
      <c r="G170" s="380">
        <v>0</v>
      </c>
      <c r="H170" s="380">
        <v>0</v>
      </c>
      <c r="I170" s="380">
        <v>7728473563</v>
      </c>
      <c r="J170" s="380">
        <v>0</v>
      </c>
    </row>
    <row r="171" spans="1:10" x14ac:dyDescent="0.25">
      <c r="A171" s="380">
        <v>6401000</v>
      </c>
      <c r="B171" s="380" t="s">
        <v>62</v>
      </c>
      <c r="C171" s="380">
        <v>1225983777</v>
      </c>
      <c r="D171" s="380">
        <v>582768530</v>
      </c>
      <c r="E171" s="380">
        <v>643215247</v>
      </c>
      <c r="F171" s="380">
        <v>0</v>
      </c>
      <c r="G171" s="380">
        <v>0</v>
      </c>
      <c r="H171" s="380">
        <v>0</v>
      </c>
      <c r="I171" s="380">
        <v>643215247</v>
      </c>
      <c r="J171" s="380">
        <v>0</v>
      </c>
    </row>
    <row r="172" spans="1:10" x14ac:dyDescent="0.25">
      <c r="A172" s="380">
        <v>6403000</v>
      </c>
      <c r="B172" s="380" t="s">
        <v>308</v>
      </c>
      <c r="C172" s="380">
        <v>1150027574</v>
      </c>
      <c r="D172" s="380">
        <v>1024671415</v>
      </c>
      <c r="E172" s="380">
        <v>125356159</v>
      </c>
      <c r="F172" s="380">
        <v>0</v>
      </c>
      <c r="G172" s="380">
        <v>0</v>
      </c>
      <c r="H172" s="380">
        <v>0</v>
      </c>
      <c r="I172" s="380">
        <v>125356159</v>
      </c>
      <c r="J172" s="380">
        <v>0</v>
      </c>
    </row>
    <row r="173" spans="1:10" x14ac:dyDescent="0.25">
      <c r="A173" s="380">
        <v>6404070</v>
      </c>
      <c r="B173" s="380" t="s">
        <v>309</v>
      </c>
      <c r="C173" s="380">
        <v>34054804</v>
      </c>
      <c r="D173" s="380">
        <v>0</v>
      </c>
      <c r="E173" s="380">
        <v>34054804</v>
      </c>
      <c r="F173" s="380">
        <v>0</v>
      </c>
      <c r="G173" s="380">
        <v>0</v>
      </c>
      <c r="H173" s="380">
        <v>0</v>
      </c>
      <c r="I173" s="380">
        <v>34054804</v>
      </c>
      <c r="J173" s="380">
        <v>0</v>
      </c>
    </row>
    <row r="174" spans="1:10" x14ac:dyDescent="0.25">
      <c r="A174" s="380">
        <v>6405000</v>
      </c>
      <c r="B174" s="380" t="s">
        <v>310</v>
      </c>
      <c r="C174" s="380">
        <v>2272332955</v>
      </c>
      <c r="D174" s="380">
        <v>72310268</v>
      </c>
      <c r="E174" s="380">
        <v>2200022687</v>
      </c>
      <c r="F174" s="380">
        <v>0</v>
      </c>
      <c r="G174" s="380">
        <v>0</v>
      </c>
      <c r="H174" s="380">
        <v>0</v>
      </c>
      <c r="I174" s="380">
        <v>2200022687</v>
      </c>
      <c r="J174" s="380">
        <v>0</v>
      </c>
    </row>
    <row r="175" spans="1:10" x14ac:dyDescent="0.25">
      <c r="A175" s="380">
        <v>6405007</v>
      </c>
      <c r="B175" s="380" t="s">
        <v>599</v>
      </c>
      <c r="C175" s="380">
        <v>1076010583</v>
      </c>
      <c r="D175" s="380">
        <v>1110825319</v>
      </c>
      <c r="E175" s="380">
        <v>0</v>
      </c>
      <c r="F175" s="380">
        <v>34814736</v>
      </c>
      <c r="G175" s="380">
        <v>0</v>
      </c>
      <c r="H175" s="380">
        <v>0</v>
      </c>
      <c r="I175" s="380">
        <v>0</v>
      </c>
      <c r="J175" s="380">
        <v>34814736</v>
      </c>
    </row>
    <row r="176" spans="1:10" x14ac:dyDescent="0.25">
      <c r="A176" s="380">
        <v>6407000</v>
      </c>
      <c r="B176" s="380" t="s">
        <v>312</v>
      </c>
      <c r="C176" s="380">
        <v>209349110</v>
      </c>
      <c r="D176" s="380">
        <v>128940007</v>
      </c>
      <c r="E176" s="380">
        <v>80409103</v>
      </c>
      <c r="F176" s="380">
        <v>0</v>
      </c>
      <c r="G176" s="380">
        <v>0</v>
      </c>
      <c r="H176" s="380">
        <v>0</v>
      </c>
      <c r="I176" s="380">
        <v>80409103</v>
      </c>
      <c r="J176" s="380">
        <v>0</v>
      </c>
    </row>
    <row r="177" spans="1:10" s="382" customFormat="1" x14ac:dyDescent="0.25">
      <c r="A177" s="381">
        <v>6407010</v>
      </c>
      <c r="B177" s="381" t="s">
        <v>313</v>
      </c>
      <c r="C177" s="381">
        <v>624333629</v>
      </c>
      <c r="D177" s="381">
        <v>30191619</v>
      </c>
      <c r="E177" s="381">
        <v>594142010</v>
      </c>
      <c r="F177" s="381">
        <v>0</v>
      </c>
      <c r="G177" s="381">
        <v>0</v>
      </c>
      <c r="H177" s="381">
        <v>0</v>
      </c>
      <c r="I177" s="381">
        <v>594142010</v>
      </c>
      <c r="J177" s="381">
        <v>0</v>
      </c>
    </row>
    <row r="178" spans="1:10" x14ac:dyDescent="0.25">
      <c r="A178" s="380">
        <v>6419000</v>
      </c>
      <c r="B178" s="380" t="s">
        <v>76</v>
      </c>
      <c r="C178" s="380">
        <v>123363804</v>
      </c>
      <c r="D178" s="380">
        <v>0</v>
      </c>
      <c r="E178" s="380">
        <v>123363804</v>
      </c>
      <c r="F178" s="380">
        <v>0</v>
      </c>
      <c r="G178" s="380">
        <v>0</v>
      </c>
      <c r="H178" s="380">
        <v>0</v>
      </c>
      <c r="I178" s="380">
        <v>123363804</v>
      </c>
      <c r="J178" s="380">
        <v>0</v>
      </c>
    </row>
    <row r="179" spans="1:10" x14ac:dyDescent="0.25">
      <c r="A179" s="380">
        <v>6419002</v>
      </c>
      <c r="B179" s="380" t="s">
        <v>314</v>
      </c>
      <c r="C179" s="380">
        <v>770221438</v>
      </c>
      <c r="D179" s="380">
        <v>745278068</v>
      </c>
      <c r="E179" s="380">
        <v>24943370</v>
      </c>
      <c r="F179" s="380">
        <v>0</v>
      </c>
      <c r="G179" s="380">
        <v>0</v>
      </c>
      <c r="H179" s="380">
        <v>0</v>
      </c>
      <c r="I179" s="380">
        <v>24943370</v>
      </c>
      <c r="J179" s="380">
        <v>0</v>
      </c>
    </row>
    <row r="180" spans="1:10" x14ac:dyDescent="0.25">
      <c r="A180" s="380">
        <v>6420000</v>
      </c>
      <c r="B180" s="380" t="s">
        <v>315</v>
      </c>
      <c r="C180" s="380">
        <v>611935764</v>
      </c>
      <c r="D180" s="380">
        <v>35983859</v>
      </c>
      <c r="E180" s="380">
        <v>575951905</v>
      </c>
      <c r="F180" s="380">
        <v>0</v>
      </c>
      <c r="G180" s="380">
        <v>0</v>
      </c>
      <c r="H180" s="380">
        <v>0</v>
      </c>
      <c r="I180" s="380">
        <v>575951905</v>
      </c>
      <c r="J180" s="380">
        <v>0</v>
      </c>
    </row>
    <row r="181" spans="1:10" x14ac:dyDescent="0.25">
      <c r="A181" s="380">
        <v>6420040</v>
      </c>
      <c r="B181" s="380" t="s">
        <v>316</v>
      </c>
      <c r="C181" s="380">
        <v>17970170</v>
      </c>
      <c r="D181" s="380">
        <v>15774037</v>
      </c>
      <c r="E181" s="380">
        <v>2196133</v>
      </c>
      <c r="F181" s="380">
        <v>0</v>
      </c>
      <c r="G181" s="380">
        <v>0</v>
      </c>
      <c r="H181" s="380">
        <v>0</v>
      </c>
      <c r="I181" s="380">
        <v>2196133</v>
      </c>
      <c r="J181" s="380">
        <v>0</v>
      </c>
    </row>
    <row r="182" spans="1:10" x14ac:dyDescent="0.25">
      <c r="A182" s="380">
        <v>6420066</v>
      </c>
      <c r="B182" s="380" t="s">
        <v>317</v>
      </c>
      <c r="C182" s="380">
        <v>33877604</v>
      </c>
      <c r="D182" s="380">
        <v>36252829</v>
      </c>
      <c r="E182" s="380">
        <v>0</v>
      </c>
      <c r="F182" s="380">
        <v>2375225</v>
      </c>
      <c r="G182" s="380">
        <v>0</v>
      </c>
      <c r="H182" s="380">
        <v>0</v>
      </c>
      <c r="I182" s="380">
        <v>0</v>
      </c>
      <c r="J182" s="380">
        <v>2375225</v>
      </c>
    </row>
    <row r="183" spans="1:10" x14ac:dyDescent="0.25">
      <c r="A183" s="380">
        <v>6491000</v>
      </c>
      <c r="B183" s="380" t="s">
        <v>318</v>
      </c>
      <c r="C183" s="380">
        <v>364831359</v>
      </c>
      <c r="D183" s="380">
        <v>118301926</v>
      </c>
      <c r="E183" s="380">
        <v>246529433</v>
      </c>
      <c r="F183" s="380">
        <v>0</v>
      </c>
      <c r="G183" s="380">
        <v>0</v>
      </c>
      <c r="H183" s="380">
        <v>0</v>
      </c>
      <c r="I183" s="380">
        <v>246529433</v>
      </c>
      <c r="J183" s="380">
        <v>0</v>
      </c>
    </row>
    <row r="184" spans="1:10" x14ac:dyDescent="0.25">
      <c r="A184" s="380">
        <v>6491002</v>
      </c>
      <c r="B184" s="380" t="s">
        <v>600</v>
      </c>
      <c r="C184" s="380">
        <v>477990</v>
      </c>
      <c r="D184" s="380">
        <v>477990</v>
      </c>
      <c r="E184" s="380">
        <v>0</v>
      </c>
      <c r="F184" s="380">
        <v>0</v>
      </c>
      <c r="G184" s="380">
        <v>0</v>
      </c>
      <c r="H184" s="380">
        <v>0</v>
      </c>
      <c r="I184" s="380">
        <v>0</v>
      </c>
      <c r="J184" s="380">
        <v>0</v>
      </c>
    </row>
    <row r="185" spans="1:10" x14ac:dyDescent="0.25">
      <c r="A185" s="380">
        <v>6491501</v>
      </c>
      <c r="B185" s="380" t="s">
        <v>319</v>
      </c>
      <c r="C185" s="380">
        <v>16287497</v>
      </c>
      <c r="D185" s="380">
        <v>6895041</v>
      </c>
      <c r="E185" s="380">
        <v>9392456</v>
      </c>
      <c r="F185" s="380">
        <v>0</v>
      </c>
      <c r="G185" s="380">
        <v>0</v>
      </c>
      <c r="H185" s="380">
        <v>0</v>
      </c>
      <c r="I185" s="380">
        <v>9392456</v>
      </c>
      <c r="J185" s="380">
        <v>0</v>
      </c>
    </row>
    <row r="186" spans="1:10" x14ac:dyDescent="0.25">
      <c r="A186" s="380">
        <v>6491502</v>
      </c>
      <c r="B186" s="380" t="s">
        <v>320</v>
      </c>
      <c r="C186" s="380">
        <v>312583314</v>
      </c>
      <c r="D186" s="380">
        <v>266352361</v>
      </c>
      <c r="E186" s="380">
        <v>46230953</v>
      </c>
      <c r="F186" s="380">
        <v>0</v>
      </c>
      <c r="G186" s="380">
        <v>0</v>
      </c>
      <c r="H186" s="380">
        <v>0</v>
      </c>
      <c r="I186" s="380">
        <v>46230953</v>
      </c>
      <c r="J186" s="380">
        <v>0</v>
      </c>
    </row>
    <row r="187" spans="1:10" x14ac:dyDescent="0.25">
      <c r="A187" s="380">
        <v>6491503</v>
      </c>
      <c r="B187" s="380" t="s">
        <v>321</v>
      </c>
      <c r="C187" s="380">
        <v>459033422</v>
      </c>
      <c r="D187" s="380">
        <v>389690305</v>
      </c>
      <c r="E187" s="380">
        <v>69343117</v>
      </c>
      <c r="F187" s="380">
        <v>0</v>
      </c>
      <c r="G187" s="380">
        <v>0</v>
      </c>
      <c r="H187" s="380">
        <v>0</v>
      </c>
      <c r="I187" s="380">
        <v>69343117</v>
      </c>
      <c r="J187" s="380">
        <v>0</v>
      </c>
    </row>
    <row r="188" spans="1:10" x14ac:dyDescent="0.25">
      <c r="A188" s="380">
        <v>6493000</v>
      </c>
      <c r="B188" s="380" t="s">
        <v>322</v>
      </c>
      <c r="C188" s="380">
        <v>1598052180</v>
      </c>
      <c r="D188" s="380">
        <v>49355572</v>
      </c>
      <c r="E188" s="380">
        <v>1548696608</v>
      </c>
      <c r="F188" s="380">
        <v>0</v>
      </c>
      <c r="G188" s="380">
        <v>0</v>
      </c>
      <c r="H188" s="380">
        <v>0</v>
      </c>
      <c r="I188" s="380">
        <v>1548696608</v>
      </c>
      <c r="J188" s="380">
        <v>0</v>
      </c>
    </row>
    <row r="189" spans="1:10" x14ac:dyDescent="0.25">
      <c r="A189" s="380">
        <v>6493002</v>
      </c>
      <c r="B189" s="380" t="s">
        <v>323</v>
      </c>
      <c r="C189" s="380">
        <v>491135109</v>
      </c>
      <c r="D189" s="380">
        <v>190302891</v>
      </c>
      <c r="E189" s="380">
        <v>300832218</v>
      </c>
      <c r="F189" s="380">
        <v>0</v>
      </c>
      <c r="G189" s="380">
        <v>0</v>
      </c>
      <c r="H189" s="380">
        <v>0</v>
      </c>
      <c r="I189" s="380">
        <v>300832218</v>
      </c>
      <c r="J189" s="380">
        <v>0</v>
      </c>
    </row>
    <row r="190" spans="1:10" x14ac:dyDescent="0.25">
      <c r="A190" s="380">
        <v>6494000</v>
      </c>
      <c r="B190" s="380" t="s">
        <v>325</v>
      </c>
      <c r="C190" s="380">
        <v>56395389</v>
      </c>
      <c r="D190" s="380">
        <v>17102327</v>
      </c>
      <c r="E190" s="380">
        <v>39293062</v>
      </c>
      <c r="F190" s="380">
        <v>0</v>
      </c>
      <c r="G190" s="380">
        <v>0</v>
      </c>
      <c r="H190" s="380">
        <v>0</v>
      </c>
      <c r="I190" s="380">
        <v>39293062</v>
      </c>
      <c r="J190" s="380">
        <v>0</v>
      </c>
    </row>
    <row r="191" spans="1:10" x14ac:dyDescent="0.25">
      <c r="A191" s="380">
        <v>6495000</v>
      </c>
      <c r="B191" s="380" t="s">
        <v>326</v>
      </c>
      <c r="C191" s="380">
        <v>93509191</v>
      </c>
      <c r="D191" s="380">
        <v>32189450</v>
      </c>
      <c r="E191" s="380">
        <v>61319741</v>
      </c>
      <c r="F191" s="380">
        <v>0</v>
      </c>
      <c r="G191" s="380">
        <v>0</v>
      </c>
      <c r="H191" s="380">
        <v>0</v>
      </c>
      <c r="I191" s="380">
        <v>61319741</v>
      </c>
      <c r="J191" s="380">
        <v>0</v>
      </c>
    </row>
    <row r="192" spans="1:10" x14ac:dyDescent="0.25">
      <c r="A192" s="380">
        <v>6495500</v>
      </c>
      <c r="B192" s="380" t="s">
        <v>327</v>
      </c>
      <c r="C192" s="380">
        <v>997150346</v>
      </c>
      <c r="D192" s="380">
        <v>856704085</v>
      </c>
      <c r="E192" s="380">
        <v>140446261</v>
      </c>
      <c r="F192" s="380">
        <v>0</v>
      </c>
      <c r="G192" s="380">
        <v>0</v>
      </c>
      <c r="H192" s="380">
        <v>0</v>
      </c>
      <c r="I192" s="380">
        <v>140446261</v>
      </c>
      <c r="J192" s="380">
        <v>0</v>
      </c>
    </row>
    <row r="193" spans="1:10" x14ac:dyDescent="0.25">
      <c r="A193" s="380">
        <v>6496001</v>
      </c>
      <c r="B193" s="380" t="s">
        <v>328</v>
      </c>
      <c r="C193" s="380">
        <v>79146271</v>
      </c>
      <c r="D193" s="380">
        <v>68167677</v>
      </c>
      <c r="E193" s="380">
        <v>10978594</v>
      </c>
      <c r="F193" s="380">
        <v>0</v>
      </c>
      <c r="G193" s="380">
        <v>0</v>
      </c>
      <c r="H193" s="380">
        <v>0</v>
      </c>
      <c r="I193" s="380">
        <v>10978594</v>
      </c>
      <c r="J193" s="380">
        <v>0</v>
      </c>
    </row>
    <row r="194" spans="1:10" x14ac:dyDescent="0.25">
      <c r="A194" s="380">
        <v>6496003</v>
      </c>
      <c r="B194" s="380" t="s">
        <v>329</v>
      </c>
      <c r="C194" s="380">
        <v>44939420</v>
      </c>
      <c r="D194" s="380">
        <v>44939397</v>
      </c>
      <c r="E194" s="380">
        <v>23</v>
      </c>
      <c r="F194" s="380">
        <v>0</v>
      </c>
      <c r="G194" s="380">
        <v>0</v>
      </c>
      <c r="H194" s="380">
        <v>0</v>
      </c>
      <c r="I194" s="380">
        <v>23</v>
      </c>
      <c r="J194" s="380">
        <v>0</v>
      </c>
    </row>
    <row r="195" spans="1:10" x14ac:dyDescent="0.25">
      <c r="A195" s="380">
        <v>6496005</v>
      </c>
      <c r="B195" s="380" t="s">
        <v>330</v>
      </c>
      <c r="C195" s="380">
        <v>765845098</v>
      </c>
      <c r="D195" s="380">
        <v>765844357</v>
      </c>
      <c r="E195" s="380">
        <v>741</v>
      </c>
      <c r="F195" s="380">
        <v>0</v>
      </c>
      <c r="G195" s="380">
        <v>0</v>
      </c>
      <c r="H195" s="380">
        <v>0</v>
      </c>
      <c r="I195" s="380">
        <v>741</v>
      </c>
      <c r="J195" s="380">
        <v>0</v>
      </c>
    </row>
    <row r="196" spans="1:10" x14ac:dyDescent="0.25">
      <c r="A196" s="380">
        <v>6496006</v>
      </c>
      <c r="B196" s="380" t="s">
        <v>601</v>
      </c>
      <c r="C196" s="380">
        <v>33635974</v>
      </c>
      <c r="D196" s="380">
        <v>33635910</v>
      </c>
      <c r="E196" s="380">
        <v>64</v>
      </c>
      <c r="F196" s="380">
        <v>0</v>
      </c>
      <c r="G196" s="380">
        <v>0</v>
      </c>
      <c r="H196" s="380">
        <v>0</v>
      </c>
      <c r="I196" s="380">
        <v>64</v>
      </c>
      <c r="J196" s="380">
        <v>0</v>
      </c>
    </row>
    <row r="197" spans="1:10" x14ac:dyDescent="0.25">
      <c r="A197" s="380">
        <v>6500000</v>
      </c>
      <c r="B197" s="380" t="s">
        <v>331</v>
      </c>
      <c r="C197" s="380">
        <v>130969272</v>
      </c>
      <c r="D197" s="380">
        <v>155985789</v>
      </c>
      <c r="E197" s="380">
        <v>0</v>
      </c>
      <c r="F197" s="380">
        <v>25016517</v>
      </c>
      <c r="G197" s="380">
        <v>0</v>
      </c>
      <c r="H197" s="380">
        <v>0</v>
      </c>
      <c r="I197" s="380">
        <v>0</v>
      </c>
      <c r="J197" s="380">
        <v>25016517</v>
      </c>
    </row>
    <row r="198" spans="1:10" x14ac:dyDescent="0.25">
      <c r="A198" s="380">
        <v>6590000</v>
      </c>
      <c r="B198" s="380" t="s">
        <v>440</v>
      </c>
      <c r="C198" s="380">
        <v>7541673</v>
      </c>
      <c r="D198" s="380">
        <v>4655578</v>
      </c>
      <c r="E198" s="380">
        <v>2886095</v>
      </c>
      <c r="F198" s="380">
        <v>0</v>
      </c>
      <c r="G198" s="380">
        <v>0</v>
      </c>
      <c r="H198" s="380">
        <v>0</v>
      </c>
      <c r="I198" s="380">
        <v>2886095</v>
      </c>
      <c r="J198" s="380">
        <v>0</v>
      </c>
    </row>
    <row r="199" spans="1:10" x14ac:dyDescent="0.25">
      <c r="A199" s="380">
        <v>6593000</v>
      </c>
      <c r="B199" s="380" t="s">
        <v>332</v>
      </c>
      <c r="C199" s="380">
        <v>56622356</v>
      </c>
      <c r="D199" s="380">
        <v>36935478</v>
      </c>
      <c r="E199" s="380">
        <v>19686878</v>
      </c>
      <c r="F199" s="380">
        <v>0</v>
      </c>
      <c r="G199" s="380">
        <v>0</v>
      </c>
      <c r="H199" s="380">
        <v>0</v>
      </c>
      <c r="I199" s="380">
        <v>19686878</v>
      </c>
      <c r="J199" s="380">
        <v>0</v>
      </c>
    </row>
    <row r="200" spans="1:10" x14ac:dyDescent="0.25">
      <c r="A200" s="380">
        <v>6593002</v>
      </c>
      <c r="B200" s="380" t="s">
        <v>602</v>
      </c>
      <c r="C200" s="380">
        <v>445645</v>
      </c>
      <c r="D200" s="380">
        <v>445645</v>
      </c>
      <c r="E200" s="380">
        <v>0</v>
      </c>
      <c r="F200" s="380">
        <v>0</v>
      </c>
      <c r="G200" s="380">
        <v>0</v>
      </c>
      <c r="H200" s="380">
        <v>0</v>
      </c>
      <c r="I200" s="380">
        <v>0</v>
      </c>
      <c r="J200" s="380">
        <v>0</v>
      </c>
    </row>
    <row r="201" spans="1:10" x14ac:dyDescent="0.25">
      <c r="A201" s="380">
        <v>6598001</v>
      </c>
      <c r="B201" s="380" t="s">
        <v>333</v>
      </c>
      <c r="C201" s="380">
        <v>27455933</v>
      </c>
      <c r="D201" s="380">
        <v>4721932</v>
      </c>
      <c r="E201" s="380">
        <v>22734001</v>
      </c>
      <c r="F201" s="380">
        <v>0</v>
      </c>
      <c r="G201" s="380">
        <v>0</v>
      </c>
      <c r="H201" s="380">
        <v>0</v>
      </c>
      <c r="I201" s="380">
        <v>22734001</v>
      </c>
      <c r="J201" s="380">
        <v>0</v>
      </c>
    </row>
    <row r="202" spans="1:10" x14ac:dyDescent="0.25">
      <c r="A202" s="380">
        <v>6598500</v>
      </c>
      <c r="B202" s="380" t="s">
        <v>66</v>
      </c>
      <c r="C202" s="380">
        <v>463464015</v>
      </c>
      <c r="D202" s="380">
        <v>318914762</v>
      </c>
      <c r="E202" s="380">
        <v>144549253</v>
      </c>
      <c r="F202" s="380">
        <v>0</v>
      </c>
      <c r="G202" s="380">
        <v>0</v>
      </c>
      <c r="H202" s="380">
        <v>0</v>
      </c>
      <c r="I202" s="380">
        <v>144549253</v>
      </c>
      <c r="J202" s="380">
        <v>0</v>
      </c>
    </row>
    <row r="203" spans="1:10" x14ac:dyDescent="0.25">
      <c r="A203" s="380">
        <v>6598501</v>
      </c>
      <c r="B203" s="380" t="s">
        <v>334</v>
      </c>
      <c r="C203" s="380">
        <v>24559103</v>
      </c>
      <c r="D203" s="380">
        <v>24443063</v>
      </c>
      <c r="E203" s="380">
        <v>116040</v>
      </c>
      <c r="F203" s="380">
        <v>0</v>
      </c>
      <c r="G203" s="380">
        <v>0</v>
      </c>
      <c r="H203" s="380">
        <v>0</v>
      </c>
      <c r="I203" s="380">
        <v>116040</v>
      </c>
      <c r="J203" s="380">
        <v>0</v>
      </c>
    </row>
    <row r="204" spans="1:10" x14ac:dyDescent="0.25">
      <c r="A204" s="380">
        <v>6599000</v>
      </c>
      <c r="B204" s="380" t="s">
        <v>335</v>
      </c>
      <c r="C204" s="380">
        <v>272196879</v>
      </c>
      <c r="D204" s="380">
        <v>204426744</v>
      </c>
      <c r="E204" s="380">
        <v>67770135</v>
      </c>
      <c r="F204" s="380">
        <v>0</v>
      </c>
      <c r="G204" s="380">
        <v>0</v>
      </c>
      <c r="H204" s="380">
        <v>0</v>
      </c>
      <c r="I204" s="380">
        <v>67770135</v>
      </c>
      <c r="J204" s="380">
        <v>0</v>
      </c>
    </row>
    <row r="205" spans="1:10" x14ac:dyDescent="0.25">
      <c r="A205" s="380">
        <v>6599006</v>
      </c>
      <c r="B205" s="380" t="s">
        <v>336</v>
      </c>
      <c r="C205" s="380">
        <v>17791877</v>
      </c>
      <c r="D205" s="380">
        <v>7098274</v>
      </c>
      <c r="E205" s="380">
        <v>10693603</v>
      </c>
      <c r="F205" s="380">
        <v>0</v>
      </c>
      <c r="G205" s="380">
        <v>0</v>
      </c>
      <c r="H205" s="380">
        <v>0</v>
      </c>
      <c r="I205" s="380">
        <v>10693603</v>
      </c>
      <c r="J205" s="380">
        <v>0</v>
      </c>
    </row>
    <row r="206" spans="1:10" x14ac:dyDescent="0.25">
      <c r="A206" s="380">
        <v>6599008</v>
      </c>
      <c r="B206" s="380" t="s">
        <v>337</v>
      </c>
      <c r="C206" s="380">
        <v>6279002</v>
      </c>
      <c r="D206" s="380">
        <v>934323</v>
      </c>
      <c r="E206" s="380">
        <v>5344679</v>
      </c>
      <c r="F206" s="380">
        <v>0</v>
      </c>
      <c r="G206" s="380">
        <v>0</v>
      </c>
      <c r="H206" s="380">
        <v>0</v>
      </c>
      <c r="I206" s="380">
        <v>5344679</v>
      </c>
      <c r="J206" s="380">
        <v>0</v>
      </c>
    </row>
    <row r="207" spans="1:10" x14ac:dyDescent="0.25">
      <c r="A207" s="380">
        <v>6599010</v>
      </c>
      <c r="B207" s="380" t="s">
        <v>338</v>
      </c>
      <c r="C207" s="380">
        <v>1022149</v>
      </c>
      <c r="D207" s="380">
        <v>612600</v>
      </c>
      <c r="E207" s="380">
        <v>409549</v>
      </c>
      <c r="F207" s="380">
        <v>0</v>
      </c>
      <c r="G207" s="380">
        <v>0</v>
      </c>
      <c r="H207" s="380">
        <v>0</v>
      </c>
      <c r="I207" s="380">
        <v>409549</v>
      </c>
      <c r="J207" s="380">
        <v>0</v>
      </c>
    </row>
    <row r="208" spans="1:10" x14ac:dyDescent="0.25">
      <c r="A208" s="380">
        <v>6599012</v>
      </c>
      <c r="B208" s="380" t="s">
        <v>339</v>
      </c>
      <c r="C208" s="380">
        <v>30574943</v>
      </c>
      <c r="D208" s="380">
        <v>3998185</v>
      </c>
      <c r="E208" s="380">
        <v>26576758</v>
      </c>
      <c r="F208" s="380">
        <v>0</v>
      </c>
      <c r="G208" s="380">
        <v>0</v>
      </c>
      <c r="H208" s="380">
        <v>0</v>
      </c>
      <c r="I208" s="380">
        <v>26576758</v>
      </c>
      <c r="J208" s="380">
        <v>0</v>
      </c>
    </row>
    <row r="209" spans="1:10" x14ac:dyDescent="0.25">
      <c r="A209" s="380">
        <v>6599014</v>
      </c>
      <c r="B209" s="380" t="s">
        <v>603</v>
      </c>
      <c r="C209" s="380">
        <v>404000</v>
      </c>
      <c r="D209" s="380">
        <v>404000</v>
      </c>
      <c r="E209" s="380">
        <v>0</v>
      </c>
      <c r="F209" s="380">
        <v>0</v>
      </c>
      <c r="G209" s="380">
        <v>0</v>
      </c>
      <c r="H209" s="380">
        <v>0</v>
      </c>
      <c r="I209" s="380">
        <v>0</v>
      </c>
      <c r="J209" s="380">
        <v>0</v>
      </c>
    </row>
    <row r="210" spans="1:10" x14ac:dyDescent="0.25">
      <c r="A210" s="380">
        <v>6599016</v>
      </c>
      <c r="B210" s="380" t="s">
        <v>604</v>
      </c>
      <c r="C210" s="380">
        <v>139469291</v>
      </c>
      <c r="D210" s="380">
        <v>139469291</v>
      </c>
      <c r="E210" s="380">
        <v>0</v>
      </c>
      <c r="F210" s="380">
        <v>0</v>
      </c>
      <c r="G210" s="380">
        <v>0</v>
      </c>
      <c r="H210" s="380">
        <v>0</v>
      </c>
      <c r="I210" s="380">
        <v>0</v>
      </c>
      <c r="J210" s="380">
        <v>0</v>
      </c>
    </row>
    <row r="211" spans="1:10" x14ac:dyDescent="0.25">
      <c r="A211" s="380">
        <v>6599021</v>
      </c>
      <c r="B211" s="380" t="s">
        <v>442</v>
      </c>
      <c r="C211" s="380">
        <v>4590404</v>
      </c>
      <c r="D211" s="380">
        <v>4590404</v>
      </c>
      <c r="E211" s="380">
        <v>0</v>
      </c>
      <c r="F211" s="380">
        <v>0</v>
      </c>
      <c r="G211" s="380">
        <v>0</v>
      </c>
      <c r="H211" s="380">
        <v>0</v>
      </c>
      <c r="I211" s="380">
        <v>0</v>
      </c>
      <c r="J211" s="380">
        <v>0</v>
      </c>
    </row>
    <row r="212" spans="1:10" x14ac:dyDescent="0.25">
      <c r="A212" s="380">
        <v>6599041</v>
      </c>
      <c r="B212" s="380" t="s">
        <v>340</v>
      </c>
      <c r="C212" s="380">
        <v>89339</v>
      </c>
      <c r="D212" s="380">
        <v>23430</v>
      </c>
      <c r="E212" s="380">
        <v>65909</v>
      </c>
      <c r="F212" s="380">
        <v>0</v>
      </c>
      <c r="G212" s="380">
        <v>0</v>
      </c>
      <c r="H212" s="380">
        <v>0</v>
      </c>
      <c r="I212" s="380">
        <v>65909</v>
      </c>
      <c r="J212" s="380">
        <v>0</v>
      </c>
    </row>
    <row r="213" spans="1:10" x14ac:dyDescent="0.25">
      <c r="A213" s="380">
        <v>6599800</v>
      </c>
      <c r="B213" s="380" t="s">
        <v>605</v>
      </c>
      <c r="C213" s="380">
        <v>321615338</v>
      </c>
      <c r="D213" s="380">
        <v>321615338</v>
      </c>
      <c r="E213" s="380">
        <v>0</v>
      </c>
      <c r="F213" s="380">
        <v>0</v>
      </c>
      <c r="G213" s="380">
        <v>0</v>
      </c>
      <c r="H213" s="380">
        <v>0</v>
      </c>
      <c r="I213" s="380">
        <v>0</v>
      </c>
      <c r="J213" s="380">
        <v>0</v>
      </c>
    </row>
    <row r="214" spans="1:10" x14ac:dyDescent="0.25">
      <c r="A214" s="380">
        <v>6632000</v>
      </c>
      <c r="B214" s="380" t="s">
        <v>342</v>
      </c>
      <c r="C214" s="380">
        <v>54554734</v>
      </c>
      <c r="D214" s="380">
        <v>43586210</v>
      </c>
      <c r="E214" s="380">
        <v>10968524</v>
      </c>
      <c r="F214" s="380">
        <v>0</v>
      </c>
      <c r="G214" s="380">
        <v>0</v>
      </c>
      <c r="H214" s="380">
        <v>0</v>
      </c>
      <c r="I214" s="380">
        <v>10968524</v>
      </c>
      <c r="J214" s="380">
        <v>0</v>
      </c>
    </row>
    <row r="215" spans="1:10" x14ac:dyDescent="0.25">
      <c r="A215" s="380">
        <v>6680000</v>
      </c>
      <c r="B215" s="380" t="s">
        <v>343</v>
      </c>
      <c r="C215" s="380">
        <v>1986911352</v>
      </c>
      <c r="D215" s="380">
        <v>1858187476</v>
      </c>
      <c r="E215" s="380">
        <v>128723876</v>
      </c>
      <c r="F215" s="380">
        <v>0</v>
      </c>
      <c r="G215" s="380">
        <v>0</v>
      </c>
      <c r="H215" s="380">
        <v>0</v>
      </c>
      <c r="I215" s="380">
        <v>128723876</v>
      </c>
      <c r="J215" s="380">
        <v>0</v>
      </c>
    </row>
    <row r="216" spans="1:10" x14ac:dyDescent="0.25">
      <c r="A216" s="380">
        <v>6690200</v>
      </c>
      <c r="B216" s="380" t="s">
        <v>344</v>
      </c>
      <c r="C216" s="380">
        <v>209786455</v>
      </c>
      <c r="D216" s="380">
        <v>209458379</v>
      </c>
      <c r="E216" s="380">
        <v>328076</v>
      </c>
      <c r="F216" s="380">
        <v>0</v>
      </c>
      <c r="G216" s="380">
        <v>0</v>
      </c>
      <c r="H216" s="380">
        <v>0</v>
      </c>
      <c r="I216" s="380">
        <v>328076</v>
      </c>
      <c r="J216" s="380">
        <v>0</v>
      </c>
    </row>
    <row r="217" spans="1:10" x14ac:dyDescent="0.25">
      <c r="A217" s="380">
        <v>6812000</v>
      </c>
      <c r="B217" s="380" t="s">
        <v>345</v>
      </c>
      <c r="C217" s="380">
        <v>8287159</v>
      </c>
      <c r="D217" s="380">
        <v>0</v>
      </c>
      <c r="E217" s="380">
        <v>8287159</v>
      </c>
      <c r="F217" s="380">
        <v>0</v>
      </c>
      <c r="G217" s="380">
        <v>0</v>
      </c>
      <c r="H217" s="380">
        <v>0</v>
      </c>
      <c r="I217" s="380">
        <v>8287159</v>
      </c>
      <c r="J217" s="380">
        <v>0</v>
      </c>
    </row>
    <row r="218" spans="1:10" x14ac:dyDescent="0.25">
      <c r="A218" s="380">
        <v>6820501</v>
      </c>
      <c r="B218" s="380" t="s">
        <v>346</v>
      </c>
      <c r="C218" s="380">
        <v>1096359</v>
      </c>
      <c r="D218" s="380">
        <v>81252</v>
      </c>
      <c r="E218" s="380">
        <v>1015107</v>
      </c>
      <c r="F218" s="380">
        <v>0</v>
      </c>
      <c r="G218" s="380">
        <v>0</v>
      </c>
      <c r="H218" s="380">
        <v>0</v>
      </c>
      <c r="I218" s="380">
        <v>1015107</v>
      </c>
      <c r="J218" s="380">
        <v>0</v>
      </c>
    </row>
    <row r="219" spans="1:10" x14ac:dyDescent="0.25">
      <c r="A219" s="380">
        <v>6821000</v>
      </c>
      <c r="B219" s="380" t="s">
        <v>347</v>
      </c>
      <c r="C219" s="380">
        <v>6712798</v>
      </c>
      <c r="D219" s="380">
        <v>508915</v>
      </c>
      <c r="E219" s="380">
        <v>6203883</v>
      </c>
      <c r="F219" s="380">
        <v>0</v>
      </c>
      <c r="G219" s="380">
        <v>0</v>
      </c>
      <c r="H219" s="380">
        <v>0</v>
      </c>
      <c r="I219" s="380">
        <v>6203883</v>
      </c>
      <c r="J219" s="380">
        <v>0</v>
      </c>
    </row>
    <row r="220" spans="1:10" x14ac:dyDescent="0.25">
      <c r="A220" s="380">
        <v>6821002</v>
      </c>
      <c r="B220" s="380" t="s">
        <v>348</v>
      </c>
      <c r="C220" s="380">
        <v>40378158</v>
      </c>
      <c r="D220" s="380">
        <v>0</v>
      </c>
      <c r="E220" s="380">
        <v>40378158</v>
      </c>
      <c r="F220" s="380">
        <v>0</v>
      </c>
      <c r="G220" s="380">
        <v>0</v>
      </c>
      <c r="H220" s="380">
        <v>0</v>
      </c>
      <c r="I220" s="380">
        <v>40378158</v>
      </c>
      <c r="J220" s="380">
        <v>0</v>
      </c>
    </row>
    <row r="221" spans="1:10" x14ac:dyDescent="0.25">
      <c r="A221" s="380">
        <v>6821004</v>
      </c>
      <c r="B221" s="380" t="s">
        <v>349</v>
      </c>
      <c r="C221" s="380">
        <v>5093496</v>
      </c>
      <c r="D221" s="380">
        <v>2490796</v>
      </c>
      <c r="E221" s="380">
        <v>2602700</v>
      </c>
      <c r="F221" s="380">
        <v>0</v>
      </c>
      <c r="G221" s="380">
        <v>0</v>
      </c>
      <c r="H221" s="380">
        <v>0</v>
      </c>
      <c r="I221" s="380">
        <v>2602700</v>
      </c>
      <c r="J221" s="380">
        <v>0</v>
      </c>
    </row>
    <row r="222" spans="1:10" x14ac:dyDescent="0.25">
      <c r="A222" s="380">
        <v>6821500</v>
      </c>
      <c r="B222" s="380" t="s">
        <v>444</v>
      </c>
      <c r="C222" s="380">
        <v>25000</v>
      </c>
      <c r="D222" s="380">
        <v>0</v>
      </c>
      <c r="E222" s="380">
        <v>25000</v>
      </c>
      <c r="F222" s="380">
        <v>0</v>
      </c>
      <c r="G222" s="380">
        <v>0</v>
      </c>
      <c r="H222" s="380">
        <v>0</v>
      </c>
      <c r="I222" s="380">
        <v>25000</v>
      </c>
      <c r="J222" s="380">
        <v>0</v>
      </c>
    </row>
    <row r="223" spans="1:10" x14ac:dyDescent="0.25">
      <c r="A223" s="380">
        <v>6822000</v>
      </c>
      <c r="B223" s="380" t="s">
        <v>573</v>
      </c>
      <c r="C223" s="380">
        <v>12973858</v>
      </c>
      <c r="D223" s="380">
        <v>240000</v>
      </c>
      <c r="E223" s="380">
        <v>12733858</v>
      </c>
      <c r="F223" s="380">
        <v>0</v>
      </c>
      <c r="G223" s="380">
        <v>0</v>
      </c>
      <c r="H223" s="380">
        <v>0</v>
      </c>
      <c r="I223" s="380">
        <v>12733858</v>
      </c>
      <c r="J223" s="380">
        <v>0</v>
      </c>
    </row>
    <row r="224" spans="1:10" x14ac:dyDescent="0.25">
      <c r="A224" s="380">
        <v>6822500</v>
      </c>
      <c r="B224" s="380" t="s">
        <v>350</v>
      </c>
      <c r="C224" s="380">
        <v>2757257</v>
      </c>
      <c r="D224" s="380">
        <v>60050</v>
      </c>
      <c r="E224" s="380">
        <v>2697207</v>
      </c>
      <c r="F224" s="380">
        <v>0</v>
      </c>
      <c r="G224" s="380">
        <v>0</v>
      </c>
      <c r="H224" s="380">
        <v>0</v>
      </c>
      <c r="I224" s="380">
        <v>2697207</v>
      </c>
      <c r="J224" s="380">
        <v>0</v>
      </c>
    </row>
    <row r="225" spans="1:10" x14ac:dyDescent="0.25">
      <c r="A225" s="380">
        <v>6823500</v>
      </c>
      <c r="B225" s="380" t="s">
        <v>351</v>
      </c>
      <c r="C225" s="380">
        <v>8451580</v>
      </c>
      <c r="D225" s="380">
        <v>85440</v>
      </c>
      <c r="E225" s="380">
        <v>8366140</v>
      </c>
      <c r="F225" s="380">
        <v>0</v>
      </c>
      <c r="G225" s="380">
        <v>0</v>
      </c>
      <c r="H225" s="380">
        <v>0</v>
      </c>
      <c r="I225" s="380">
        <v>8366140</v>
      </c>
      <c r="J225" s="380">
        <v>0</v>
      </c>
    </row>
    <row r="226" spans="1:10" x14ac:dyDescent="0.25">
      <c r="A226" s="380">
        <v>6823502</v>
      </c>
      <c r="B226" s="380" t="s">
        <v>606</v>
      </c>
      <c r="C226" s="380">
        <v>2728070</v>
      </c>
      <c r="D226" s="380">
        <v>2728070</v>
      </c>
      <c r="E226" s="380">
        <v>0</v>
      </c>
      <c r="F226" s="380">
        <v>0</v>
      </c>
      <c r="G226" s="380">
        <v>0</v>
      </c>
      <c r="H226" s="380">
        <v>0</v>
      </c>
      <c r="I226" s="380">
        <v>0</v>
      </c>
      <c r="J226" s="380">
        <v>0</v>
      </c>
    </row>
    <row r="227" spans="1:10" x14ac:dyDescent="0.25">
      <c r="A227" s="380">
        <v>7050000</v>
      </c>
      <c r="B227" s="380" t="s">
        <v>353</v>
      </c>
      <c r="C227" s="380">
        <v>5898352011</v>
      </c>
      <c r="D227" s="380">
        <v>25877024854</v>
      </c>
      <c r="E227" s="380">
        <v>0</v>
      </c>
      <c r="F227" s="380">
        <v>19978672843</v>
      </c>
      <c r="G227" s="380">
        <v>0</v>
      </c>
      <c r="H227" s="380">
        <v>0</v>
      </c>
      <c r="I227" s="380">
        <v>0</v>
      </c>
      <c r="J227" s="380">
        <v>19978672843</v>
      </c>
    </row>
    <row r="228" spans="1:10" x14ac:dyDescent="0.25">
      <c r="A228" s="380">
        <v>7050900</v>
      </c>
      <c r="B228" s="380" t="s">
        <v>354</v>
      </c>
      <c r="C228" s="380">
        <v>16023232773</v>
      </c>
      <c r="D228" s="380">
        <v>16765582481</v>
      </c>
      <c r="E228" s="380">
        <v>0</v>
      </c>
      <c r="F228" s="380">
        <v>742349708</v>
      </c>
      <c r="G228" s="380">
        <v>0</v>
      </c>
      <c r="H228" s="380">
        <v>0</v>
      </c>
      <c r="I228" s="380">
        <v>0</v>
      </c>
      <c r="J228" s="380">
        <v>742349708</v>
      </c>
    </row>
    <row r="229" spans="1:10" x14ac:dyDescent="0.25">
      <c r="A229" s="380">
        <v>7051100</v>
      </c>
      <c r="B229" s="380" t="s">
        <v>607</v>
      </c>
      <c r="C229" s="380">
        <v>45501615</v>
      </c>
      <c r="D229" s="380">
        <v>245232197</v>
      </c>
      <c r="E229" s="380">
        <v>0</v>
      </c>
      <c r="F229" s="380">
        <v>199730582</v>
      </c>
      <c r="G229" s="380">
        <v>0</v>
      </c>
      <c r="H229" s="380">
        <v>0</v>
      </c>
      <c r="I229" s="380">
        <v>0</v>
      </c>
      <c r="J229" s="380">
        <v>199730582</v>
      </c>
    </row>
    <row r="230" spans="1:10" x14ac:dyDescent="0.25">
      <c r="A230" s="380">
        <v>7502100</v>
      </c>
      <c r="B230" s="380" t="s">
        <v>608</v>
      </c>
      <c r="C230" s="380">
        <v>0</v>
      </c>
      <c r="D230" s="380">
        <v>258921272</v>
      </c>
      <c r="E230" s="380">
        <v>0</v>
      </c>
      <c r="F230" s="380">
        <v>258921272</v>
      </c>
      <c r="G230" s="380">
        <v>0</v>
      </c>
      <c r="H230" s="380">
        <v>0</v>
      </c>
      <c r="I230" s="380">
        <v>0</v>
      </c>
      <c r="J230" s="380">
        <v>258921272</v>
      </c>
    </row>
    <row r="231" spans="1:10" x14ac:dyDescent="0.25">
      <c r="A231" s="380">
        <v>7680000</v>
      </c>
      <c r="B231" s="380" t="s">
        <v>356</v>
      </c>
      <c r="C231" s="380">
        <v>38242723</v>
      </c>
      <c r="D231" s="380">
        <v>193626823</v>
      </c>
      <c r="E231" s="380">
        <v>0</v>
      </c>
      <c r="F231" s="380">
        <v>155384100</v>
      </c>
      <c r="G231" s="380">
        <v>0</v>
      </c>
      <c r="H231" s="380">
        <v>0</v>
      </c>
      <c r="I231" s="380">
        <v>0</v>
      </c>
      <c r="J231" s="380">
        <v>155384100</v>
      </c>
    </row>
    <row r="232" spans="1:10" x14ac:dyDescent="0.25">
      <c r="A232" s="380">
        <v>7690007</v>
      </c>
      <c r="B232" s="380" t="s">
        <v>609</v>
      </c>
      <c r="C232" s="380">
        <v>0</v>
      </c>
      <c r="D232" s="380">
        <v>209304</v>
      </c>
      <c r="E232" s="380">
        <v>0</v>
      </c>
      <c r="F232" s="380">
        <v>209304</v>
      </c>
      <c r="G232" s="380">
        <v>0</v>
      </c>
      <c r="H232" s="380">
        <v>0</v>
      </c>
      <c r="I232" s="380">
        <v>0</v>
      </c>
      <c r="J232" s="380">
        <v>209304</v>
      </c>
    </row>
    <row r="233" spans="1:10" x14ac:dyDescent="0.25">
      <c r="A233" s="380">
        <v>7690400</v>
      </c>
      <c r="B233" s="380" t="s">
        <v>357</v>
      </c>
      <c r="C233" s="380">
        <v>0</v>
      </c>
      <c r="D233" s="380">
        <v>2782338</v>
      </c>
      <c r="E233" s="380">
        <v>0</v>
      </c>
      <c r="F233" s="380">
        <v>2782338</v>
      </c>
      <c r="G233" s="380">
        <v>0</v>
      </c>
      <c r="H233" s="380">
        <v>0</v>
      </c>
      <c r="I233" s="380">
        <v>0</v>
      </c>
      <c r="J233" s="380">
        <v>2782338</v>
      </c>
    </row>
    <row r="234" spans="1:10" x14ac:dyDescent="0.25">
      <c r="A234" s="380">
        <v>7710002</v>
      </c>
      <c r="B234" s="380" t="s">
        <v>610</v>
      </c>
      <c r="C234" s="380">
        <v>37886386</v>
      </c>
      <c r="D234" s="380">
        <v>37886386</v>
      </c>
      <c r="E234" s="380">
        <v>0</v>
      </c>
      <c r="F234" s="380">
        <v>0</v>
      </c>
      <c r="G234" s="380">
        <v>0</v>
      </c>
      <c r="H234" s="380">
        <v>0</v>
      </c>
      <c r="I234" s="380">
        <v>0</v>
      </c>
      <c r="J234" s="380">
        <v>0</v>
      </c>
    </row>
    <row r="235" spans="1:10" x14ac:dyDescent="0.25">
      <c r="A235" s="380"/>
      <c r="B235" s="380" t="s">
        <v>17</v>
      </c>
      <c r="C235" s="380">
        <v>496502575137</v>
      </c>
      <c r="D235" s="380">
        <v>496502575137</v>
      </c>
      <c r="E235" s="380">
        <v>31092693795</v>
      </c>
      <c r="F235" s="380">
        <v>31092693795</v>
      </c>
      <c r="G235" s="380">
        <v>10310661607</v>
      </c>
      <c r="H235" s="380">
        <v>9692437170</v>
      </c>
      <c r="I235" s="380">
        <v>20782032188</v>
      </c>
      <c r="J235" s="380">
        <v>21400256625</v>
      </c>
    </row>
    <row r="236" spans="1:10" x14ac:dyDescent="0.25">
      <c r="A236" s="380"/>
      <c r="B236" s="380" t="s">
        <v>611</v>
      </c>
      <c r="C236" s="380"/>
      <c r="D236" s="380"/>
      <c r="E236" s="380"/>
      <c r="F236" s="380"/>
      <c r="G236" s="380"/>
      <c r="H236" s="380">
        <v>618224437</v>
      </c>
      <c r="I236" s="380">
        <v>618224437</v>
      </c>
      <c r="J236" s="380"/>
    </row>
    <row r="237" spans="1:10" x14ac:dyDescent="0.25">
      <c r="A237" s="380"/>
      <c r="B237" s="380" t="s">
        <v>612</v>
      </c>
      <c r="C237" s="380">
        <v>496502575137</v>
      </c>
      <c r="D237" s="380">
        <v>496502575137</v>
      </c>
      <c r="E237" s="380">
        <v>31092693795</v>
      </c>
      <c r="F237" s="380">
        <v>31092693795</v>
      </c>
      <c r="G237" s="380">
        <v>10310661607</v>
      </c>
      <c r="H237" s="380">
        <v>10310661607</v>
      </c>
      <c r="I237" s="380">
        <v>21400256625</v>
      </c>
      <c r="J237" s="380">
        <v>21400256625</v>
      </c>
    </row>
  </sheetData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1:P245"/>
  <sheetViews>
    <sheetView zoomScale="84" zoomScaleNormal="84" workbookViewId="0">
      <pane ySplit="4" topLeftCell="A156" activePane="bottomLeft" state="frozen"/>
      <selection activeCell="L184" sqref="L184"/>
      <selection pane="bottomLeft" activeCell="L184" sqref="L184"/>
    </sheetView>
  </sheetViews>
  <sheetFormatPr baseColWidth="10" defaultColWidth="19.54296875" defaultRowHeight="12.5" x14ac:dyDescent="0.25"/>
  <cols>
    <col min="1" max="1" width="10.81640625" style="163" customWidth="1"/>
    <col min="2" max="2" width="40.1796875" style="163" bestFit="1" customWidth="1"/>
    <col min="3" max="6" width="20.54296875" style="163" customWidth="1"/>
    <col min="7" max="7" width="18.54296875" style="163" bestFit="1" customWidth="1"/>
    <col min="8" max="9" width="18.1796875" style="163" bestFit="1" customWidth="1"/>
    <col min="10" max="10" width="16.54296875" style="163" bestFit="1" customWidth="1"/>
    <col min="11" max="12" width="19.7265625" style="163" hidden="1" customWidth="1"/>
    <col min="13" max="16384" width="19.54296875" style="163"/>
  </cols>
  <sheetData>
    <row r="1" spans="1:16" ht="13" x14ac:dyDescent="0.3">
      <c r="A1" s="1193" t="s">
        <v>389</v>
      </c>
      <c r="B1" s="1193"/>
      <c r="C1" s="1193"/>
      <c r="D1" s="1193"/>
      <c r="E1" s="1193"/>
      <c r="F1" s="1193"/>
      <c r="G1" s="1193"/>
      <c r="H1" s="1193"/>
      <c r="I1" s="1193"/>
      <c r="J1" s="1193"/>
    </row>
    <row r="2" spans="1:16" ht="13" x14ac:dyDescent="0.3">
      <c r="A2" s="1193" t="s">
        <v>166</v>
      </c>
      <c r="B2" s="1193"/>
      <c r="C2" s="1193"/>
      <c r="D2" s="1193"/>
      <c r="E2" s="1193"/>
      <c r="F2" s="1193"/>
      <c r="G2" s="1193"/>
      <c r="H2" s="1193"/>
      <c r="I2" s="1193"/>
      <c r="J2" s="1193"/>
    </row>
    <row r="4" spans="1:16" s="165" customFormat="1" ht="13" x14ac:dyDescent="0.3">
      <c r="A4" s="164" t="s">
        <v>69</v>
      </c>
      <c r="B4" s="164" t="s">
        <v>167</v>
      </c>
      <c r="C4" s="164" t="s">
        <v>168</v>
      </c>
      <c r="D4" s="164" t="s">
        <v>169</v>
      </c>
      <c r="E4" s="164" t="s">
        <v>170</v>
      </c>
      <c r="F4" s="164" t="s">
        <v>171</v>
      </c>
      <c r="G4" s="164" t="s">
        <v>172</v>
      </c>
      <c r="H4" s="164" t="s">
        <v>173</v>
      </c>
      <c r="I4" s="164" t="s">
        <v>174</v>
      </c>
      <c r="J4" s="164" t="s">
        <v>175</v>
      </c>
    </row>
    <row r="5" spans="1:16" s="169" customFormat="1" ht="13" x14ac:dyDescent="0.3">
      <c r="A5" s="166">
        <v>1000000</v>
      </c>
      <c r="B5" s="166" t="s">
        <v>176</v>
      </c>
      <c r="C5" s="167">
        <v>0</v>
      </c>
      <c r="D5" s="167">
        <v>266999316</v>
      </c>
      <c r="E5" s="168">
        <v>0</v>
      </c>
      <c r="F5" s="168">
        <v>266999316</v>
      </c>
      <c r="G5" s="167">
        <v>0</v>
      </c>
      <c r="H5" s="167">
        <v>266999316</v>
      </c>
      <c r="I5" s="167">
        <v>0</v>
      </c>
      <c r="J5" s="167">
        <v>0</v>
      </c>
      <c r="M5" s="170"/>
      <c r="N5" s="170"/>
      <c r="O5" s="171"/>
      <c r="P5" s="171"/>
    </row>
    <row r="6" spans="1:16" s="169" customFormat="1" ht="13" x14ac:dyDescent="0.3">
      <c r="A6" s="166">
        <v>1000002</v>
      </c>
      <c r="B6" s="166" t="s">
        <v>177</v>
      </c>
      <c r="C6" s="167">
        <v>0</v>
      </c>
      <c r="D6" s="167">
        <v>767769684</v>
      </c>
      <c r="E6" s="168">
        <v>0</v>
      </c>
      <c r="F6" s="168">
        <v>767769684</v>
      </c>
      <c r="G6" s="167">
        <v>0</v>
      </c>
      <c r="H6" s="167">
        <v>767769684</v>
      </c>
      <c r="I6" s="167"/>
      <c r="J6" s="167"/>
      <c r="M6" s="170"/>
      <c r="N6" s="170"/>
      <c r="O6" s="171"/>
      <c r="P6" s="171"/>
    </row>
    <row r="7" spans="1:16" s="169" customFormat="1" ht="13" x14ac:dyDescent="0.3">
      <c r="A7" s="166">
        <v>1200000</v>
      </c>
      <c r="B7" s="166" t="s">
        <v>178</v>
      </c>
      <c r="C7" s="167">
        <v>264569008</v>
      </c>
      <c r="D7" s="167">
        <v>6437541008</v>
      </c>
      <c r="E7" s="168">
        <v>0</v>
      </c>
      <c r="F7" s="168">
        <v>6172972000</v>
      </c>
      <c r="G7" s="167">
        <v>0</v>
      </c>
      <c r="H7" s="167">
        <v>6172972000</v>
      </c>
      <c r="I7" s="167"/>
      <c r="J7" s="167"/>
      <c r="M7" s="170"/>
      <c r="N7" s="170"/>
      <c r="O7" s="171"/>
      <c r="P7" s="171"/>
    </row>
    <row r="8" spans="1:16" s="169" customFormat="1" ht="13" x14ac:dyDescent="0.3">
      <c r="A8" s="166">
        <v>1290000</v>
      </c>
      <c r="B8" s="166" t="s">
        <v>408</v>
      </c>
      <c r="C8" s="167">
        <v>264569008</v>
      </c>
      <c r="D8" s="167">
        <v>264569008</v>
      </c>
      <c r="E8" s="168">
        <v>0</v>
      </c>
      <c r="F8" s="168">
        <v>0</v>
      </c>
      <c r="G8" s="167">
        <v>0</v>
      </c>
      <c r="H8" s="167">
        <v>0</v>
      </c>
      <c r="I8" s="167"/>
      <c r="J8" s="167"/>
      <c r="M8" s="170"/>
      <c r="N8" s="170"/>
      <c r="O8" s="171"/>
      <c r="P8" s="171"/>
    </row>
    <row r="9" spans="1:16" ht="13" x14ac:dyDescent="0.3">
      <c r="A9" s="172">
        <v>1420004</v>
      </c>
      <c r="B9" s="172" t="s">
        <v>179</v>
      </c>
      <c r="C9" s="173">
        <v>0</v>
      </c>
      <c r="D9" s="173">
        <v>171559952</v>
      </c>
      <c r="E9" s="174">
        <v>0</v>
      </c>
      <c r="F9" s="174">
        <v>171559952</v>
      </c>
      <c r="G9" s="173">
        <v>0</v>
      </c>
      <c r="H9" s="173">
        <v>171559952</v>
      </c>
      <c r="I9" s="173">
        <v>0</v>
      </c>
      <c r="J9" s="173">
        <v>0</v>
      </c>
      <c r="M9" s="170"/>
      <c r="N9" s="170"/>
      <c r="O9" s="175"/>
      <c r="P9" s="175"/>
    </row>
    <row r="10" spans="1:16" ht="13" x14ac:dyDescent="0.3">
      <c r="A10" s="172">
        <v>1423003</v>
      </c>
      <c r="B10" s="172" t="s">
        <v>180</v>
      </c>
      <c r="C10" s="173">
        <v>0</v>
      </c>
      <c r="D10" s="173">
        <v>59482436</v>
      </c>
      <c r="E10" s="174">
        <v>0</v>
      </c>
      <c r="F10" s="174">
        <v>59482436</v>
      </c>
      <c r="G10" s="173">
        <v>0</v>
      </c>
      <c r="H10" s="173">
        <v>59482436</v>
      </c>
      <c r="I10" s="173">
        <v>0</v>
      </c>
      <c r="J10" s="173">
        <v>0</v>
      </c>
      <c r="M10" s="170"/>
      <c r="N10" s="170"/>
      <c r="O10" s="175"/>
      <c r="P10" s="175"/>
    </row>
    <row r="11" spans="1:16" s="179" customFormat="1" ht="13" x14ac:dyDescent="0.3">
      <c r="A11" s="176">
        <v>2121000</v>
      </c>
      <c r="B11" s="176" t="s">
        <v>409</v>
      </c>
      <c r="C11" s="177">
        <v>3088812</v>
      </c>
      <c r="D11" s="177">
        <v>0</v>
      </c>
      <c r="E11" s="178">
        <v>3088812</v>
      </c>
      <c r="F11" s="178">
        <v>0</v>
      </c>
      <c r="G11" s="177">
        <v>3088812</v>
      </c>
      <c r="H11" s="177">
        <v>0</v>
      </c>
      <c r="I11" s="177">
        <v>0</v>
      </c>
      <c r="J11" s="177">
        <v>0</v>
      </c>
      <c r="M11" s="170"/>
      <c r="N11" s="170"/>
      <c r="O11" s="175"/>
      <c r="P11" s="175"/>
    </row>
    <row r="12" spans="1:16" s="183" customFormat="1" ht="13" x14ac:dyDescent="0.3">
      <c r="A12" s="180">
        <v>2150000</v>
      </c>
      <c r="B12" s="180" t="s">
        <v>181</v>
      </c>
      <c r="C12" s="181">
        <v>56160948</v>
      </c>
      <c r="D12" s="181">
        <v>0</v>
      </c>
      <c r="E12" s="182">
        <v>56160948</v>
      </c>
      <c r="F12" s="182">
        <v>0</v>
      </c>
      <c r="G12" s="181">
        <v>56160948</v>
      </c>
      <c r="H12" s="181">
        <v>0</v>
      </c>
      <c r="I12" s="181">
        <v>0</v>
      </c>
      <c r="J12" s="181">
        <v>0</v>
      </c>
      <c r="M12" s="170"/>
      <c r="N12" s="170"/>
      <c r="O12" s="175"/>
      <c r="P12" s="175"/>
    </row>
    <row r="13" spans="1:16" s="179" customFormat="1" ht="13" x14ac:dyDescent="0.3">
      <c r="A13" s="176">
        <v>2230000</v>
      </c>
      <c r="B13" s="176" t="s">
        <v>182</v>
      </c>
      <c r="C13" s="177">
        <v>60903070</v>
      </c>
      <c r="D13" s="177">
        <v>0</v>
      </c>
      <c r="E13" s="178">
        <v>60903070</v>
      </c>
      <c r="F13" s="178">
        <v>0</v>
      </c>
      <c r="G13" s="177">
        <v>60903070</v>
      </c>
      <c r="H13" s="177">
        <v>0</v>
      </c>
      <c r="I13" s="177">
        <v>0</v>
      </c>
      <c r="J13" s="177">
        <v>0</v>
      </c>
      <c r="M13" s="170"/>
      <c r="N13" s="170"/>
      <c r="O13" s="175"/>
      <c r="P13" s="175"/>
    </row>
    <row r="14" spans="1:16" s="179" customFormat="1" ht="13" x14ac:dyDescent="0.3">
      <c r="A14" s="176">
        <v>2240000</v>
      </c>
      <c r="B14" s="176" t="s">
        <v>183</v>
      </c>
      <c r="C14" s="177">
        <v>649480</v>
      </c>
      <c r="D14" s="177">
        <v>0</v>
      </c>
      <c r="E14" s="178">
        <v>649480</v>
      </c>
      <c r="F14" s="178">
        <v>0</v>
      </c>
      <c r="G14" s="177">
        <v>649480</v>
      </c>
      <c r="H14" s="177">
        <v>0</v>
      </c>
      <c r="I14" s="177">
        <v>0</v>
      </c>
      <c r="J14" s="177">
        <v>0</v>
      </c>
      <c r="M14" s="170"/>
      <c r="N14" s="170"/>
      <c r="O14" s="175"/>
      <c r="P14" s="175"/>
    </row>
    <row r="15" spans="1:16" s="179" customFormat="1" ht="13" x14ac:dyDescent="0.3">
      <c r="A15" s="176">
        <v>2250000</v>
      </c>
      <c r="B15" s="176" t="s">
        <v>184</v>
      </c>
      <c r="C15" s="177">
        <v>84737553</v>
      </c>
      <c r="D15" s="177">
        <v>0</v>
      </c>
      <c r="E15" s="178">
        <v>84737553</v>
      </c>
      <c r="F15" s="178">
        <v>0</v>
      </c>
      <c r="G15" s="177">
        <v>84737553</v>
      </c>
      <c r="H15" s="177">
        <v>0</v>
      </c>
      <c r="I15" s="177">
        <v>0</v>
      </c>
      <c r="J15" s="177">
        <v>0</v>
      </c>
      <c r="M15" s="170"/>
      <c r="N15" s="170"/>
      <c r="O15" s="175"/>
      <c r="P15" s="175"/>
    </row>
    <row r="16" spans="1:16" s="179" customFormat="1" ht="13" x14ac:dyDescent="0.3">
      <c r="A16" s="176">
        <v>2250009</v>
      </c>
      <c r="B16" s="176" t="s">
        <v>70</v>
      </c>
      <c r="C16" s="177">
        <v>67475136</v>
      </c>
      <c r="D16" s="177">
        <v>0</v>
      </c>
      <c r="E16" s="178">
        <v>67475136</v>
      </c>
      <c r="F16" s="178">
        <v>0</v>
      </c>
      <c r="G16" s="177">
        <v>67475136</v>
      </c>
      <c r="H16" s="177">
        <v>0</v>
      </c>
      <c r="I16" s="177">
        <v>0</v>
      </c>
      <c r="J16" s="177">
        <v>0</v>
      </c>
      <c r="M16" s="170"/>
      <c r="N16" s="170"/>
      <c r="O16" s="175"/>
      <c r="P16" s="175"/>
    </row>
    <row r="17" spans="1:16" s="179" customFormat="1" ht="13" x14ac:dyDescent="0.3">
      <c r="A17" s="176">
        <v>2250010</v>
      </c>
      <c r="B17" s="176" t="s">
        <v>185</v>
      </c>
      <c r="C17" s="177">
        <v>114357244</v>
      </c>
      <c r="D17" s="177">
        <v>0</v>
      </c>
      <c r="E17" s="178">
        <v>114357244</v>
      </c>
      <c r="F17" s="178">
        <v>0</v>
      </c>
      <c r="G17" s="177">
        <v>114357244</v>
      </c>
      <c r="H17" s="177">
        <v>0</v>
      </c>
      <c r="I17" s="177">
        <v>0</v>
      </c>
      <c r="J17" s="177">
        <v>0</v>
      </c>
      <c r="M17" s="170"/>
      <c r="N17" s="170"/>
      <c r="O17" s="175"/>
      <c r="P17" s="175"/>
    </row>
    <row r="18" spans="1:16" s="179" customFormat="1" ht="13" x14ac:dyDescent="0.3">
      <c r="A18" s="176">
        <v>2260000</v>
      </c>
      <c r="B18" s="176" t="s">
        <v>186</v>
      </c>
      <c r="C18" s="177">
        <v>49180731</v>
      </c>
      <c r="D18" s="177">
        <v>0</v>
      </c>
      <c r="E18" s="178">
        <v>49180731</v>
      </c>
      <c r="F18" s="178">
        <v>0</v>
      </c>
      <c r="G18" s="177">
        <v>49180731</v>
      </c>
      <c r="H18" s="177">
        <v>0</v>
      </c>
      <c r="I18" s="177">
        <v>0</v>
      </c>
      <c r="J18" s="177">
        <v>0</v>
      </c>
      <c r="M18" s="170"/>
      <c r="N18" s="170"/>
      <c r="O18" s="175"/>
      <c r="P18" s="175"/>
    </row>
    <row r="19" spans="1:16" s="179" customFormat="1" ht="13" x14ac:dyDescent="0.3">
      <c r="A19" s="176">
        <v>2270000</v>
      </c>
      <c r="B19" s="176" t="s">
        <v>187</v>
      </c>
      <c r="C19" s="177">
        <v>126295714</v>
      </c>
      <c r="D19" s="177">
        <v>0</v>
      </c>
      <c r="E19" s="178">
        <v>126295714</v>
      </c>
      <c r="F19" s="178">
        <v>0</v>
      </c>
      <c r="G19" s="177">
        <v>126295714</v>
      </c>
      <c r="H19" s="177">
        <v>0</v>
      </c>
      <c r="I19" s="177">
        <v>0</v>
      </c>
      <c r="J19" s="177">
        <v>0</v>
      </c>
      <c r="M19" s="170"/>
      <c r="N19" s="170"/>
      <c r="O19" s="175"/>
      <c r="P19" s="175"/>
    </row>
    <row r="20" spans="1:16" s="179" customFormat="1" ht="13" x14ac:dyDescent="0.3">
      <c r="A20" s="176">
        <v>2280000</v>
      </c>
      <c r="B20" s="176" t="s">
        <v>188</v>
      </c>
      <c r="C20" s="177">
        <v>7925000</v>
      </c>
      <c r="D20" s="177">
        <v>0</v>
      </c>
      <c r="E20" s="178">
        <v>7925000</v>
      </c>
      <c r="F20" s="178">
        <v>0</v>
      </c>
      <c r="G20" s="177">
        <v>7925000</v>
      </c>
      <c r="H20" s="177">
        <v>0</v>
      </c>
      <c r="I20" s="177">
        <v>0</v>
      </c>
      <c r="J20" s="177">
        <v>0</v>
      </c>
      <c r="M20" s="170"/>
      <c r="N20" s="170"/>
      <c r="O20" s="175"/>
      <c r="P20" s="175"/>
    </row>
    <row r="21" spans="1:16" s="179" customFormat="1" ht="13" x14ac:dyDescent="0.3">
      <c r="A21" s="176">
        <v>2280002</v>
      </c>
      <c r="B21" s="176" t="s">
        <v>189</v>
      </c>
      <c r="C21" s="177">
        <v>84210505</v>
      </c>
      <c r="D21" s="177">
        <v>0</v>
      </c>
      <c r="E21" s="178">
        <v>84210505</v>
      </c>
      <c r="F21" s="178">
        <v>0</v>
      </c>
      <c r="G21" s="177">
        <v>84210505</v>
      </c>
      <c r="H21" s="177">
        <v>0</v>
      </c>
      <c r="I21" s="177">
        <v>0</v>
      </c>
      <c r="J21" s="177">
        <v>0</v>
      </c>
      <c r="M21" s="170"/>
      <c r="N21" s="170"/>
      <c r="O21" s="175"/>
      <c r="P21" s="175"/>
    </row>
    <row r="22" spans="1:16" s="179" customFormat="1" ht="13" x14ac:dyDescent="0.3">
      <c r="A22" s="176">
        <v>2291002</v>
      </c>
      <c r="B22" s="176" t="s">
        <v>190</v>
      </c>
      <c r="C22" s="177">
        <v>11453821</v>
      </c>
      <c r="D22" s="177">
        <v>0</v>
      </c>
      <c r="E22" s="178">
        <v>11453821</v>
      </c>
      <c r="F22" s="178">
        <v>0</v>
      </c>
      <c r="G22" s="177">
        <v>11453821</v>
      </c>
      <c r="H22" s="177">
        <v>0</v>
      </c>
      <c r="I22" s="177">
        <v>0</v>
      </c>
      <c r="J22" s="177">
        <v>0</v>
      </c>
      <c r="M22" s="170"/>
      <c r="N22" s="170"/>
      <c r="O22" s="175"/>
      <c r="P22" s="175"/>
    </row>
    <row r="23" spans="1:16" s="179" customFormat="1" ht="13" x14ac:dyDescent="0.3">
      <c r="A23" s="176">
        <v>2292000</v>
      </c>
      <c r="B23" s="176" t="s">
        <v>191</v>
      </c>
      <c r="C23" s="177">
        <v>19681088</v>
      </c>
      <c r="D23" s="177">
        <v>0</v>
      </c>
      <c r="E23" s="178">
        <v>19681088</v>
      </c>
      <c r="F23" s="178">
        <v>0</v>
      </c>
      <c r="G23" s="177">
        <v>19681088</v>
      </c>
      <c r="H23" s="177">
        <v>0</v>
      </c>
      <c r="I23" s="177">
        <v>0</v>
      </c>
      <c r="J23" s="177">
        <v>0</v>
      </c>
      <c r="M23" s="170"/>
      <c r="N23" s="170"/>
      <c r="O23" s="175"/>
      <c r="P23" s="175"/>
    </row>
    <row r="24" spans="1:16" s="179" customFormat="1" ht="13" x14ac:dyDescent="0.3">
      <c r="A24" s="176">
        <v>2310000</v>
      </c>
      <c r="B24" s="176" t="s">
        <v>410</v>
      </c>
      <c r="C24" s="177">
        <v>0</v>
      </c>
      <c r="D24" s="177">
        <v>0</v>
      </c>
      <c r="E24" s="178">
        <v>0</v>
      </c>
      <c r="F24" s="178">
        <v>0</v>
      </c>
      <c r="G24" s="177">
        <v>0</v>
      </c>
      <c r="H24" s="177">
        <v>0</v>
      </c>
      <c r="I24" s="177">
        <v>0</v>
      </c>
      <c r="J24" s="177">
        <v>0</v>
      </c>
      <c r="M24" s="170"/>
      <c r="N24" s="170"/>
      <c r="O24" s="175"/>
      <c r="P24" s="175"/>
    </row>
    <row r="25" spans="1:16" s="179" customFormat="1" ht="13" x14ac:dyDescent="0.3">
      <c r="A25" s="176">
        <v>2310001</v>
      </c>
      <c r="B25" s="176" t="s">
        <v>185</v>
      </c>
      <c r="C25" s="177">
        <v>4558559</v>
      </c>
      <c r="D25" s="177">
        <v>0</v>
      </c>
      <c r="E25" s="178">
        <v>4558559</v>
      </c>
      <c r="F25" s="178">
        <v>0</v>
      </c>
      <c r="G25" s="177">
        <v>4558559</v>
      </c>
      <c r="H25" s="177">
        <v>0</v>
      </c>
      <c r="I25" s="177">
        <v>0</v>
      </c>
      <c r="J25" s="177">
        <v>0</v>
      </c>
      <c r="M25" s="170"/>
      <c r="N25" s="170"/>
      <c r="O25" s="175"/>
      <c r="P25" s="175"/>
    </row>
    <row r="26" spans="1:16" s="179" customFormat="1" ht="13" x14ac:dyDescent="0.3">
      <c r="A26" s="176">
        <v>2311000</v>
      </c>
      <c r="B26" s="176" t="s">
        <v>411</v>
      </c>
      <c r="C26" s="177">
        <v>0</v>
      </c>
      <c r="D26" s="177">
        <v>0</v>
      </c>
      <c r="E26" s="178">
        <v>0</v>
      </c>
      <c r="F26" s="178">
        <v>0</v>
      </c>
      <c r="G26" s="177">
        <v>0</v>
      </c>
      <c r="H26" s="177">
        <v>0</v>
      </c>
      <c r="I26" s="177">
        <v>0</v>
      </c>
      <c r="J26" s="177">
        <v>0</v>
      </c>
      <c r="M26" s="170"/>
      <c r="N26" s="170"/>
      <c r="O26" s="175"/>
      <c r="P26" s="175"/>
    </row>
    <row r="27" spans="1:16" s="179" customFormat="1" ht="13" x14ac:dyDescent="0.3">
      <c r="A27" s="176">
        <v>2340000</v>
      </c>
      <c r="B27" s="176" t="s">
        <v>192</v>
      </c>
      <c r="C27" s="177">
        <v>12085618</v>
      </c>
      <c r="D27" s="177">
        <v>0</v>
      </c>
      <c r="E27" s="178">
        <v>12085618</v>
      </c>
      <c r="F27" s="178">
        <v>0</v>
      </c>
      <c r="G27" s="177">
        <v>12085618</v>
      </c>
      <c r="H27" s="177">
        <v>0</v>
      </c>
      <c r="I27" s="177">
        <v>0</v>
      </c>
      <c r="J27" s="177">
        <v>0</v>
      </c>
      <c r="M27" s="170"/>
      <c r="N27" s="170"/>
      <c r="O27" s="175"/>
      <c r="P27" s="175"/>
    </row>
    <row r="28" spans="1:16" s="179" customFormat="1" ht="13" x14ac:dyDescent="0.3">
      <c r="A28" s="176">
        <v>2340004</v>
      </c>
      <c r="B28" s="176" t="s">
        <v>412</v>
      </c>
      <c r="C28" s="177">
        <v>11714874</v>
      </c>
      <c r="D28" s="177">
        <v>0</v>
      </c>
      <c r="E28" s="178">
        <v>11714874</v>
      </c>
      <c r="F28" s="178">
        <v>0</v>
      </c>
      <c r="G28" s="177">
        <v>11714874</v>
      </c>
      <c r="H28" s="177">
        <v>0</v>
      </c>
      <c r="I28" s="177">
        <v>0</v>
      </c>
      <c r="J28" s="177">
        <v>0</v>
      </c>
      <c r="M28" s="170"/>
      <c r="N28" s="170"/>
      <c r="O28" s="175"/>
      <c r="P28" s="175"/>
    </row>
    <row r="29" spans="1:16" ht="13" x14ac:dyDescent="0.3">
      <c r="A29" s="172">
        <v>2390000</v>
      </c>
      <c r="B29" s="172" t="s">
        <v>193</v>
      </c>
      <c r="C29" s="173">
        <v>0</v>
      </c>
      <c r="D29" s="173">
        <v>0</v>
      </c>
      <c r="E29" s="174">
        <v>0</v>
      </c>
      <c r="F29" s="174">
        <v>0</v>
      </c>
      <c r="G29" s="173">
        <v>0</v>
      </c>
      <c r="H29" s="173">
        <v>0</v>
      </c>
      <c r="I29" s="173">
        <v>0</v>
      </c>
      <c r="J29" s="173">
        <v>0</v>
      </c>
      <c r="M29" s="170"/>
      <c r="N29" s="170"/>
      <c r="O29" s="175"/>
      <c r="P29" s="175"/>
    </row>
    <row r="30" spans="1:16" ht="13" x14ac:dyDescent="0.3">
      <c r="A30" s="172">
        <v>2390001</v>
      </c>
      <c r="B30" s="172" t="s">
        <v>193</v>
      </c>
      <c r="C30" s="173">
        <v>0</v>
      </c>
      <c r="D30" s="173">
        <v>0</v>
      </c>
      <c r="E30" s="174">
        <v>0</v>
      </c>
      <c r="F30" s="174">
        <v>0</v>
      </c>
      <c r="G30" s="173">
        <v>0</v>
      </c>
      <c r="H30" s="173">
        <v>0</v>
      </c>
      <c r="I30" s="173">
        <v>0</v>
      </c>
      <c r="J30" s="173">
        <v>0</v>
      </c>
      <c r="M30" s="170"/>
      <c r="N30" s="170"/>
      <c r="O30" s="175"/>
      <c r="P30" s="175"/>
    </row>
    <row r="31" spans="1:16" ht="13" x14ac:dyDescent="0.3">
      <c r="A31" s="172">
        <v>2391001</v>
      </c>
      <c r="B31" s="172" t="s">
        <v>413</v>
      </c>
      <c r="C31" s="173">
        <v>0</v>
      </c>
      <c r="D31" s="173">
        <v>0</v>
      </c>
      <c r="E31" s="174">
        <v>0</v>
      </c>
      <c r="F31" s="174">
        <v>0</v>
      </c>
      <c r="G31" s="173">
        <v>0</v>
      </c>
      <c r="H31" s="173">
        <v>0</v>
      </c>
      <c r="I31" s="173">
        <v>0</v>
      </c>
      <c r="J31" s="173">
        <v>0</v>
      </c>
      <c r="M31" s="170"/>
      <c r="N31" s="170"/>
      <c r="O31" s="175"/>
      <c r="P31" s="175"/>
    </row>
    <row r="32" spans="1:16" s="169" customFormat="1" ht="13" x14ac:dyDescent="0.3">
      <c r="A32" s="166">
        <v>2401100</v>
      </c>
      <c r="B32" s="166" t="s">
        <v>414</v>
      </c>
      <c r="C32" s="167">
        <v>3864749633</v>
      </c>
      <c r="D32" s="167">
        <v>0</v>
      </c>
      <c r="E32" s="168">
        <v>3864749633</v>
      </c>
      <c r="F32" s="168">
        <v>0</v>
      </c>
      <c r="G32" s="167">
        <v>3864749633</v>
      </c>
      <c r="H32" s="167">
        <v>0</v>
      </c>
      <c r="I32" s="167"/>
      <c r="J32" s="167"/>
      <c r="M32" s="170"/>
      <c r="N32" s="170"/>
      <c r="O32" s="171"/>
      <c r="P32" s="171"/>
    </row>
    <row r="33" spans="1:16" ht="13" x14ac:dyDescent="0.3">
      <c r="A33" s="172">
        <v>2602002</v>
      </c>
      <c r="B33" s="172" t="s">
        <v>194</v>
      </c>
      <c r="C33" s="173">
        <v>85922351</v>
      </c>
      <c r="D33" s="173">
        <v>0</v>
      </c>
      <c r="E33" s="174">
        <v>85922351</v>
      </c>
      <c r="F33" s="174">
        <v>0</v>
      </c>
      <c r="G33" s="173">
        <v>85922351</v>
      </c>
      <c r="H33" s="173">
        <v>0</v>
      </c>
      <c r="I33" s="173">
        <v>0</v>
      </c>
      <c r="J33" s="173">
        <v>0</v>
      </c>
      <c r="M33" s="170"/>
      <c r="N33" s="170"/>
      <c r="O33" s="175"/>
      <c r="P33" s="175"/>
    </row>
    <row r="34" spans="1:16" s="179" customFormat="1" ht="13" x14ac:dyDescent="0.3">
      <c r="A34" s="176">
        <v>2812002</v>
      </c>
      <c r="B34" s="176" t="s">
        <v>415</v>
      </c>
      <c r="C34" s="177">
        <v>0</v>
      </c>
      <c r="D34" s="177">
        <v>1219545</v>
      </c>
      <c r="E34" s="178">
        <v>0</v>
      </c>
      <c r="F34" s="178">
        <v>1219545</v>
      </c>
      <c r="G34" s="177">
        <v>0</v>
      </c>
      <c r="H34" s="177">
        <v>1219545</v>
      </c>
      <c r="I34" s="177">
        <v>0</v>
      </c>
      <c r="J34" s="177">
        <v>0</v>
      </c>
      <c r="M34" s="170"/>
      <c r="N34" s="170"/>
      <c r="O34" s="175"/>
      <c r="P34" s="175"/>
    </row>
    <row r="35" spans="1:16" s="183" customFormat="1" ht="13" x14ac:dyDescent="0.3">
      <c r="A35" s="180">
        <v>2815000</v>
      </c>
      <c r="B35" s="180" t="s">
        <v>195</v>
      </c>
      <c r="C35" s="181">
        <v>0</v>
      </c>
      <c r="D35" s="181">
        <v>36853675</v>
      </c>
      <c r="E35" s="182">
        <v>0</v>
      </c>
      <c r="F35" s="182">
        <v>36853675</v>
      </c>
      <c r="G35" s="181">
        <v>0</v>
      </c>
      <c r="H35" s="181">
        <v>36853675</v>
      </c>
      <c r="I35" s="181">
        <v>0</v>
      </c>
      <c r="J35" s="181">
        <v>0</v>
      </c>
      <c r="M35" s="170"/>
      <c r="N35" s="170"/>
      <c r="O35" s="175"/>
      <c r="P35" s="175"/>
    </row>
    <row r="36" spans="1:16" s="179" customFormat="1" ht="13" x14ac:dyDescent="0.3">
      <c r="A36" s="176">
        <v>2823000</v>
      </c>
      <c r="B36" s="176" t="s">
        <v>196</v>
      </c>
      <c r="C36" s="177">
        <v>0</v>
      </c>
      <c r="D36" s="177">
        <v>60696058</v>
      </c>
      <c r="E36" s="178">
        <v>0</v>
      </c>
      <c r="F36" s="178">
        <v>60696058</v>
      </c>
      <c r="G36" s="177">
        <v>0</v>
      </c>
      <c r="H36" s="177">
        <v>60696058</v>
      </c>
      <c r="I36" s="177">
        <v>0</v>
      </c>
      <c r="J36" s="177">
        <v>0</v>
      </c>
      <c r="M36" s="170"/>
      <c r="N36" s="170"/>
      <c r="O36" s="175"/>
      <c r="P36" s="175"/>
    </row>
    <row r="37" spans="1:16" s="179" customFormat="1" ht="13" x14ac:dyDescent="0.3">
      <c r="A37" s="176">
        <v>2824000</v>
      </c>
      <c r="B37" s="176" t="s">
        <v>197</v>
      </c>
      <c r="C37" s="177">
        <v>0</v>
      </c>
      <c r="D37" s="177">
        <v>501563</v>
      </c>
      <c r="E37" s="178">
        <v>0</v>
      </c>
      <c r="F37" s="178">
        <v>501563</v>
      </c>
      <c r="G37" s="177">
        <v>0</v>
      </c>
      <c r="H37" s="177">
        <v>501563</v>
      </c>
      <c r="I37" s="177">
        <v>0</v>
      </c>
      <c r="J37" s="177">
        <v>0</v>
      </c>
      <c r="M37" s="170"/>
      <c r="N37" s="170"/>
      <c r="O37" s="175"/>
      <c r="P37" s="175"/>
    </row>
    <row r="38" spans="1:16" s="179" customFormat="1" ht="13" x14ac:dyDescent="0.3">
      <c r="A38" s="176">
        <v>2825000</v>
      </c>
      <c r="B38" s="176" t="s">
        <v>198</v>
      </c>
      <c r="C38" s="177">
        <v>0</v>
      </c>
      <c r="D38" s="177">
        <v>44035448</v>
      </c>
      <c r="E38" s="178">
        <v>0</v>
      </c>
      <c r="F38" s="178">
        <v>44035448</v>
      </c>
      <c r="G38" s="177">
        <v>0</v>
      </c>
      <c r="H38" s="177">
        <v>44035448</v>
      </c>
      <c r="I38" s="177">
        <v>0</v>
      </c>
      <c r="J38" s="177">
        <v>0</v>
      </c>
      <c r="M38" s="170"/>
      <c r="N38" s="170"/>
      <c r="O38" s="175"/>
      <c r="P38" s="175"/>
    </row>
    <row r="39" spans="1:16" s="179" customFormat="1" ht="13" x14ac:dyDescent="0.3">
      <c r="A39" s="176">
        <v>2825009</v>
      </c>
      <c r="B39" s="176" t="s">
        <v>73</v>
      </c>
      <c r="C39" s="177">
        <v>0</v>
      </c>
      <c r="D39" s="177">
        <v>66459440</v>
      </c>
      <c r="E39" s="178">
        <v>0</v>
      </c>
      <c r="F39" s="178">
        <v>66459440</v>
      </c>
      <c r="G39" s="177">
        <v>0</v>
      </c>
      <c r="H39" s="177">
        <v>66459440</v>
      </c>
      <c r="I39" s="177">
        <v>0</v>
      </c>
      <c r="J39" s="177">
        <v>0</v>
      </c>
      <c r="M39" s="170"/>
      <c r="N39" s="170"/>
      <c r="O39" s="175"/>
      <c r="P39" s="175"/>
    </row>
    <row r="40" spans="1:16" s="179" customFormat="1" ht="13" x14ac:dyDescent="0.3">
      <c r="A40" s="176">
        <v>2825010</v>
      </c>
      <c r="B40" s="176" t="s">
        <v>74</v>
      </c>
      <c r="C40" s="177">
        <v>0</v>
      </c>
      <c r="D40" s="177">
        <v>82477229</v>
      </c>
      <c r="E40" s="178">
        <v>0</v>
      </c>
      <c r="F40" s="178">
        <v>82477229</v>
      </c>
      <c r="G40" s="177">
        <v>0</v>
      </c>
      <c r="H40" s="177">
        <v>82477229</v>
      </c>
      <c r="I40" s="177">
        <v>0</v>
      </c>
      <c r="J40" s="177">
        <v>0</v>
      </c>
      <c r="M40" s="170"/>
      <c r="N40" s="170"/>
      <c r="O40" s="175"/>
      <c r="P40" s="175"/>
    </row>
    <row r="41" spans="1:16" s="179" customFormat="1" ht="13" x14ac:dyDescent="0.3">
      <c r="A41" s="176">
        <v>2826000</v>
      </c>
      <c r="B41" s="176" t="s">
        <v>199</v>
      </c>
      <c r="C41" s="177">
        <v>0</v>
      </c>
      <c r="D41" s="177">
        <v>27460051</v>
      </c>
      <c r="E41" s="178">
        <v>0</v>
      </c>
      <c r="F41" s="178">
        <v>27460051</v>
      </c>
      <c r="G41" s="177">
        <v>0</v>
      </c>
      <c r="H41" s="177">
        <v>27460051</v>
      </c>
      <c r="I41" s="177">
        <v>0</v>
      </c>
      <c r="J41" s="177">
        <v>0</v>
      </c>
      <c r="M41" s="170"/>
      <c r="N41" s="170"/>
      <c r="O41" s="175"/>
      <c r="P41" s="175"/>
    </row>
    <row r="42" spans="1:16" s="179" customFormat="1" ht="13" x14ac:dyDescent="0.3">
      <c r="A42" s="176">
        <v>2827000</v>
      </c>
      <c r="B42" s="176" t="s">
        <v>72</v>
      </c>
      <c r="C42" s="177">
        <v>0</v>
      </c>
      <c r="D42" s="177">
        <v>111411732</v>
      </c>
      <c r="E42" s="178">
        <v>0</v>
      </c>
      <c r="F42" s="178">
        <v>111411732</v>
      </c>
      <c r="G42" s="177">
        <v>0</v>
      </c>
      <c r="H42" s="177">
        <v>111411732</v>
      </c>
      <c r="I42" s="177">
        <v>0</v>
      </c>
      <c r="J42" s="177">
        <v>0</v>
      </c>
      <c r="M42" s="170"/>
      <c r="N42" s="170"/>
      <c r="O42" s="175"/>
      <c r="P42" s="175"/>
    </row>
    <row r="43" spans="1:16" s="179" customFormat="1" ht="13" x14ac:dyDescent="0.3">
      <c r="A43" s="176">
        <v>2828000</v>
      </c>
      <c r="B43" s="176" t="s">
        <v>200</v>
      </c>
      <c r="C43" s="177">
        <v>0</v>
      </c>
      <c r="D43" s="177">
        <v>528333</v>
      </c>
      <c r="E43" s="178">
        <v>0</v>
      </c>
      <c r="F43" s="178">
        <v>528333</v>
      </c>
      <c r="G43" s="177">
        <v>0</v>
      </c>
      <c r="H43" s="177">
        <v>528333</v>
      </c>
      <c r="I43" s="177">
        <v>0</v>
      </c>
      <c r="J43" s="177">
        <v>0</v>
      </c>
      <c r="M43" s="170"/>
      <c r="N43" s="170"/>
      <c r="O43" s="175"/>
      <c r="P43" s="175"/>
    </row>
    <row r="44" spans="1:16" s="179" customFormat="1" ht="13" x14ac:dyDescent="0.3">
      <c r="A44" s="176">
        <v>2828002</v>
      </c>
      <c r="B44" s="176" t="s">
        <v>201</v>
      </c>
      <c r="C44" s="177">
        <v>0</v>
      </c>
      <c r="D44" s="177">
        <v>54676561</v>
      </c>
      <c r="E44" s="178">
        <v>0</v>
      </c>
      <c r="F44" s="178">
        <v>54676561</v>
      </c>
      <c r="G44" s="177">
        <v>0</v>
      </c>
      <c r="H44" s="177">
        <v>54676561</v>
      </c>
      <c r="I44" s="177">
        <v>0</v>
      </c>
      <c r="J44" s="177">
        <v>0</v>
      </c>
      <c r="M44" s="170"/>
      <c r="N44" s="170"/>
      <c r="O44" s="175"/>
      <c r="P44" s="175"/>
    </row>
    <row r="45" spans="1:16" s="179" customFormat="1" ht="13" x14ac:dyDescent="0.3">
      <c r="A45" s="176">
        <v>2829102</v>
      </c>
      <c r="B45" s="176" t="s">
        <v>202</v>
      </c>
      <c r="C45" s="177">
        <v>0</v>
      </c>
      <c r="D45" s="177">
        <v>11453821</v>
      </c>
      <c r="E45" s="178">
        <v>0</v>
      </c>
      <c r="F45" s="178">
        <v>11453821</v>
      </c>
      <c r="G45" s="177">
        <v>0</v>
      </c>
      <c r="H45" s="177">
        <v>11453821</v>
      </c>
      <c r="I45" s="177">
        <v>0</v>
      </c>
      <c r="J45" s="177">
        <v>0</v>
      </c>
      <c r="M45" s="170"/>
      <c r="N45" s="170"/>
      <c r="O45" s="175"/>
      <c r="P45" s="175"/>
    </row>
    <row r="46" spans="1:16" s="179" customFormat="1" ht="13" x14ac:dyDescent="0.3">
      <c r="A46" s="176">
        <v>2829200</v>
      </c>
      <c r="B46" s="176" t="s">
        <v>71</v>
      </c>
      <c r="C46" s="177">
        <v>0</v>
      </c>
      <c r="D46" s="177">
        <v>19681088</v>
      </c>
      <c r="E46" s="178">
        <v>0</v>
      </c>
      <c r="F46" s="178">
        <v>19681088</v>
      </c>
      <c r="G46" s="177">
        <v>0</v>
      </c>
      <c r="H46" s="177">
        <v>19681088</v>
      </c>
      <c r="I46" s="177">
        <v>0</v>
      </c>
      <c r="J46" s="177">
        <v>0</v>
      </c>
      <c r="M46" s="170"/>
      <c r="N46" s="170"/>
      <c r="O46" s="175"/>
      <c r="P46" s="175"/>
    </row>
    <row r="47" spans="1:16" ht="13" x14ac:dyDescent="0.3">
      <c r="A47" s="172">
        <v>3000000</v>
      </c>
      <c r="B47" s="172" t="s">
        <v>203</v>
      </c>
      <c r="C47" s="173">
        <v>41257152</v>
      </c>
      <c r="D47" s="173">
        <v>0</v>
      </c>
      <c r="E47" s="174">
        <v>41257152</v>
      </c>
      <c r="F47" s="174">
        <v>0</v>
      </c>
      <c r="G47" s="173">
        <v>41257152</v>
      </c>
      <c r="H47" s="173">
        <v>0</v>
      </c>
      <c r="I47" s="173">
        <v>0</v>
      </c>
      <c r="J47" s="173">
        <v>0</v>
      </c>
      <c r="M47" s="170"/>
      <c r="N47" s="170"/>
      <c r="O47" s="175"/>
      <c r="P47" s="175"/>
    </row>
    <row r="48" spans="1:16" ht="13" x14ac:dyDescent="0.3">
      <c r="A48" s="172">
        <v>3000001</v>
      </c>
      <c r="B48" s="172" t="s">
        <v>204</v>
      </c>
      <c r="C48" s="173">
        <v>3818003</v>
      </c>
      <c r="D48" s="173">
        <v>0</v>
      </c>
      <c r="E48" s="174">
        <v>3818003</v>
      </c>
      <c r="F48" s="174">
        <v>0</v>
      </c>
      <c r="G48" s="173">
        <v>3818003</v>
      </c>
      <c r="H48" s="173">
        <v>0</v>
      </c>
      <c r="I48" s="173">
        <v>0</v>
      </c>
      <c r="J48" s="173">
        <v>0</v>
      </c>
      <c r="M48" s="170"/>
      <c r="N48" s="170"/>
      <c r="O48" s="175"/>
      <c r="P48" s="175"/>
    </row>
    <row r="49" spans="1:16" s="187" customFormat="1" ht="13" x14ac:dyDescent="0.3">
      <c r="A49" s="184">
        <v>3231000</v>
      </c>
      <c r="B49" s="184" t="s">
        <v>416</v>
      </c>
      <c r="C49" s="185">
        <v>484300</v>
      </c>
      <c r="D49" s="185">
        <v>484300</v>
      </c>
      <c r="E49" s="186">
        <v>0</v>
      </c>
      <c r="F49" s="186">
        <v>0</v>
      </c>
      <c r="G49" s="185">
        <v>0</v>
      </c>
      <c r="H49" s="185">
        <v>0</v>
      </c>
      <c r="I49" s="185">
        <v>0</v>
      </c>
      <c r="J49" s="185">
        <v>0</v>
      </c>
      <c r="M49" s="170"/>
      <c r="N49" s="170"/>
      <c r="O49" s="171"/>
      <c r="P49" s="171"/>
    </row>
    <row r="50" spans="1:16" ht="13" x14ac:dyDescent="0.3">
      <c r="A50" s="172">
        <v>4020100</v>
      </c>
      <c r="B50" s="172" t="s">
        <v>205</v>
      </c>
      <c r="C50" s="173">
        <v>0</v>
      </c>
      <c r="D50" s="173">
        <v>1831939835</v>
      </c>
      <c r="E50" s="174">
        <v>0</v>
      </c>
      <c r="F50" s="174">
        <v>1831939835</v>
      </c>
      <c r="G50" s="173">
        <v>0</v>
      </c>
      <c r="H50" s="173">
        <v>1831939835</v>
      </c>
      <c r="I50" s="173">
        <v>0</v>
      </c>
      <c r="J50" s="173">
        <v>0</v>
      </c>
      <c r="M50" s="170"/>
      <c r="N50" s="170"/>
      <c r="O50" s="175"/>
      <c r="P50" s="175"/>
    </row>
    <row r="51" spans="1:16" ht="13" x14ac:dyDescent="0.3">
      <c r="A51" s="172">
        <v>4072000</v>
      </c>
      <c r="B51" s="172" t="s">
        <v>206</v>
      </c>
      <c r="C51" s="173">
        <v>2362242</v>
      </c>
      <c r="D51" s="173">
        <v>0</v>
      </c>
      <c r="E51" s="174">
        <v>2362242</v>
      </c>
      <c r="F51" s="174">
        <v>0</v>
      </c>
      <c r="G51" s="173">
        <v>2362242</v>
      </c>
      <c r="H51" s="173">
        <v>0</v>
      </c>
      <c r="I51" s="173">
        <v>0</v>
      </c>
      <c r="J51" s="173">
        <v>0</v>
      </c>
      <c r="M51" s="170"/>
      <c r="N51" s="170"/>
      <c r="O51" s="175"/>
      <c r="P51" s="175"/>
    </row>
    <row r="52" spans="1:16" ht="13" x14ac:dyDescent="0.3">
      <c r="A52" s="172">
        <v>4072001</v>
      </c>
      <c r="B52" s="172" t="s">
        <v>207</v>
      </c>
      <c r="C52" s="173">
        <v>57857512</v>
      </c>
      <c r="D52" s="173">
        <v>0</v>
      </c>
      <c r="E52" s="174">
        <v>57857512</v>
      </c>
      <c r="F52" s="174">
        <v>0</v>
      </c>
      <c r="G52" s="173">
        <v>57857512</v>
      </c>
      <c r="H52" s="173">
        <v>0</v>
      </c>
      <c r="I52" s="173">
        <v>0</v>
      </c>
      <c r="J52" s="173">
        <v>0</v>
      </c>
      <c r="M52" s="170"/>
      <c r="N52" s="170"/>
      <c r="O52" s="175"/>
      <c r="P52" s="175"/>
    </row>
    <row r="53" spans="1:16" ht="13" x14ac:dyDescent="0.3">
      <c r="A53" s="172">
        <v>4100000</v>
      </c>
      <c r="B53" s="172" t="s">
        <v>208</v>
      </c>
      <c r="C53" s="173">
        <v>0</v>
      </c>
      <c r="D53" s="173">
        <v>186330319</v>
      </c>
      <c r="E53" s="174">
        <v>0</v>
      </c>
      <c r="F53" s="174">
        <v>186330319</v>
      </c>
      <c r="G53" s="173">
        <v>0</v>
      </c>
      <c r="H53" s="173">
        <v>186330319</v>
      </c>
      <c r="I53" s="173">
        <v>0</v>
      </c>
      <c r="J53" s="173">
        <v>0</v>
      </c>
      <c r="M53" s="170"/>
      <c r="N53" s="170"/>
      <c r="O53" s="175"/>
      <c r="P53" s="175"/>
    </row>
    <row r="54" spans="1:16" ht="13" x14ac:dyDescent="0.3">
      <c r="A54" s="172">
        <v>4100001</v>
      </c>
      <c r="B54" s="172" t="s">
        <v>209</v>
      </c>
      <c r="C54" s="173">
        <v>0</v>
      </c>
      <c r="D54" s="173">
        <v>0</v>
      </c>
      <c r="E54" s="174">
        <v>0</v>
      </c>
      <c r="F54" s="174">
        <v>0</v>
      </c>
      <c r="G54" s="173">
        <v>0</v>
      </c>
      <c r="H54" s="173">
        <v>0</v>
      </c>
      <c r="I54" s="173">
        <v>0</v>
      </c>
      <c r="J54" s="173">
        <v>0</v>
      </c>
      <c r="M54" s="170"/>
      <c r="N54" s="170"/>
      <c r="O54" s="175"/>
      <c r="P54" s="175"/>
    </row>
    <row r="55" spans="1:16" ht="13" x14ac:dyDescent="0.3">
      <c r="A55" s="172">
        <v>4100004</v>
      </c>
      <c r="B55" s="172" t="s">
        <v>210</v>
      </c>
      <c r="C55" s="173">
        <v>0</v>
      </c>
      <c r="D55" s="173">
        <v>751701</v>
      </c>
      <c r="E55" s="174">
        <v>0</v>
      </c>
      <c r="F55" s="174">
        <v>751701</v>
      </c>
      <c r="G55" s="173">
        <v>0</v>
      </c>
      <c r="H55" s="173">
        <v>751701</v>
      </c>
      <c r="I55" s="173">
        <v>0</v>
      </c>
      <c r="J55" s="173">
        <v>0</v>
      </c>
      <c r="M55" s="170"/>
      <c r="N55" s="170"/>
      <c r="O55" s="175"/>
      <c r="P55" s="175"/>
    </row>
    <row r="56" spans="1:16" ht="13" x14ac:dyDescent="0.3">
      <c r="A56" s="172">
        <v>4109000</v>
      </c>
      <c r="B56" s="172" t="s">
        <v>211</v>
      </c>
      <c r="C56" s="173">
        <v>0</v>
      </c>
      <c r="D56" s="173">
        <v>1886151</v>
      </c>
      <c r="E56" s="174">
        <v>0</v>
      </c>
      <c r="F56" s="174">
        <v>1886151</v>
      </c>
      <c r="G56" s="173">
        <v>0</v>
      </c>
      <c r="H56" s="173">
        <v>1886151</v>
      </c>
      <c r="I56" s="173">
        <v>0</v>
      </c>
      <c r="J56" s="173">
        <v>0</v>
      </c>
      <c r="M56" s="170"/>
      <c r="N56" s="170"/>
      <c r="O56" s="175"/>
      <c r="P56" s="175"/>
    </row>
    <row r="57" spans="1:16" ht="13" x14ac:dyDescent="0.3">
      <c r="A57" s="172">
        <v>4300000</v>
      </c>
      <c r="B57" s="172" t="s">
        <v>212</v>
      </c>
      <c r="C57" s="173">
        <v>2710932279</v>
      </c>
      <c r="D57" s="173">
        <v>0</v>
      </c>
      <c r="E57" s="174">
        <v>2710932279</v>
      </c>
      <c r="F57" s="174">
        <v>0</v>
      </c>
      <c r="G57" s="173">
        <v>2710932279</v>
      </c>
      <c r="H57" s="173">
        <v>0</v>
      </c>
      <c r="I57" s="173">
        <v>0</v>
      </c>
      <c r="J57" s="173">
        <v>0</v>
      </c>
      <c r="M57" s="170"/>
      <c r="N57" s="170"/>
      <c r="O57" s="175"/>
      <c r="P57" s="175"/>
    </row>
    <row r="58" spans="1:16" s="191" customFormat="1" ht="13" x14ac:dyDescent="0.3">
      <c r="A58" s="188">
        <v>4300006</v>
      </c>
      <c r="B58" s="188" t="s">
        <v>213</v>
      </c>
      <c r="C58" s="189">
        <v>0</v>
      </c>
      <c r="D58" s="189">
        <v>109277201</v>
      </c>
      <c r="E58" s="190">
        <v>0</v>
      </c>
      <c r="F58" s="190">
        <v>109277201</v>
      </c>
      <c r="G58" s="189">
        <v>0</v>
      </c>
      <c r="H58" s="189">
        <v>109277201</v>
      </c>
      <c r="I58" s="189">
        <v>0</v>
      </c>
      <c r="J58" s="189">
        <v>0</v>
      </c>
      <c r="M58" s="170"/>
      <c r="N58" s="170"/>
      <c r="O58" s="175"/>
      <c r="P58" s="175"/>
    </row>
    <row r="59" spans="1:16" ht="13" x14ac:dyDescent="0.3">
      <c r="A59" s="172">
        <v>4310000</v>
      </c>
      <c r="B59" s="172" t="s">
        <v>214</v>
      </c>
      <c r="C59" s="173">
        <v>26299180</v>
      </c>
      <c r="D59" s="173">
        <v>0</v>
      </c>
      <c r="E59" s="174">
        <v>26299180</v>
      </c>
      <c r="F59" s="174">
        <v>0</v>
      </c>
      <c r="G59" s="173">
        <v>26299180</v>
      </c>
      <c r="H59" s="173">
        <v>0</v>
      </c>
      <c r="I59" s="173">
        <v>0</v>
      </c>
      <c r="J59" s="173">
        <v>0</v>
      </c>
      <c r="M59" s="170"/>
      <c r="N59" s="170"/>
      <c r="O59" s="175"/>
      <c r="P59" s="175"/>
    </row>
    <row r="60" spans="1:16" s="187" customFormat="1" ht="13" x14ac:dyDescent="0.3">
      <c r="A60" s="184">
        <v>4310030</v>
      </c>
      <c r="B60" s="184" t="s">
        <v>417</v>
      </c>
      <c r="C60" s="185">
        <v>42402655</v>
      </c>
      <c r="D60" s="185">
        <v>42402655</v>
      </c>
      <c r="E60" s="186">
        <v>0</v>
      </c>
      <c r="F60" s="186">
        <v>0</v>
      </c>
      <c r="G60" s="185">
        <v>0</v>
      </c>
      <c r="H60" s="185">
        <v>0</v>
      </c>
      <c r="I60" s="185"/>
      <c r="J60" s="185"/>
      <c r="M60" s="170"/>
      <c r="N60" s="170"/>
      <c r="O60" s="171"/>
      <c r="P60" s="171"/>
    </row>
    <row r="61" spans="1:16" ht="13" x14ac:dyDescent="0.3">
      <c r="A61" s="172">
        <v>4320100</v>
      </c>
      <c r="B61" s="172" t="s">
        <v>215</v>
      </c>
      <c r="C61" s="173">
        <v>163458820</v>
      </c>
      <c r="D61" s="173">
        <v>0</v>
      </c>
      <c r="E61" s="174">
        <v>163458820</v>
      </c>
      <c r="F61" s="174">
        <v>0</v>
      </c>
      <c r="G61" s="173">
        <v>163458820</v>
      </c>
      <c r="H61" s="173">
        <v>0</v>
      </c>
      <c r="I61" s="173">
        <v>0</v>
      </c>
      <c r="J61" s="173">
        <v>0</v>
      </c>
      <c r="M61" s="170"/>
      <c r="N61" s="170"/>
      <c r="O61" s="175"/>
      <c r="P61" s="175"/>
    </row>
    <row r="62" spans="1:16" ht="13" x14ac:dyDescent="0.3">
      <c r="A62" s="172">
        <v>4350002</v>
      </c>
      <c r="B62" s="172" t="s">
        <v>216</v>
      </c>
      <c r="C62" s="173">
        <v>88961790</v>
      </c>
      <c r="D62" s="173">
        <v>0</v>
      </c>
      <c r="E62" s="174">
        <v>88961790</v>
      </c>
      <c r="F62" s="174">
        <v>0</v>
      </c>
      <c r="G62" s="173">
        <v>88961790</v>
      </c>
      <c r="H62" s="173">
        <v>0</v>
      </c>
      <c r="I62" s="173">
        <v>0</v>
      </c>
      <c r="J62" s="173">
        <v>0</v>
      </c>
      <c r="M62" s="170"/>
      <c r="N62" s="170"/>
      <c r="O62" s="175"/>
      <c r="P62" s="175"/>
    </row>
    <row r="63" spans="1:16" s="187" customFormat="1" ht="13" x14ac:dyDescent="0.3">
      <c r="A63" s="184">
        <v>4400000</v>
      </c>
      <c r="B63" s="184" t="s">
        <v>217</v>
      </c>
      <c r="C63" s="185">
        <v>25331830</v>
      </c>
      <c r="D63" s="185">
        <v>25331830</v>
      </c>
      <c r="E63" s="186">
        <v>0</v>
      </c>
      <c r="F63" s="186">
        <v>0</v>
      </c>
      <c r="G63" s="185">
        <v>0</v>
      </c>
      <c r="H63" s="185">
        <v>0</v>
      </c>
      <c r="I63" s="185"/>
      <c r="J63" s="185"/>
      <c r="M63" s="170"/>
      <c r="N63" s="170"/>
      <c r="O63" s="171"/>
      <c r="P63" s="171"/>
    </row>
    <row r="64" spans="1:16" ht="13" x14ac:dyDescent="0.3">
      <c r="A64" s="172">
        <v>4600000</v>
      </c>
      <c r="B64" s="172" t="s">
        <v>218</v>
      </c>
      <c r="C64" s="173">
        <v>2175000</v>
      </c>
      <c r="D64" s="173">
        <v>0</v>
      </c>
      <c r="E64" s="174">
        <v>2175000</v>
      </c>
      <c r="F64" s="174">
        <v>0</v>
      </c>
      <c r="G64" s="173">
        <v>2175000</v>
      </c>
      <c r="H64" s="173">
        <v>0</v>
      </c>
      <c r="I64" s="173">
        <v>0</v>
      </c>
      <c r="J64" s="173">
        <v>0</v>
      </c>
      <c r="M64" s="170"/>
      <c r="N64" s="170"/>
      <c r="O64" s="175"/>
      <c r="P64" s="175"/>
    </row>
    <row r="65" spans="1:16" ht="13" x14ac:dyDescent="0.3">
      <c r="A65" s="172">
        <v>4600020</v>
      </c>
      <c r="B65" s="172" t="s">
        <v>219</v>
      </c>
      <c r="C65" s="173">
        <v>11972208</v>
      </c>
      <c r="D65" s="173">
        <v>0</v>
      </c>
      <c r="E65" s="174">
        <v>11972208</v>
      </c>
      <c r="F65" s="174">
        <v>0</v>
      </c>
      <c r="G65" s="173">
        <v>11972208</v>
      </c>
      <c r="H65" s="173">
        <v>0</v>
      </c>
      <c r="I65" s="173">
        <v>0</v>
      </c>
      <c r="J65" s="173">
        <v>0</v>
      </c>
      <c r="M65" s="170"/>
      <c r="N65" s="170"/>
      <c r="O65" s="175"/>
      <c r="P65" s="175"/>
    </row>
    <row r="66" spans="1:16" ht="13" x14ac:dyDescent="0.3">
      <c r="A66" s="172">
        <v>4610000</v>
      </c>
      <c r="B66" s="172" t="s">
        <v>220</v>
      </c>
      <c r="C66" s="173">
        <v>13409467</v>
      </c>
      <c r="D66" s="173">
        <v>0</v>
      </c>
      <c r="E66" s="174">
        <v>13409467</v>
      </c>
      <c r="F66" s="174">
        <v>0</v>
      </c>
      <c r="G66" s="173">
        <v>13409467</v>
      </c>
      <c r="H66" s="173">
        <v>0</v>
      </c>
      <c r="I66" s="173">
        <v>0</v>
      </c>
      <c r="J66" s="173">
        <v>0</v>
      </c>
      <c r="M66" s="170"/>
      <c r="N66" s="170"/>
      <c r="O66" s="175"/>
      <c r="P66" s="175"/>
    </row>
    <row r="67" spans="1:16" ht="13" x14ac:dyDescent="0.3">
      <c r="A67" s="172">
        <v>4650000</v>
      </c>
      <c r="B67" s="172" t="s">
        <v>221</v>
      </c>
      <c r="C67" s="173">
        <v>0</v>
      </c>
      <c r="D67" s="173">
        <v>7536850</v>
      </c>
      <c r="E67" s="174">
        <v>0</v>
      </c>
      <c r="F67" s="174">
        <v>7536850</v>
      </c>
      <c r="G67" s="173">
        <v>0</v>
      </c>
      <c r="H67" s="173">
        <v>7536850</v>
      </c>
      <c r="I67" s="173">
        <v>0</v>
      </c>
      <c r="J67" s="173">
        <v>0</v>
      </c>
      <c r="M67" s="170"/>
      <c r="N67" s="170"/>
      <c r="O67" s="175"/>
      <c r="P67" s="175"/>
    </row>
    <row r="68" spans="1:16" ht="13" x14ac:dyDescent="0.3">
      <c r="A68" s="172">
        <v>4650006</v>
      </c>
      <c r="B68" s="172" t="s">
        <v>222</v>
      </c>
      <c r="C68" s="173">
        <v>0</v>
      </c>
      <c r="D68" s="173">
        <v>47982612</v>
      </c>
      <c r="E68" s="174">
        <v>0</v>
      </c>
      <c r="F68" s="174">
        <v>47982612</v>
      </c>
      <c r="G68" s="173">
        <v>0</v>
      </c>
      <c r="H68" s="173">
        <v>47982612</v>
      </c>
      <c r="I68" s="173">
        <v>0</v>
      </c>
      <c r="J68" s="173">
        <v>0</v>
      </c>
      <c r="M68" s="170"/>
      <c r="N68" s="170"/>
      <c r="O68" s="175"/>
      <c r="P68" s="175"/>
    </row>
    <row r="69" spans="1:16" ht="13" x14ac:dyDescent="0.3">
      <c r="A69" s="172">
        <v>4651003</v>
      </c>
      <c r="B69" s="172" t="s">
        <v>223</v>
      </c>
      <c r="C69" s="173">
        <v>0</v>
      </c>
      <c r="D69" s="173">
        <v>0</v>
      </c>
      <c r="E69" s="174">
        <v>0</v>
      </c>
      <c r="F69" s="174">
        <v>0</v>
      </c>
      <c r="G69" s="173">
        <v>0</v>
      </c>
      <c r="H69" s="173">
        <v>0</v>
      </c>
      <c r="I69" s="173">
        <v>0</v>
      </c>
      <c r="J69" s="173">
        <v>0</v>
      </c>
      <c r="M69" s="170"/>
      <c r="N69" s="170"/>
      <c r="O69" s="175"/>
      <c r="P69" s="175"/>
    </row>
    <row r="70" spans="1:16" s="191" customFormat="1" ht="13" x14ac:dyDescent="0.3">
      <c r="A70" s="188">
        <v>4652000</v>
      </c>
      <c r="B70" s="188" t="s">
        <v>224</v>
      </c>
      <c r="C70" s="189">
        <v>0</v>
      </c>
      <c r="D70" s="189">
        <v>791103450</v>
      </c>
      <c r="E70" s="190">
        <v>0</v>
      </c>
      <c r="F70" s="190">
        <v>791103450</v>
      </c>
      <c r="G70" s="189">
        <v>0</v>
      </c>
      <c r="H70" s="189">
        <v>791103450</v>
      </c>
      <c r="I70" s="189">
        <v>0</v>
      </c>
      <c r="J70" s="189">
        <v>0</v>
      </c>
      <c r="M70" s="170"/>
      <c r="N70" s="170"/>
      <c r="O70" s="175"/>
      <c r="P70" s="175"/>
    </row>
    <row r="71" spans="1:16" s="191" customFormat="1" ht="13" x14ac:dyDescent="0.3">
      <c r="A71" s="188">
        <v>4653000</v>
      </c>
      <c r="B71" s="188" t="s">
        <v>225</v>
      </c>
      <c r="C71" s="189">
        <v>0</v>
      </c>
      <c r="D71" s="189">
        <v>103267389</v>
      </c>
      <c r="E71" s="190">
        <v>0</v>
      </c>
      <c r="F71" s="190">
        <v>103267389</v>
      </c>
      <c r="G71" s="189">
        <v>0</v>
      </c>
      <c r="H71" s="189">
        <v>103267389</v>
      </c>
      <c r="I71" s="189">
        <v>0</v>
      </c>
      <c r="J71" s="189">
        <v>0</v>
      </c>
      <c r="M71" s="170"/>
      <c r="N71" s="170"/>
      <c r="O71" s="175"/>
      <c r="P71" s="175"/>
    </row>
    <row r="72" spans="1:16" s="191" customFormat="1" ht="13" x14ac:dyDescent="0.3">
      <c r="A72" s="188">
        <v>4654000</v>
      </c>
      <c r="B72" s="188" t="s">
        <v>226</v>
      </c>
      <c r="C72" s="189">
        <v>0</v>
      </c>
      <c r="D72" s="189">
        <v>5968059</v>
      </c>
      <c r="E72" s="190">
        <v>0</v>
      </c>
      <c r="F72" s="190">
        <v>5968059</v>
      </c>
      <c r="G72" s="189">
        <v>0</v>
      </c>
      <c r="H72" s="189">
        <v>5968059</v>
      </c>
      <c r="I72" s="189">
        <v>0</v>
      </c>
      <c r="J72" s="189">
        <v>0</v>
      </c>
      <c r="M72" s="170"/>
      <c r="N72" s="170"/>
      <c r="O72" s="175"/>
      <c r="P72" s="175"/>
    </row>
    <row r="73" spans="1:16" ht="13" x14ac:dyDescent="0.3">
      <c r="A73" s="172">
        <v>4656500</v>
      </c>
      <c r="B73" s="172" t="s">
        <v>63</v>
      </c>
      <c r="C73" s="173">
        <v>0</v>
      </c>
      <c r="D73" s="173">
        <v>84090011</v>
      </c>
      <c r="E73" s="174">
        <v>0</v>
      </c>
      <c r="F73" s="174">
        <v>84090011</v>
      </c>
      <c r="G73" s="173">
        <v>0</v>
      </c>
      <c r="H73" s="173">
        <v>84090011</v>
      </c>
      <c r="I73" s="173">
        <v>0</v>
      </c>
      <c r="J73" s="173">
        <v>0</v>
      </c>
      <c r="M73" s="170"/>
      <c r="N73" s="170"/>
      <c r="O73" s="175"/>
      <c r="P73" s="175"/>
    </row>
    <row r="74" spans="1:16" ht="13" x14ac:dyDescent="0.3">
      <c r="A74" s="172">
        <v>4658001</v>
      </c>
      <c r="B74" s="172" t="s">
        <v>227</v>
      </c>
      <c r="C74" s="173">
        <v>0</v>
      </c>
      <c r="D74" s="173">
        <v>874803</v>
      </c>
      <c r="E74" s="174">
        <v>0</v>
      </c>
      <c r="F74" s="174">
        <v>874803</v>
      </c>
      <c r="G74" s="173">
        <v>0</v>
      </c>
      <c r="H74" s="173">
        <v>874803</v>
      </c>
      <c r="I74" s="173">
        <v>0</v>
      </c>
      <c r="J74" s="173">
        <v>0</v>
      </c>
      <c r="M74" s="170"/>
      <c r="N74" s="170"/>
      <c r="O74" s="175"/>
      <c r="P74" s="175"/>
    </row>
    <row r="75" spans="1:16" s="187" customFormat="1" ht="13" x14ac:dyDescent="0.3">
      <c r="A75" s="184">
        <v>4658010</v>
      </c>
      <c r="B75" s="184" t="s">
        <v>418</v>
      </c>
      <c r="C75" s="185">
        <v>30301214</v>
      </c>
      <c r="D75" s="185">
        <v>30301214</v>
      </c>
      <c r="E75" s="186">
        <v>0</v>
      </c>
      <c r="F75" s="186">
        <v>0</v>
      </c>
      <c r="G75" s="185">
        <v>0</v>
      </c>
      <c r="H75" s="185">
        <v>0</v>
      </c>
      <c r="I75" s="185"/>
      <c r="J75" s="185"/>
      <c r="M75" s="170"/>
      <c r="N75" s="170"/>
      <c r="O75" s="171"/>
      <c r="P75" s="171"/>
    </row>
    <row r="76" spans="1:16" ht="13" x14ac:dyDescent="0.3">
      <c r="A76" s="172">
        <v>4700000</v>
      </c>
      <c r="B76" s="172" t="s">
        <v>228</v>
      </c>
      <c r="C76" s="173">
        <v>2493526</v>
      </c>
      <c r="D76" s="173">
        <v>0</v>
      </c>
      <c r="E76" s="174">
        <v>2493526</v>
      </c>
      <c r="F76" s="174">
        <v>0</v>
      </c>
      <c r="G76" s="173">
        <v>2493526</v>
      </c>
      <c r="H76" s="173">
        <v>0</v>
      </c>
      <c r="I76" s="173">
        <v>0</v>
      </c>
      <c r="J76" s="173">
        <v>0</v>
      </c>
      <c r="M76" s="170"/>
      <c r="N76" s="170"/>
      <c r="O76" s="175"/>
      <c r="P76" s="175"/>
    </row>
    <row r="77" spans="1:16" ht="13" x14ac:dyDescent="0.3">
      <c r="A77" s="172">
        <v>4700003</v>
      </c>
      <c r="B77" s="172" t="s">
        <v>229</v>
      </c>
      <c r="C77" s="173">
        <v>49910304</v>
      </c>
      <c r="D77" s="173">
        <v>0</v>
      </c>
      <c r="E77" s="174">
        <v>49910304</v>
      </c>
      <c r="F77" s="174">
        <v>0</v>
      </c>
      <c r="G77" s="173">
        <v>49910304</v>
      </c>
      <c r="H77" s="173">
        <v>0</v>
      </c>
      <c r="I77" s="173">
        <v>0</v>
      </c>
      <c r="J77" s="173">
        <v>0</v>
      </c>
      <c r="M77" s="170"/>
      <c r="N77" s="170"/>
      <c r="O77" s="175"/>
      <c r="P77" s="175"/>
    </row>
    <row r="78" spans="1:16" ht="13" x14ac:dyDescent="0.3">
      <c r="A78" s="172">
        <v>4700006</v>
      </c>
      <c r="B78" s="172" t="s">
        <v>419</v>
      </c>
      <c r="C78" s="173">
        <v>0</v>
      </c>
      <c r="D78" s="173">
        <v>0</v>
      </c>
      <c r="E78" s="174">
        <v>0</v>
      </c>
      <c r="F78" s="174">
        <v>0</v>
      </c>
      <c r="G78" s="173">
        <v>0</v>
      </c>
      <c r="H78" s="173">
        <v>0</v>
      </c>
      <c r="I78" s="173">
        <v>0</v>
      </c>
      <c r="J78" s="173">
        <v>0</v>
      </c>
      <c r="M78" s="170"/>
      <c r="N78" s="170"/>
      <c r="O78" s="175"/>
      <c r="P78" s="175"/>
    </row>
    <row r="79" spans="1:16" s="187" customFormat="1" ht="13" x14ac:dyDescent="0.3">
      <c r="A79" s="184">
        <v>4700009</v>
      </c>
      <c r="B79" s="184" t="s">
        <v>420</v>
      </c>
      <c r="C79" s="185">
        <v>100000</v>
      </c>
      <c r="D79" s="185">
        <v>100000</v>
      </c>
      <c r="E79" s="186">
        <v>0</v>
      </c>
      <c r="F79" s="186">
        <v>0</v>
      </c>
      <c r="G79" s="185">
        <v>0</v>
      </c>
      <c r="H79" s="185">
        <v>0</v>
      </c>
      <c r="I79" s="185"/>
      <c r="J79" s="185"/>
      <c r="M79" s="170"/>
      <c r="N79" s="170"/>
      <c r="O79" s="171"/>
      <c r="P79" s="171"/>
    </row>
    <row r="80" spans="1:16" s="187" customFormat="1" ht="13" x14ac:dyDescent="0.3">
      <c r="A80" s="184">
        <v>4700014</v>
      </c>
      <c r="B80" s="184" t="s">
        <v>421</v>
      </c>
      <c r="C80" s="185">
        <v>7011205</v>
      </c>
      <c r="D80" s="185">
        <v>7011205</v>
      </c>
      <c r="E80" s="186">
        <v>0</v>
      </c>
      <c r="F80" s="186">
        <v>0</v>
      </c>
      <c r="G80" s="185">
        <v>0</v>
      </c>
      <c r="H80" s="185">
        <v>0</v>
      </c>
      <c r="I80" s="185"/>
      <c r="J80" s="185"/>
      <c r="M80" s="170"/>
      <c r="N80" s="170"/>
      <c r="O80" s="171"/>
      <c r="P80" s="171"/>
    </row>
    <row r="81" spans="1:16" s="187" customFormat="1" ht="13" x14ac:dyDescent="0.3">
      <c r="A81" s="184">
        <v>4700017</v>
      </c>
      <c r="B81" s="184" t="s">
        <v>422</v>
      </c>
      <c r="C81" s="185">
        <v>22206399</v>
      </c>
      <c r="D81" s="185">
        <v>22206399</v>
      </c>
      <c r="E81" s="186">
        <v>0</v>
      </c>
      <c r="F81" s="186">
        <v>0</v>
      </c>
      <c r="G81" s="185">
        <v>0</v>
      </c>
      <c r="H81" s="185">
        <v>0</v>
      </c>
      <c r="I81" s="185"/>
      <c r="J81" s="185"/>
      <c r="M81" s="170"/>
      <c r="N81" s="170"/>
      <c r="O81" s="171"/>
      <c r="P81" s="171"/>
    </row>
    <row r="82" spans="1:16" ht="13" x14ac:dyDescent="0.3">
      <c r="A82" s="172">
        <v>4709018</v>
      </c>
      <c r="B82" s="172" t="s">
        <v>230</v>
      </c>
      <c r="C82" s="173">
        <v>105389594</v>
      </c>
      <c r="D82" s="173">
        <v>0</v>
      </c>
      <c r="E82" s="174">
        <v>105389594</v>
      </c>
      <c r="F82" s="174">
        <v>0</v>
      </c>
      <c r="G82" s="173">
        <v>105389594</v>
      </c>
      <c r="H82" s="173">
        <v>0</v>
      </c>
      <c r="I82" s="173">
        <v>0</v>
      </c>
      <c r="J82" s="173">
        <v>0</v>
      </c>
      <c r="M82" s="170"/>
      <c r="N82" s="170"/>
      <c r="O82" s="175"/>
      <c r="P82" s="175"/>
    </row>
    <row r="83" spans="1:16" s="187" customFormat="1" ht="13" x14ac:dyDescent="0.3">
      <c r="A83" s="184">
        <v>4709019</v>
      </c>
      <c r="B83" s="184" t="s">
        <v>231</v>
      </c>
      <c r="C83" s="185">
        <v>334208</v>
      </c>
      <c r="D83" s="185">
        <v>334208</v>
      </c>
      <c r="E83" s="186">
        <v>0</v>
      </c>
      <c r="F83" s="186">
        <v>0</v>
      </c>
      <c r="G83" s="185">
        <v>0</v>
      </c>
      <c r="H83" s="185">
        <v>0</v>
      </c>
      <c r="I83" s="185"/>
      <c r="J83" s="185"/>
      <c r="M83" s="170"/>
      <c r="N83" s="170"/>
      <c r="O83" s="171"/>
      <c r="P83" s="171"/>
    </row>
    <row r="84" spans="1:16" s="187" customFormat="1" ht="13" x14ac:dyDescent="0.3">
      <c r="A84" s="184">
        <v>4709024</v>
      </c>
      <c r="B84" s="184" t="s">
        <v>423</v>
      </c>
      <c r="C84" s="185">
        <v>27911449</v>
      </c>
      <c r="D84" s="185">
        <v>27911449</v>
      </c>
      <c r="E84" s="186">
        <v>0</v>
      </c>
      <c r="F84" s="186">
        <v>0</v>
      </c>
      <c r="G84" s="185">
        <v>0</v>
      </c>
      <c r="H84" s="185">
        <v>0</v>
      </c>
      <c r="I84" s="185"/>
      <c r="J84" s="185"/>
      <c r="M84" s="170"/>
      <c r="N84" s="170"/>
      <c r="O84" s="171"/>
      <c r="P84" s="171"/>
    </row>
    <row r="85" spans="1:16" ht="13" x14ac:dyDescent="0.3">
      <c r="A85" s="172">
        <v>4710000</v>
      </c>
      <c r="B85" s="172" t="s">
        <v>424</v>
      </c>
      <c r="C85" s="173">
        <v>3335690</v>
      </c>
      <c r="D85" s="173">
        <v>0</v>
      </c>
      <c r="E85" s="174">
        <v>3335690</v>
      </c>
      <c r="F85" s="174">
        <v>0</v>
      </c>
      <c r="G85" s="173">
        <v>3335690</v>
      </c>
      <c r="H85" s="173">
        <v>0</v>
      </c>
      <c r="I85" s="173">
        <v>0</v>
      </c>
      <c r="J85" s="173">
        <v>0</v>
      </c>
      <c r="M85" s="170"/>
      <c r="N85" s="170"/>
      <c r="O85" s="175"/>
      <c r="P85" s="175"/>
    </row>
    <row r="86" spans="1:16" ht="13" x14ac:dyDescent="0.3">
      <c r="A86" s="172">
        <v>4730000</v>
      </c>
      <c r="B86" s="172" t="s">
        <v>232</v>
      </c>
      <c r="C86" s="173">
        <v>135613925</v>
      </c>
      <c r="D86" s="173">
        <v>0</v>
      </c>
      <c r="E86" s="174">
        <v>135613925</v>
      </c>
      <c r="F86" s="174">
        <v>0</v>
      </c>
      <c r="G86" s="173">
        <v>135613925</v>
      </c>
      <c r="H86" s="173">
        <v>0</v>
      </c>
      <c r="I86" s="173">
        <v>0</v>
      </c>
      <c r="J86" s="173">
        <v>0</v>
      </c>
      <c r="M86" s="170"/>
      <c r="N86" s="170"/>
      <c r="O86" s="175"/>
      <c r="P86" s="175"/>
    </row>
    <row r="87" spans="1:16" ht="13" x14ac:dyDescent="0.3">
      <c r="A87" s="172">
        <v>4730002</v>
      </c>
      <c r="B87" s="172" t="s">
        <v>233</v>
      </c>
      <c r="C87" s="173">
        <v>26413746</v>
      </c>
      <c r="D87" s="173">
        <v>0</v>
      </c>
      <c r="E87" s="174">
        <v>26413746</v>
      </c>
      <c r="F87" s="174">
        <v>0</v>
      </c>
      <c r="G87" s="173">
        <v>26413746</v>
      </c>
      <c r="H87" s="173">
        <v>0</v>
      </c>
      <c r="I87" s="173">
        <v>0</v>
      </c>
      <c r="J87" s="173">
        <v>0</v>
      </c>
      <c r="M87" s="170"/>
      <c r="N87" s="170"/>
      <c r="O87" s="175"/>
      <c r="P87" s="175"/>
    </row>
    <row r="88" spans="1:16" ht="13" x14ac:dyDescent="0.3">
      <c r="A88" s="172">
        <v>4740001</v>
      </c>
      <c r="B88" s="172" t="s">
        <v>234</v>
      </c>
      <c r="C88" s="173">
        <v>257135519</v>
      </c>
      <c r="D88" s="173">
        <v>0</v>
      </c>
      <c r="E88" s="174">
        <v>257135519</v>
      </c>
      <c r="F88" s="174">
        <v>0</v>
      </c>
      <c r="G88" s="173">
        <v>257135519</v>
      </c>
      <c r="H88" s="173">
        <v>0</v>
      </c>
      <c r="I88" s="173">
        <v>0</v>
      </c>
      <c r="J88" s="173">
        <v>0</v>
      </c>
      <c r="M88" s="170"/>
      <c r="N88" s="170"/>
      <c r="O88" s="175"/>
      <c r="P88" s="175"/>
    </row>
    <row r="89" spans="1:16" ht="13" x14ac:dyDescent="0.3">
      <c r="A89" s="172">
        <v>4750001</v>
      </c>
      <c r="B89" s="172" t="s">
        <v>235</v>
      </c>
      <c r="C89" s="173">
        <v>134638</v>
      </c>
      <c r="D89" s="173">
        <v>0</v>
      </c>
      <c r="E89" s="174">
        <v>134638</v>
      </c>
      <c r="F89" s="174">
        <v>0</v>
      </c>
      <c r="G89" s="173">
        <v>134638</v>
      </c>
      <c r="H89" s="173">
        <v>0</v>
      </c>
      <c r="I89" s="173">
        <v>0</v>
      </c>
      <c r="J89" s="173">
        <v>0</v>
      </c>
      <c r="M89" s="170"/>
      <c r="N89" s="170"/>
      <c r="O89" s="175"/>
      <c r="P89" s="175"/>
    </row>
    <row r="90" spans="1:16" ht="13" x14ac:dyDescent="0.3">
      <c r="A90" s="172">
        <v>4751000</v>
      </c>
      <c r="B90" s="172" t="s">
        <v>236</v>
      </c>
      <c r="C90" s="173">
        <v>0</v>
      </c>
      <c r="D90" s="173">
        <v>4973697</v>
      </c>
      <c r="E90" s="174">
        <v>0</v>
      </c>
      <c r="F90" s="174">
        <v>4973697</v>
      </c>
      <c r="G90" s="173">
        <v>0</v>
      </c>
      <c r="H90" s="173">
        <v>4973697</v>
      </c>
      <c r="I90" s="173">
        <v>0</v>
      </c>
      <c r="J90" s="173">
        <v>0</v>
      </c>
      <c r="M90" s="170"/>
      <c r="N90" s="170"/>
      <c r="O90" s="175"/>
      <c r="P90" s="175"/>
    </row>
    <row r="91" spans="1:16" ht="13" x14ac:dyDescent="0.3">
      <c r="A91" s="172">
        <v>4751004</v>
      </c>
      <c r="B91" s="172" t="s">
        <v>75</v>
      </c>
      <c r="C91" s="173">
        <v>0</v>
      </c>
      <c r="D91" s="173">
        <v>3046231</v>
      </c>
      <c r="E91" s="174">
        <v>0</v>
      </c>
      <c r="F91" s="174">
        <v>3046231</v>
      </c>
      <c r="G91" s="173">
        <v>0</v>
      </c>
      <c r="H91" s="173">
        <v>3046231</v>
      </c>
      <c r="I91" s="173">
        <v>0</v>
      </c>
      <c r="J91" s="173">
        <v>0</v>
      </c>
      <c r="M91" s="170"/>
      <c r="N91" s="170"/>
      <c r="O91" s="175"/>
      <c r="P91" s="175"/>
    </row>
    <row r="92" spans="1:16" s="191" customFormat="1" ht="13" x14ac:dyDescent="0.3">
      <c r="A92" s="188">
        <v>4752001</v>
      </c>
      <c r="B92" s="188" t="s">
        <v>237</v>
      </c>
      <c r="C92" s="189">
        <v>0</v>
      </c>
      <c r="D92" s="189">
        <v>45001033</v>
      </c>
      <c r="E92" s="190">
        <v>0</v>
      </c>
      <c r="F92" s="190">
        <v>45001033</v>
      </c>
      <c r="G92" s="189">
        <v>0</v>
      </c>
      <c r="H92" s="189">
        <v>45001033</v>
      </c>
      <c r="I92" s="189">
        <v>0</v>
      </c>
      <c r="J92" s="189">
        <v>0</v>
      </c>
      <c r="M92" s="170"/>
      <c r="N92" s="170"/>
      <c r="O92" s="175"/>
      <c r="P92" s="175"/>
    </row>
    <row r="93" spans="1:16" s="169" customFormat="1" ht="13" x14ac:dyDescent="0.3">
      <c r="A93" s="166">
        <v>4752002</v>
      </c>
      <c r="B93" s="166" t="s">
        <v>425</v>
      </c>
      <c r="C93" s="167">
        <v>59550960</v>
      </c>
      <c r="D93" s="167">
        <v>59550960</v>
      </c>
      <c r="E93" s="168">
        <v>0</v>
      </c>
      <c r="F93" s="168">
        <v>0</v>
      </c>
      <c r="G93" s="167">
        <v>0</v>
      </c>
      <c r="H93" s="167">
        <v>0</v>
      </c>
      <c r="I93" s="167"/>
      <c r="J93" s="167"/>
      <c r="M93" s="170"/>
      <c r="N93" s="170"/>
      <c r="O93" s="171"/>
      <c r="P93" s="171"/>
    </row>
    <row r="94" spans="1:16" s="191" customFormat="1" ht="13" x14ac:dyDescent="0.3">
      <c r="A94" s="188">
        <v>4752006</v>
      </c>
      <c r="B94" s="188" t="s">
        <v>238</v>
      </c>
      <c r="C94" s="189">
        <v>0</v>
      </c>
      <c r="D94" s="189">
        <v>14232735</v>
      </c>
      <c r="E94" s="190">
        <v>0</v>
      </c>
      <c r="F94" s="190">
        <v>14232735</v>
      </c>
      <c r="G94" s="189">
        <v>0</v>
      </c>
      <c r="H94" s="189">
        <v>14232735</v>
      </c>
      <c r="I94" s="189">
        <v>0</v>
      </c>
      <c r="J94" s="189">
        <v>0</v>
      </c>
      <c r="K94" s="192">
        <v>-5710825</v>
      </c>
      <c r="L94" s="192">
        <v>5710825</v>
      </c>
      <c r="M94" s="170"/>
      <c r="N94" s="170"/>
      <c r="O94" s="175"/>
      <c r="P94" s="175"/>
    </row>
    <row r="95" spans="1:16" s="191" customFormat="1" ht="13" x14ac:dyDescent="0.3">
      <c r="A95" s="188">
        <v>4753009</v>
      </c>
      <c r="B95" s="188" t="s">
        <v>239</v>
      </c>
      <c r="C95" s="189">
        <v>0</v>
      </c>
      <c r="D95" s="189">
        <v>38844</v>
      </c>
      <c r="E95" s="190">
        <v>0</v>
      </c>
      <c r="F95" s="190">
        <v>38844</v>
      </c>
      <c r="G95" s="189">
        <v>0</v>
      </c>
      <c r="H95" s="189">
        <v>38844</v>
      </c>
      <c r="I95" s="189">
        <v>0</v>
      </c>
      <c r="J95" s="189">
        <v>0</v>
      </c>
      <c r="M95" s="170"/>
      <c r="N95" s="170"/>
      <c r="O95" s="175"/>
      <c r="P95" s="175"/>
    </row>
    <row r="96" spans="1:16" ht="13" x14ac:dyDescent="0.3">
      <c r="A96" s="172">
        <v>4760009</v>
      </c>
      <c r="B96" s="172" t="s">
        <v>240</v>
      </c>
      <c r="C96" s="173">
        <v>0</v>
      </c>
      <c r="D96" s="173">
        <v>6522719</v>
      </c>
      <c r="E96" s="174">
        <v>0</v>
      </c>
      <c r="F96" s="174">
        <v>6522719</v>
      </c>
      <c r="G96" s="173">
        <v>0</v>
      </c>
      <c r="H96" s="173">
        <v>6522719</v>
      </c>
      <c r="I96" s="173">
        <v>0</v>
      </c>
      <c r="J96" s="173">
        <v>0</v>
      </c>
      <c r="M96" s="170"/>
      <c r="N96" s="170"/>
      <c r="O96" s="175"/>
      <c r="P96" s="175"/>
    </row>
    <row r="97" spans="1:16" ht="13" x14ac:dyDescent="0.3">
      <c r="A97" s="172">
        <v>4760024</v>
      </c>
      <c r="B97" s="172" t="s">
        <v>241</v>
      </c>
      <c r="C97" s="173">
        <v>0</v>
      </c>
      <c r="D97" s="173">
        <v>5702809</v>
      </c>
      <c r="E97" s="174">
        <v>0</v>
      </c>
      <c r="F97" s="174">
        <v>5702809</v>
      </c>
      <c r="G97" s="173">
        <v>0</v>
      </c>
      <c r="H97" s="173">
        <v>5702809</v>
      </c>
      <c r="I97" s="173">
        <v>0</v>
      </c>
      <c r="J97" s="173">
        <v>0</v>
      </c>
      <c r="M97" s="170"/>
      <c r="N97" s="170"/>
      <c r="O97" s="175"/>
      <c r="P97" s="175"/>
    </row>
    <row r="98" spans="1:16" ht="13" x14ac:dyDescent="0.3">
      <c r="A98" s="172">
        <v>4760035</v>
      </c>
      <c r="B98" s="172" t="s">
        <v>242</v>
      </c>
      <c r="C98" s="173">
        <v>0</v>
      </c>
      <c r="D98" s="173">
        <v>0</v>
      </c>
      <c r="E98" s="174">
        <v>0</v>
      </c>
      <c r="F98" s="174">
        <v>0</v>
      </c>
      <c r="G98" s="173">
        <v>0</v>
      </c>
      <c r="H98" s="173">
        <v>0</v>
      </c>
      <c r="I98" s="173">
        <v>0</v>
      </c>
      <c r="J98" s="173">
        <v>0</v>
      </c>
      <c r="M98" s="170"/>
      <c r="N98" s="170"/>
      <c r="O98" s="175"/>
      <c r="P98" s="175"/>
    </row>
    <row r="99" spans="1:16" ht="13" x14ac:dyDescent="0.3">
      <c r="A99" s="172">
        <v>4765000</v>
      </c>
      <c r="B99" s="172" t="s">
        <v>243</v>
      </c>
      <c r="C99" s="173">
        <v>0</v>
      </c>
      <c r="D99" s="173">
        <v>244120613</v>
      </c>
      <c r="E99" s="174">
        <v>0</v>
      </c>
      <c r="F99" s="174">
        <v>244120613</v>
      </c>
      <c r="G99" s="173">
        <v>0</v>
      </c>
      <c r="H99" s="173">
        <v>244120613</v>
      </c>
      <c r="I99" s="173">
        <v>0</v>
      </c>
      <c r="J99" s="173">
        <v>0</v>
      </c>
      <c r="M99" s="170"/>
      <c r="N99" s="170"/>
      <c r="O99" s="175"/>
      <c r="P99" s="175"/>
    </row>
    <row r="100" spans="1:16" s="187" customFormat="1" ht="13" x14ac:dyDescent="0.3">
      <c r="A100" s="184">
        <v>4765040</v>
      </c>
      <c r="B100" s="184" t="s">
        <v>426</v>
      </c>
      <c r="C100" s="185">
        <v>6380041</v>
      </c>
      <c r="D100" s="185">
        <v>6380041</v>
      </c>
      <c r="E100" s="186">
        <v>0</v>
      </c>
      <c r="F100" s="186">
        <v>0</v>
      </c>
      <c r="G100" s="185">
        <v>0</v>
      </c>
      <c r="H100" s="185">
        <v>0</v>
      </c>
      <c r="I100" s="185"/>
      <c r="J100" s="185"/>
      <c r="M100" s="170"/>
      <c r="N100" s="170"/>
      <c r="O100" s="171"/>
      <c r="P100" s="171"/>
    </row>
    <row r="101" spans="1:16" ht="13" x14ac:dyDescent="0.3">
      <c r="A101" s="172">
        <v>4770000</v>
      </c>
      <c r="B101" s="172" t="s">
        <v>244</v>
      </c>
      <c r="C101" s="173">
        <v>0</v>
      </c>
      <c r="D101" s="173">
        <v>287224196</v>
      </c>
      <c r="E101" s="174">
        <v>0</v>
      </c>
      <c r="F101" s="174">
        <v>287224196</v>
      </c>
      <c r="G101" s="173">
        <v>0</v>
      </c>
      <c r="H101" s="173">
        <v>287224196</v>
      </c>
      <c r="I101" s="173">
        <v>0</v>
      </c>
      <c r="J101" s="173">
        <v>0</v>
      </c>
      <c r="M101" s="170"/>
      <c r="N101" s="170"/>
      <c r="O101" s="175"/>
      <c r="P101" s="175"/>
    </row>
    <row r="102" spans="1:16" ht="13" x14ac:dyDescent="0.3">
      <c r="A102" s="172">
        <v>4790003</v>
      </c>
      <c r="B102" s="172" t="s">
        <v>245</v>
      </c>
      <c r="C102" s="173">
        <v>0</v>
      </c>
      <c r="D102" s="173">
        <v>21161460</v>
      </c>
      <c r="E102" s="174">
        <v>0</v>
      </c>
      <c r="F102" s="174">
        <v>21161460</v>
      </c>
      <c r="G102" s="173">
        <v>0</v>
      </c>
      <c r="H102" s="173">
        <v>21161460</v>
      </c>
      <c r="I102" s="173">
        <v>0</v>
      </c>
      <c r="J102" s="173">
        <v>0</v>
      </c>
      <c r="M102" s="170"/>
      <c r="N102" s="170"/>
      <c r="O102" s="175"/>
      <c r="P102" s="175"/>
    </row>
    <row r="103" spans="1:16" ht="13" x14ac:dyDescent="0.3">
      <c r="A103" s="172">
        <v>4800000</v>
      </c>
      <c r="B103" s="172" t="s">
        <v>427</v>
      </c>
      <c r="C103" s="173">
        <v>0</v>
      </c>
      <c r="D103" s="173">
        <v>0</v>
      </c>
      <c r="E103" s="174">
        <v>0</v>
      </c>
      <c r="F103" s="174">
        <v>0</v>
      </c>
      <c r="G103" s="173">
        <v>0</v>
      </c>
      <c r="H103" s="173">
        <v>0</v>
      </c>
      <c r="I103" s="173">
        <v>0</v>
      </c>
      <c r="J103" s="173">
        <v>0</v>
      </c>
      <c r="M103" s="170"/>
      <c r="N103" s="170"/>
      <c r="O103" s="175"/>
      <c r="P103" s="175"/>
    </row>
    <row r="104" spans="1:16" ht="13" x14ac:dyDescent="0.3">
      <c r="A104" s="172">
        <v>4800004</v>
      </c>
      <c r="B104" s="172" t="s">
        <v>246</v>
      </c>
      <c r="C104" s="173">
        <v>116897953</v>
      </c>
      <c r="D104" s="173">
        <v>0</v>
      </c>
      <c r="E104" s="174">
        <v>116897953</v>
      </c>
      <c r="F104" s="174">
        <v>0</v>
      </c>
      <c r="G104" s="173">
        <v>116897953</v>
      </c>
      <c r="H104" s="173">
        <v>0</v>
      </c>
      <c r="I104" s="173">
        <v>0</v>
      </c>
      <c r="J104" s="173">
        <v>0</v>
      </c>
      <c r="M104" s="170"/>
      <c r="N104" s="170"/>
      <c r="O104" s="175"/>
      <c r="P104" s="175"/>
    </row>
    <row r="105" spans="1:16" s="187" customFormat="1" ht="13" x14ac:dyDescent="0.3">
      <c r="A105" s="184">
        <v>4800014</v>
      </c>
      <c r="B105" s="184" t="s">
        <v>247</v>
      </c>
      <c r="C105" s="185">
        <v>252211165</v>
      </c>
      <c r="D105" s="185">
        <v>252211165</v>
      </c>
      <c r="E105" s="186">
        <v>0</v>
      </c>
      <c r="F105" s="186">
        <v>0</v>
      </c>
      <c r="G105" s="185">
        <v>0</v>
      </c>
      <c r="H105" s="185">
        <v>0</v>
      </c>
      <c r="I105" s="185"/>
      <c r="J105" s="185"/>
      <c r="M105" s="170"/>
      <c r="N105" s="170"/>
      <c r="O105" s="171"/>
      <c r="P105" s="171"/>
    </row>
    <row r="106" spans="1:16" ht="13" x14ac:dyDescent="0.3">
      <c r="A106" s="172">
        <v>4800016</v>
      </c>
      <c r="B106" s="172" t="s">
        <v>248</v>
      </c>
      <c r="C106" s="173">
        <v>350007</v>
      </c>
      <c r="D106" s="173">
        <v>0</v>
      </c>
      <c r="E106" s="174">
        <v>350007</v>
      </c>
      <c r="F106" s="174">
        <v>0</v>
      </c>
      <c r="G106" s="173">
        <v>350007</v>
      </c>
      <c r="H106" s="173">
        <v>0</v>
      </c>
      <c r="I106" s="173">
        <v>0</v>
      </c>
      <c r="J106" s="173">
        <v>0</v>
      </c>
      <c r="K106" s="193">
        <v>-220810647</v>
      </c>
      <c r="L106" s="194">
        <v>-220810647</v>
      </c>
      <c r="M106" s="170"/>
      <c r="N106" s="170"/>
      <c r="O106" s="175"/>
      <c r="P106" s="175"/>
    </row>
    <row r="107" spans="1:16" ht="13" x14ac:dyDescent="0.3">
      <c r="A107" s="172">
        <v>4801000</v>
      </c>
      <c r="B107" s="172" t="s">
        <v>249</v>
      </c>
      <c r="C107" s="173">
        <v>0</v>
      </c>
      <c r="D107" s="173">
        <v>0</v>
      </c>
      <c r="E107" s="174">
        <v>0</v>
      </c>
      <c r="F107" s="174">
        <v>0</v>
      </c>
      <c r="G107" s="173">
        <v>0</v>
      </c>
      <c r="H107" s="173">
        <v>0</v>
      </c>
      <c r="I107" s="173">
        <v>0</v>
      </c>
      <c r="J107" s="173">
        <v>0</v>
      </c>
      <c r="M107" s="170"/>
      <c r="N107" s="170"/>
      <c r="O107" s="175"/>
      <c r="P107" s="175"/>
    </row>
    <row r="108" spans="1:16" ht="13" x14ac:dyDescent="0.3">
      <c r="A108" s="172">
        <v>4832503</v>
      </c>
      <c r="B108" s="172" t="s">
        <v>250</v>
      </c>
      <c r="C108" s="173">
        <v>0</v>
      </c>
      <c r="D108" s="173">
        <v>1230231</v>
      </c>
      <c r="E108" s="174">
        <v>0</v>
      </c>
      <c r="F108" s="174">
        <v>1230231</v>
      </c>
      <c r="G108" s="173">
        <v>0</v>
      </c>
      <c r="H108" s="173">
        <v>1230231</v>
      </c>
      <c r="I108" s="173">
        <v>0</v>
      </c>
      <c r="J108" s="173">
        <v>0</v>
      </c>
      <c r="M108" s="170"/>
      <c r="N108" s="170"/>
      <c r="O108" s="175"/>
      <c r="P108" s="175"/>
    </row>
    <row r="109" spans="1:16" s="191" customFormat="1" ht="13" x14ac:dyDescent="0.3">
      <c r="A109" s="188">
        <v>4835000</v>
      </c>
      <c r="B109" s="188" t="s">
        <v>251</v>
      </c>
      <c r="C109" s="189">
        <v>0</v>
      </c>
      <c r="D109" s="189">
        <v>230096195</v>
      </c>
      <c r="E109" s="190">
        <v>0</v>
      </c>
      <c r="F109" s="190">
        <v>230096195</v>
      </c>
      <c r="G109" s="189">
        <v>0</v>
      </c>
      <c r="H109" s="189">
        <v>230096195</v>
      </c>
      <c r="I109" s="189">
        <v>0</v>
      </c>
      <c r="J109" s="189">
        <v>0</v>
      </c>
      <c r="M109" s="170"/>
      <c r="N109" s="170"/>
      <c r="O109" s="175"/>
      <c r="P109" s="175"/>
    </row>
    <row r="110" spans="1:16" ht="13" x14ac:dyDescent="0.3">
      <c r="A110" s="172">
        <v>4835005</v>
      </c>
      <c r="B110" s="172" t="s">
        <v>252</v>
      </c>
      <c r="C110" s="173">
        <v>0</v>
      </c>
      <c r="D110" s="173">
        <v>7736155</v>
      </c>
      <c r="E110" s="174">
        <v>0</v>
      </c>
      <c r="F110" s="174">
        <v>7736155</v>
      </c>
      <c r="G110" s="173">
        <v>0</v>
      </c>
      <c r="H110" s="173">
        <v>7736155</v>
      </c>
      <c r="I110" s="173">
        <v>0</v>
      </c>
      <c r="J110" s="173">
        <v>0</v>
      </c>
      <c r="M110" s="170"/>
      <c r="N110" s="170"/>
      <c r="O110" s="175"/>
      <c r="P110" s="175"/>
    </row>
    <row r="111" spans="1:16" s="191" customFormat="1" ht="13" x14ac:dyDescent="0.3">
      <c r="A111" s="188">
        <v>4835041</v>
      </c>
      <c r="B111" s="188" t="s">
        <v>253</v>
      </c>
      <c r="C111" s="189">
        <v>0</v>
      </c>
      <c r="D111" s="189">
        <v>936972</v>
      </c>
      <c r="E111" s="190">
        <v>0</v>
      </c>
      <c r="F111" s="190">
        <v>936972</v>
      </c>
      <c r="G111" s="189">
        <v>0</v>
      </c>
      <c r="H111" s="189">
        <v>936972</v>
      </c>
      <c r="I111" s="189">
        <v>0</v>
      </c>
      <c r="J111" s="189">
        <v>0</v>
      </c>
      <c r="M111" s="170"/>
      <c r="N111" s="170"/>
      <c r="O111" s="175"/>
      <c r="P111" s="175"/>
    </row>
    <row r="112" spans="1:16" s="191" customFormat="1" ht="13" x14ac:dyDescent="0.3">
      <c r="A112" s="188">
        <v>4840100</v>
      </c>
      <c r="B112" s="188" t="s">
        <v>254</v>
      </c>
      <c r="C112" s="189">
        <v>0</v>
      </c>
      <c r="D112" s="189">
        <v>12281088</v>
      </c>
      <c r="E112" s="190">
        <v>0</v>
      </c>
      <c r="F112" s="190">
        <v>12281088</v>
      </c>
      <c r="G112" s="189">
        <v>0</v>
      </c>
      <c r="H112" s="189">
        <v>12281088</v>
      </c>
      <c r="I112" s="189">
        <v>0</v>
      </c>
      <c r="J112" s="189">
        <v>0</v>
      </c>
      <c r="M112" s="170"/>
      <c r="N112" s="170"/>
      <c r="O112" s="175"/>
      <c r="P112" s="175"/>
    </row>
    <row r="113" spans="1:16" ht="13" x14ac:dyDescent="0.3">
      <c r="A113" s="172">
        <v>4880000</v>
      </c>
      <c r="B113" s="172" t="s">
        <v>255</v>
      </c>
      <c r="C113" s="173">
        <v>634191742</v>
      </c>
      <c r="D113" s="173">
        <v>0</v>
      </c>
      <c r="E113" s="174">
        <v>634191742</v>
      </c>
      <c r="F113" s="174">
        <v>0</v>
      </c>
      <c r="G113" s="173">
        <v>634191742</v>
      </c>
      <c r="H113" s="173">
        <v>0</v>
      </c>
      <c r="I113" s="173">
        <v>0</v>
      </c>
      <c r="J113" s="173">
        <v>0</v>
      </c>
      <c r="M113" s="170"/>
      <c r="N113" s="170"/>
      <c r="O113" s="175"/>
      <c r="P113" s="175"/>
    </row>
    <row r="114" spans="1:16" s="191" customFormat="1" ht="13" x14ac:dyDescent="0.3">
      <c r="A114" s="188">
        <v>4900001</v>
      </c>
      <c r="B114" s="188" t="s">
        <v>256</v>
      </c>
      <c r="C114" s="189">
        <v>0</v>
      </c>
      <c r="D114" s="189">
        <v>19195659</v>
      </c>
      <c r="E114" s="190">
        <v>0</v>
      </c>
      <c r="F114" s="190">
        <v>19195659</v>
      </c>
      <c r="G114" s="189">
        <v>0</v>
      </c>
      <c r="H114" s="189">
        <v>19195659</v>
      </c>
      <c r="I114" s="189">
        <v>0</v>
      </c>
      <c r="J114" s="189">
        <v>0</v>
      </c>
      <c r="M114" s="170"/>
      <c r="N114" s="170"/>
      <c r="O114" s="175"/>
      <c r="P114" s="175"/>
    </row>
    <row r="115" spans="1:16" s="191" customFormat="1" ht="13" x14ac:dyDescent="0.3">
      <c r="A115" s="188">
        <v>4900002</v>
      </c>
      <c r="B115" s="188" t="s">
        <v>257</v>
      </c>
      <c r="C115" s="189">
        <v>0</v>
      </c>
      <c r="D115" s="189">
        <v>88961790</v>
      </c>
      <c r="E115" s="190">
        <v>0</v>
      </c>
      <c r="F115" s="190">
        <v>88961790</v>
      </c>
      <c r="G115" s="189">
        <v>0</v>
      </c>
      <c r="H115" s="189">
        <v>88961790</v>
      </c>
      <c r="I115" s="189">
        <v>0</v>
      </c>
      <c r="J115" s="189">
        <v>0</v>
      </c>
      <c r="M115" s="170"/>
      <c r="N115" s="170"/>
      <c r="O115" s="175"/>
      <c r="P115" s="175"/>
    </row>
    <row r="116" spans="1:16" ht="13" x14ac:dyDescent="0.3">
      <c r="A116" s="172">
        <v>5100100</v>
      </c>
      <c r="B116" s="172" t="s">
        <v>258</v>
      </c>
      <c r="C116" s="173">
        <v>0</v>
      </c>
      <c r="D116" s="173">
        <v>1106913482</v>
      </c>
      <c r="E116" s="174">
        <v>0</v>
      </c>
      <c r="F116" s="174">
        <v>1106913482</v>
      </c>
      <c r="G116" s="173">
        <v>0</v>
      </c>
      <c r="H116" s="173">
        <v>1106913482</v>
      </c>
      <c r="I116" s="173">
        <v>0</v>
      </c>
      <c r="J116" s="173">
        <v>0</v>
      </c>
      <c r="M116" s="170"/>
      <c r="N116" s="170"/>
      <c r="O116" s="175"/>
      <c r="P116" s="175"/>
    </row>
    <row r="117" spans="1:16" ht="13" x14ac:dyDescent="0.3">
      <c r="A117" s="172">
        <v>5201000</v>
      </c>
      <c r="B117" s="172" t="s">
        <v>259</v>
      </c>
      <c r="C117" s="173">
        <v>0</v>
      </c>
      <c r="D117" s="173">
        <v>46518092</v>
      </c>
      <c r="E117" s="174">
        <v>0</v>
      </c>
      <c r="F117" s="174">
        <v>46518092</v>
      </c>
      <c r="G117" s="173">
        <v>0</v>
      </c>
      <c r="H117" s="173">
        <v>46518092</v>
      </c>
      <c r="I117" s="173">
        <v>0</v>
      </c>
      <c r="J117" s="173">
        <v>0</v>
      </c>
      <c r="M117" s="170"/>
      <c r="N117" s="170"/>
      <c r="O117" s="175"/>
      <c r="P117" s="175"/>
    </row>
    <row r="118" spans="1:16" ht="13" x14ac:dyDescent="0.3">
      <c r="A118" s="172">
        <v>5340100</v>
      </c>
      <c r="B118" s="172" t="s">
        <v>260</v>
      </c>
      <c r="C118" s="173">
        <v>4269185852</v>
      </c>
      <c r="D118" s="173">
        <v>0</v>
      </c>
      <c r="E118" s="174">
        <v>4269185852</v>
      </c>
      <c r="F118" s="174">
        <v>0</v>
      </c>
      <c r="G118" s="173">
        <v>4269185852</v>
      </c>
      <c r="H118" s="173">
        <v>0</v>
      </c>
      <c r="I118" s="173">
        <v>0</v>
      </c>
      <c r="J118" s="173">
        <v>0</v>
      </c>
      <c r="M118" s="170"/>
      <c r="N118" s="170"/>
      <c r="O118" s="175"/>
      <c r="P118" s="175"/>
    </row>
    <row r="119" spans="1:16" ht="13" x14ac:dyDescent="0.3">
      <c r="A119" s="172">
        <v>5510100</v>
      </c>
      <c r="B119" s="172" t="s">
        <v>261</v>
      </c>
      <c r="C119" s="173">
        <v>0</v>
      </c>
      <c r="D119" s="173">
        <v>150000000</v>
      </c>
      <c r="E119" s="174">
        <v>0</v>
      </c>
      <c r="F119" s="174">
        <v>150000000</v>
      </c>
      <c r="G119" s="173">
        <v>0</v>
      </c>
      <c r="H119" s="173">
        <v>150000000</v>
      </c>
      <c r="I119" s="173">
        <v>0</v>
      </c>
      <c r="J119" s="173">
        <v>0</v>
      </c>
      <c r="M119" s="170"/>
      <c r="N119" s="170"/>
      <c r="O119" s="175"/>
      <c r="P119" s="175"/>
    </row>
    <row r="120" spans="1:16" ht="13" x14ac:dyDescent="0.3">
      <c r="A120" s="172">
        <v>5511000</v>
      </c>
      <c r="B120" s="172" t="s">
        <v>262</v>
      </c>
      <c r="C120" s="173">
        <v>1554514</v>
      </c>
      <c r="D120" s="173">
        <v>0</v>
      </c>
      <c r="E120" s="174">
        <v>1554514</v>
      </c>
      <c r="F120" s="174">
        <v>0</v>
      </c>
      <c r="G120" s="173">
        <v>1554514</v>
      </c>
      <c r="H120" s="173">
        <v>0</v>
      </c>
      <c r="I120" s="173">
        <v>0</v>
      </c>
      <c r="J120" s="173">
        <v>0</v>
      </c>
      <c r="M120" s="170"/>
      <c r="N120" s="170"/>
      <c r="O120" s="175"/>
      <c r="P120" s="175"/>
    </row>
    <row r="121" spans="1:16" ht="13" x14ac:dyDescent="0.3">
      <c r="A121" s="172">
        <v>5550000</v>
      </c>
      <c r="B121" s="172" t="s">
        <v>263</v>
      </c>
      <c r="C121" s="173">
        <v>0</v>
      </c>
      <c r="D121" s="173">
        <v>0</v>
      </c>
      <c r="E121" s="174">
        <v>0</v>
      </c>
      <c r="F121" s="174">
        <v>0</v>
      </c>
      <c r="G121" s="173">
        <v>0</v>
      </c>
      <c r="H121" s="173">
        <v>0</v>
      </c>
      <c r="I121" s="173">
        <v>0</v>
      </c>
      <c r="J121" s="173">
        <v>0</v>
      </c>
      <c r="M121" s="170"/>
      <c r="N121" s="170"/>
      <c r="O121" s="175"/>
      <c r="P121" s="175"/>
    </row>
    <row r="122" spans="1:16" ht="13" x14ac:dyDescent="0.3">
      <c r="A122" s="172">
        <v>5700001</v>
      </c>
      <c r="B122" s="172" t="s">
        <v>264</v>
      </c>
      <c r="C122" s="173">
        <v>22252346</v>
      </c>
      <c r="D122" s="173">
        <v>0</v>
      </c>
      <c r="E122" s="174">
        <v>22252346</v>
      </c>
      <c r="F122" s="174">
        <v>0</v>
      </c>
      <c r="G122" s="173">
        <v>22252346</v>
      </c>
      <c r="H122" s="173">
        <v>0</v>
      </c>
      <c r="I122" s="173">
        <v>0</v>
      </c>
      <c r="J122" s="173">
        <v>0</v>
      </c>
      <c r="M122" s="170"/>
      <c r="N122" s="170"/>
      <c r="O122" s="175"/>
      <c r="P122" s="175"/>
    </row>
    <row r="123" spans="1:16" ht="13" x14ac:dyDescent="0.3">
      <c r="A123" s="172">
        <v>5720000</v>
      </c>
      <c r="B123" s="172" t="s">
        <v>265</v>
      </c>
      <c r="C123" s="173">
        <v>36701307</v>
      </c>
      <c r="D123" s="173">
        <v>0</v>
      </c>
      <c r="E123" s="174">
        <v>36701307</v>
      </c>
      <c r="F123" s="174">
        <v>0</v>
      </c>
      <c r="G123" s="173">
        <v>36701307</v>
      </c>
      <c r="H123" s="173">
        <v>0</v>
      </c>
      <c r="I123" s="173">
        <v>0</v>
      </c>
      <c r="J123" s="173">
        <v>0</v>
      </c>
      <c r="M123" s="170"/>
      <c r="N123" s="170"/>
      <c r="O123" s="175"/>
      <c r="P123" s="175"/>
    </row>
    <row r="124" spans="1:16" ht="13" x14ac:dyDescent="0.3">
      <c r="A124" s="172">
        <v>5720002</v>
      </c>
      <c r="B124" s="172" t="s">
        <v>428</v>
      </c>
      <c r="C124" s="173">
        <v>4</v>
      </c>
      <c r="D124" s="173">
        <v>0</v>
      </c>
      <c r="E124" s="174">
        <v>4</v>
      </c>
      <c r="F124" s="174">
        <v>0</v>
      </c>
      <c r="G124" s="173">
        <v>4</v>
      </c>
      <c r="H124" s="173">
        <v>0</v>
      </c>
      <c r="I124" s="173">
        <v>0</v>
      </c>
      <c r="J124" s="173">
        <v>0</v>
      </c>
      <c r="M124" s="170"/>
      <c r="N124" s="170"/>
      <c r="O124" s="175"/>
      <c r="P124" s="175"/>
    </row>
    <row r="125" spans="1:16" ht="13" x14ac:dyDescent="0.3">
      <c r="A125" s="172">
        <v>5832000</v>
      </c>
      <c r="B125" s="172" t="s">
        <v>266</v>
      </c>
      <c r="C125" s="173">
        <v>0</v>
      </c>
      <c r="D125" s="173">
        <v>0</v>
      </c>
      <c r="E125" s="174">
        <v>0</v>
      </c>
      <c r="F125" s="174">
        <v>0</v>
      </c>
      <c r="G125" s="173">
        <v>0</v>
      </c>
      <c r="H125" s="173">
        <v>0</v>
      </c>
      <c r="I125" s="173">
        <v>0</v>
      </c>
      <c r="J125" s="173">
        <v>0</v>
      </c>
      <c r="M125" s="170"/>
      <c r="N125" s="170"/>
      <c r="O125" s="175"/>
      <c r="P125" s="175"/>
    </row>
    <row r="126" spans="1:16" s="187" customFormat="1" ht="13" x14ac:dyDescent="0.3">
      <c r="A126" s="184">
        <v>6010000</v>
      </c>
      <c r="B126" s="184" t="s">
        <v>267</v>
      </c>
      <c r="C126" s="185">
        <v>2201818</v>
      </c>
      <c r="D126" s="185">
        <v>2201818</v>
      </c>
      <c r="E126" s="186">
        <v>0</v>
      </c>
      <c r="F126" s="186">
        <v>0</v>
      </c>
      <c r="G126" s="185"/>
      <c r="H126" s="185"/>
      <c r="I126" s="185">
        <v>0</v>
      </c>
      <c r="J126" s="185">
        <v>0</v>
      </c>
      <c r="M126" s="170"/>
      <c r="N126" s="170"/>
      <c r="O126" s="171"/>
      <c r="P126" s="171"/>
    </row>
    <row r="127" spans="1:16" ht="13" x14ac:dyDescent="0.3">
      <c r="A127" s="172">
        <v>6181000</v>
      </c>
      <c r="B127" s="172" t="s">
        <v>268</v>
      </c>
      <c r="C127" s="173">
        <v>59899670</v>
      </c>
      <c r="D127" s="173">
        <v>0</v>
      </c>
      <c r="E127" s="174">
        <v>59899670</v>
      </c>
      <c r="F127" s="174">
        <v>0</v>
      </c>
      <c r="G127" s="173">
        <v>0</v>
      </c>
      <c r="H127" s="173">
        <v>0</v>
      </c>
      <c r="I127" s="173">
        <v>59899670</v>
      </c>
      <c r="J127" s="173">
        <v>0</v>
      </c>
      <c r="M127" s="170"/>
      <c r="N127" s="170"/>
      <c r="O127" s="175"/>
      <c r="P127" s="175"/>
    </row>
    <row r="128" spans="1:16" s="187" customFormat="1" ht="13" x14ac:dyDescent="0.3">
      <c r="A128" s="184">
        <v>6182000</v>
      </c>
      <c r="B128" s="184" t="s">
        <v>429</v>
      </c>
      <c r="C128" s="185">
        <v>7925000</v>
      </c>
      <c r="D128" s="185">
        <v>7925000</v>
      </c>
      <c r="E128" s="186">
        <v>0</v>
      </c>
      <c r="F128" s="186">
        <v>0</v>
      </c>
      <c r="G128" s="185"/>
      <c r="H128" s="185"/>
      <c r="I128" s="185">
        <v>0</v>
      </c>
      <c r="J128" s="185">
        <v>0</v>
      </c>
      <c r="M128" s="170"/>
      <c r="N128" s="170"/>
      <c r="O128" s="171"/>
      <c r="P128" s="171"/>
    </row>
    <row r="129" spans="1:16" ht="13" x14ac:dyDescent="0.3">
      <c r="A129" s="172">
        <v>6210000</v>
      </c>
      <c r="B129" s="172" t="s">
        <v>269</v>
      </c>
      <c r="C129" s="173">
        <v>53774891</v>
      </c>
      <c r="D129" s="173">
        <v>0</v>
      </c>
      <c r="E129" s="174">
        <v>53774891</v>
      </c>
      <c r="F129" s="174">
        <v>0</v>
      </c>
      <c r="G129" s="173">
        <v>0</v>
      </c>
      <c r="H129" s="173">
        <v>0</v>
      </c>
      <c r="I129" s="173">
        <v>53774891</v>
      </c>
      <c r="J129" s="173">
        <v>0</v>
      </c>
      <c r="M129" s="170"/>
      <c r="N129" s="170"/>
      <c r="O129" s="175"/>
      <c r="P129" s="175"/>
    </row>
    <row r="130" spans="1:16" s="187" customFormat="1" ht="13" x14ac:dyDescent="0.3">
      <c r="A130" s="184">
        <v>6211000</v>
      </c>
      <c r="B130" s="184" t="s">
        <v>270</v>
      </c>
      <c r="C130" s="185">
        <v>164926106</v>
      </c>
      <c r="D130" s="185">
        <v>165407328</v>
      </c>
      <c r="E130" s="186">
        <v>0</v>
      </c>
      <c r="F130" s="186">
        <v>481222</v>
      </c>
      <c r="G130" s="185"/>
      <c r="H130" s="185"/>
      <c r="I130" s="185">
        <v>0</v>
      </c>
      <c r="J130" s="185">
        <v>481222</v>
      </c>
      <c r="M130" s="170"/>
      <c r="N130" s="170"/>
      <c r="O130" s="171"/>
      <c r="P130" s="171"/>
    </row>
    <row r="131" spans="1:16" s="187" customFormat="1" ht="13" x14ac:dyDescent="0.3">
      <c r="A131" s="184">
        <v>6211008</v>
      </c>
      <c r="B131" s="184" t="s">
        <v>430</v>
      </c>
      <c r="C131" s="185">
        <v>1121498</v>
      </c>
      <c r="D131" s="185">
        <v>1121498</v>
      </c>
      <c r="E131" s="186">
        <v>0</v>
      </c>
      <c r="F131" s="186">
        <v>0</v>
      </c>
      <c r="G131" s="185"/>
      <c r="H131" s="185"/>
      <c r="I131" s="185">
        <v>0</v>
      </c>
      <c r="J131" s="185">
        <v>0</v>
      </c>
      <c r="M131" s="170"/>
      <c r="N131" s="170"/>
      <c r="O131" s="171"/>
      <c r="P131" s="171"/>
    </row>
    <row r="132" spans="1:16" s="187" customFormat="1" ht="13" x14ac:dyDescent="0.3">
      <c r="A132" s="184">
        <v>6219000</v>
      </c>
      <c r="B132" s="184" t="s">
        <v>271</v>
      </c>
      <c r="C132" s="185">
        <v>470126050</v>
      </c>
      <c r="D132" s="185">
        <v>354704458</v>
      </c>
      <c r="E132" s="186">
        <v>115421592</v>
      </c>
      <c r="F132" s="186">
        <v>0</v>
      </c>
      <c r="G132" s="185"/>
      <c r="H132" s="185"/>
      <c r="I132" s="185">
        <v>115421592</v>
      </c>
      <c r="J132" s="185">
        <v>0</v>
      </c>
      <c r="M132" s="170"/>
      <c r="N132" s="170"/>
      <c r="O132" s="171"/>
      <c r="P132" s="171"/>
    </row>
    <row r="133" spans="1:16" ht="13" x14ac:dyDescent="0.3">
      <c r="A133" s="172">
        <v>6219001</v>
      </c>
      <c r="B133" s="172" t="s">
        <v>272</v>
      </c>
      <c r="C133" s="173">
        <v>79917911</v>
      </c>
      <c r="D133" s="173">
        <v>0</v>
      </c>
      <c r="E133" s="174">
        <v>79917911</v>
      </c>
      <c r="F133" s="174">
        <v>0</v>
      </c>
      <c r="G133" s="173">
        <v>0</v>
      </c>
      <c r="H133" s="173">
        <v>0</v>
      </c>
      <c r="I133" s="173">
        <v>79917911</v>
      </c>
      <c r="J133" s="173">
        <v>0</v>
      </c>
      <c r="M133" s="170"/>
      <c r="N133" s="170"/>
      <c r="O133" s="175"/>
      <c r="P133" s="175"/>
    </row>
    <row r="134" spans="1:16" ht="13" x14ac:dyDescent="0.3">
      <c r="A134" s="172">
        <v>6219002</v>
      </c>
      <c r="B134" s="172" t="s">
        <v>273</v>
      </c>
      <c r="C134" s="173">
        <v>97241973</v>
      </c>
      <c r="D134" s="173">
        <v>0</v>
      </c>
      <c r="E134" s="174">
        <v>97241973</v>
      </c>
      <c r="F134" s="174">
        <v>0</v>
      </c>
      <c r="G134" s="173">
        <v>0</v>
      </c>
      <c r="H134" s="173">
        <v>0</v>
      </c>
      <c r="I134" s="173">
        <v>97241973</v>
      </c>
      <c r="J134" s="173">
        <v>0</v>
      </c>
      <c r="M134" s="170"/>
      <c r="N134" s="170"/>
      <c r="O134" s="175"/>
      <c r="P134" s="175"/>
    </row>
    <row r="135" spans="1:16" ht="13" x14ac:dyDescent="0.3">
      <c r="A135" s="172">
        <v>6220000</v>
      </c>
      <c r="B135" s="172" t="s">
        <v>274</v>
      </c>
      <c r="C135" s="173">
        <v>52836527</v>
      </c>
      <c r="D135" s="173">
        <v>0</v>
      </c>
      <c r="E135" s="174">
        <v>52836527</v>
      </c>
      <c r="F135" s="174">
        <v>0</v>
      </c>
      <c r="G135" s="173">
        <v>0</v>
      </c>
      <c r="H135" s="173">
        <v>0</v>
      </c>
      <c r="I135" s="173">
        <v>52836527</v>
      </c>
      <c r="J135" s="173">
        <v>0</v>
      </c>
      <c r="M135" s="170"/>
      <c r="N135" s="170"/>
      <c r="O135" s="175"/>
      <c r="P135" s="175"/>
    </row>
    <row r="136" spans="1:16" ht="13" x14ac:dyDescent="0.3">
      <c r="A136" s="172">
        <v>6222000</v>
      </c>
      <c r="B136" s="172" t="s">
        <v>275</v>
      </c>
      <c r="C136" s="173">
        <v>601247</v>
      </c>
      <c r="D136" s="173">
        <v>0</v>
      </c>
      <c r="E136" s="174">
        <v>601247</v>
      </c>
      <c r="F136" s="174">
        <v>0</v>
      </c>
      <c r="G136" s="173">
        <v>0</v>
      </c>
      <c r="H136" s="173">
        <v>0</v>
      </c>
      <c r="I136" s="173">
        <v>601247</v>
      </c>
      <c r="J136" s="173">
        <v>0</v>
      </c>
      <c r="M136" s="170"/>
      <c r="N136" s="170"/>
      <c r="O136" s="175"/>
      <c r="P136" s="175"/>
    </row>
    <row r="137" spans="1:16" ht="13" x14ac:dyDescent="0.3">
      <c r="A137" s="172">
        <v>6224000</v>
      </c>
      <c r="B137" s="172" t="s">
        <v>276</v>
      </c>
      <c r="C137" s="173">
        <v>31285738</v>
      </c>
      <c r="D137" s="173">
        <v>0</v>
      </c>
      <c r="E137" s="174">
        <v>31285738</v>
      </c>
      <c r="F137" s="174">
        <v>0</v>
      </c>
      <c r="G137" s="173">
        <v>0</v>
      </c>
      <c r="H137" s="173">
        <v>0</v>
      </c>
      <c r="I137" s="173">
        <v>31285738</v>
      </c>
      <c r="J137" s="173">
        <v>0</v>
      </c>
      <c r="M137" s="170"/>
      <c r="N137" s="170"/>
      <c r="O137" s="175"/>
      <c r="P137" s="175"/>
    </row>
    <row r="138" spans="1:16" ht="13" x14ac:dyDescent="0.3">
      <c r="A138" s="172">
        <v>6225001</v>
      </c>
      <c r="B138" s="172" t="s">
        <v>431</v>
      </c>
      <c r="C138" s="173">
        <v>184200</v>
      </c>
      <c r="D138" s="173">
        <v>0</v>
      </c>
      <c r="E138" s="174">
        <v>184200</v>
      </c>
      <c r="F138" s="174">
        <v>0</v>
      </c>
      <c r="G138" s="173">
        <v>0</v>
      </c>
      <c r="H138" s="173">
        <v>0</v>
      </c>
      <c r="I138" s="173">
        <v>184200</v>
      </c>
      <c r="J138" s="173">
        <v>0</v>
      </c>
      <c r="M138" s="170"/>
      <c r="N138" s="170"/>
      <c r="O138" s="175"/>
      <c r="P138" s="175"/>
    </row>
    <row r="139" spans="1:16" ht="13" x14ac:dyDescent="0.3">
      <c r="A139" s="172">
        <v>6226000</v>
      </c>
      <c r="B139" s="172" t="s">
        <v>277</v>
      </c>
      <c r="C139" s="173">
        <v>54620</v>
      </c>
      <c r="D139" s="173">
        <v>0</v>
      </c>
      <c r="E139" s="174">
        <v>54620</v>
      </c>
      <c r="F139" s="174">
        <v>0</v>
      </c>
      <c r="G139" s="173">
        <v>0</v>
      </c>
      <c r="H139" s="173">
        <v>0</v>
      </c>
      <c r="I139" s="173">
        <v>54620</v>
      </c>
      <c r="J139" s="173">
        <v>0</v>
      </c>
      <c r="M139" s="170"/>
      <c r="N139" s="170"/>
      <c r="O139" s="175"/>
      <c r="P139" s="175"/>
    </row>
    <row r="140" spans="1:16" ht="13" x14ac:dyDescent="0.3">
      <c r="A140" s="172">
        <v>6226500</v>
      </c>
      <c r="B140" s="172" t="s">
        <v>432</v>
      </c>
      <c r="C140" s="173">
        <v>41293056</v>
      </c>
      <c r="D140" s="173">
        <v>0</v>
      </c>
      <c r="E140" s="174">
        <v>41293056</v>
      </c>
      <c r="F140" s="174">
        <v>0</v>
      </c>
      <c r="G140" s="173">
        <v>0</v>
      </c>
      <c r="H140" s="173">
        <v>0</v>
      </c>
      <c r="I140" s="173">
        <v>41293056</v>
      </c>
      <c r="J140" s="173">
        <v>0</v>
      </c>
      <c r="M140" s="170"/>
      <c r="N140" s="170"/>
      <c r="O140" s="175"/>
      <c r="P140" s="175"/>
    </row>
    <row r="141" spans="1:16" ht="13" x14ac:dyDescent="0.3">
      <c r="A141" s="172">
        <v>6229000</v>
      </c>
      <c r="B141" s="172" t="s">
        <v>278</v>
      </c>
      <c r="C141" s="173">
        <v>231400</v>
      </c>
      <c r="D141" s="173">
        <v>0</v>
      </c>
      <c r="E141" s="174">
        <v>231400</v>
      </c>
      <c r="F141" s="174">
        <v>0</v>
      </c>
      <c r="G141" s="173">
        <v>0</v>
      </c>
      <c r="H141" s="173">
        <v>0</v>
      </c>
      <c r="I141" s="173">
        <v>231400</v>
      </c>
      <c r="J141" s="173">
        <v>0</v>
      </c>
      <c r="M141" s="170"/>
      <c r="N141" s="170"/>
      <c r="O141" s="175"/>
      <c r="P141" s="175"/>
    </row>
    <row r="142" spans="1:16" ht="13" x14ac:dyDescent="0.3">
      <c r="A142" s="172">
        <v>6229004</v>
      </c>
      <c r="B142" s="172" t="s">
        <v>279</v>
      </c>
      <c r="C142" s="173">
        <v>164830</v>
      </c>
      <c r="D142" s="173">
        <v>0</v>
      </c>
      <c r="E142" s="174">
        <v>164830</v>
      </c>
      <c r="F142" s="174">
        <v>0</v>
      </c>
      <c r="G142" s="173">
        <v>0</v>
      </c>
      <c r="H142" s="173">
        <v>0</v>
      </c>
      <c r="I142" s="173">
        <v>164830</v>
      </c>
      <c r="J142" s="173">
        <v>0</v>
      </c>
      <c r="M142" s="170"/>
      <c r="N142" s="170"/>
      <c r="O142" s="175"/>
      <c r="P142" s="175"/>
    </row>
    <row r="143" spans="1:16" ht="13" x14ac:dyDescent="0.3">
      <c r="A143" s="172">
        <v>6230000</v>
      </c>
      <c r="B143" s="172" t="s">
        <v>280</v>
      </c>
      <c r="C143" s="173">
        <v>7975402</v>
      </c>
      <c r="D143" s="173">
        <v>0</v>
      </c>
      <c r="E143" s="174">
        <v>7975402</v>
      </c>
      <c r="F143" s="174">
        <v>0</v>
      </c>
      <c r="G143" s="173">
        <v>0</v>
      </c>
      <c r="H143" s="173">
        <v>0</v>
      </c>
      <c r="I143" s="173">
        <v>7975402</v>
      </c>
      <c r="J143" s="173">
        <v>0</v>
      </c>
      <c r="M143" s="170"/>
      <c r="N143" s="170"/>
      <c r="O143" s="175"/>
      <c r="P143" s="175"/>
    </row>
    <row r="144" spans="1:16" ht="13" x14ac:dyDescent="0.3">
      <c r="A144" s="172">
        <v>6230001</v>
      </c>
      <c r="B144" s="172" t="s">
        <v>281</v>
      </c>
      <c r="C144" s="173">
        <v>0</v>
      </c>
      <c r="D144" s="173">
        <v>926728</v>
      </c>
      <c r="E144" s="174">
        <v>0</v>
      </c>
      <c r="F144" s="174">
        <v>926728</v>
      </c>
      <c r="G144" s="173">
        <v>0</v>
      </c>
      <c r="H144" s="173">
        <v>0</v>
      </c>
      <c r="I144" s="173">
        <v>0</v>
      </c>
      <c r="J144" s="173">
        <v>926728</v>
      </c>
      <c r="M144" s="170"/>
      <c r="N144" s="170"/>
      <c r="O144" s="175"/>
      <c r="P144" s="175"/>
    </row>
    <row r="145" spans="1:16" ht="13" x14ac:dyDescent="0.3">
      <c r="A145" s="172">
        <v>6231000</v>
      </c>
      <c r="B145" s="172" t="s">
        <v>282</v>
      </c>
      <c r="C145" s="173">
        <v>40052586</v>
      </c>
      <c r="D145" s="173">
        <v>0</v>
      </c>
      <c r="E145" s="174">
        <v>40052586</v>
      </c>
      <c r="F145" s="174">
        <v>0</v>
      </c>
      <c r="G145" s="173">
        <v>0</v>
      </c>
      <c r="H145" s="173">
        <v>0</v>
      </c>
      <c r="I145" s="173">
        <v>40052586</v>
      </c>
      <c r="J145" s="173">
        <v>0</v>
      </c>
      <c r="M145" s="170"/>
      <c r="N145" s="170"/>
      <c r="O145" s="175"/>
      <c r="P145" s="175"/>
    </row>
    <row r="146" spans="1:16" s="187" customFormat="1" ht="13" x14ac:dyDescent="0.3">
      <c r="A146" s="184">
        <v>6231001</v>
      </c>
      <c r="B146" s="184" t="s">
        <v>433</v>
      </c>
      <c r="C146" s="185">
        <v>830000</v>
      </c>
      <c r="D146" s="185">
        <v>830000</v>
      </c>
      <c r="E146" s="186">
        <v>0</v>
      </c>
      <c r="F146" s="186">
        <v>0</v>
      </c>
      <c r="G146" s="185"/>
      <c r="H146" s="185"/>
      <c r="I146" s="185">
        <v>0</v>
      </c>
      <c r="J146" s="185">
        <v>0</v>
      </c>
      <c r="M146" s="170"/>
      <c r="N146" s="170"/>
      <c r="O146" s="171"/>
      <c r="P146" s="171"/>
    </row>
    <row r="147" spans="1:16" ht="13" x14ac:dyDescent="0.3">
      <c r="A147" s="172">
        <v>6234000</v>
      </c>
      <c r="B147" s="172" t="s">
        <v>283</v>
      </c>
      <c r="C147" s="173">
        <v>2236259</v>
      </c>
      <c r="D147" s="173">
        <v>0</v>
      </c>
      <c r="E147" s="174">
        <v>2236259</v>
      </c>
      <c r="F147" s="174">
        <v>0</v>
      </c>
      <c r="G147" s="173">
        <v>0</v>
      </c>
      <c r="H147" s="173">
        <v>0</v>
      </c>
      <c r="I147" s="173">
        <v>2236259</v>
      </c>
      <c r="J147" s="173">
        <v>0</v>
      </c>
      <c r="M147" s="170"/>
      <c r="N147" s="170"/>
      <c r="O147" s="175"/>
      <c r="P147" s="175"/>
    </row>
    <row r="148" spans="1:16" ht="13" x14ac:dyDescent="0.3">
      <c r="A148" s="172">
        <v>6235000</v>
      </c>
      <c r="B148" s="172" t="s">
        <v>284</v>
      </c>
      <c r="C148" s="173">
        <v>4048417</v>
      </c>
      <c r="D148" s="173">
        <v>0</v>
      </c>
      <c r="E148" s="174">
        <v>4048417</v>
      </c>
      <c r="F148" s="174">
        <v>0</v>
      </c>
      <c r="G148" s="173">
        <v>0</v>
      </c>
      <c r="H148" s="173">
        <v>0</v>
      </c>
      <c r="I148" s="173">
        <v>4048417</v>
      </c>
      <c r="J148" s="173">
        <v>0</v>
      </c>
      <c r="M148" s="170"/>
      <c r="N148" s="170"/>
      <c r="O148" s="175"/>
      <c r="P148" s="175"/>
    </row>
    <row r="149" spans="1:16" ht="13" x14ac:dyDescent="0.3">
      <c r="A149" s="172">
        <v>6235001</v>
      </c>
      <c r="B149" s="172" t="s">
        <v>434</v>
      </c>
      <c r="C149" s="173">
        <v>94118</v>
      </c>
      <c r="D149" s="173">
        <v>0</v>
      </c>
      <c r="E149" s="174">
        <v>94118</v>
      </c>
      <c r="F149" s="174">
        <v>0</v>
      </c>
      <c r="G149" s="173">
        <v>0</v>
      </c>
      <c r="H149" s="173">
        <v>0</v>
      </c>
      <c r="I149" s="173">
        <v>94118</v>
      </c>
      <c r="J149" s="173">
        <v>0</v>
      </c>
      <c r="M149" s="170"/>
      <c r="N149" s="170"/>
      <c r="O149" s="175"/>
      <c r="P149" s="175"/>
    </row>
    <row r="150" spans="1:16" s="187" customFormat="1" ht="13" x14ac:dyDescent="0.3">
      <c r="A150" s="184">
        <v>6238000</v>
      </c>
      <c r="B150" s="184" t="s">
        <v>285</v>
      </c>
      <c r="C150" s="185">
        <v>262967794</v>
      </c>
      <c r="D150" s="185">
        <v>167931474</v>
      </c>
      <c r="E150" s="186">
        <v>95036320</v>
      </c>
      <c r="F150" s="186">
        <v>0</v>
      </c>
      <c r="G150" s="185"/>
      <c r="H150" s="185"/>
      <c r="I150" s="185">
        <v>95036320</v>
      </c>
      <c r="J150" s="185">
        <v>0</v>
      </c>
      <c r="M150" s="170"/>
      <c r="N150" s="170"/>
      <c r="O150" s="171"/>
      <c r="P150" s="171"/>
    </row>
    <row r="151" spans="1:16" ht="13" x14ac:dyDescent="0.3">
      <c r="A151" s="172">
        <v>6238002</v>
      </c>
      <c r="B151" s="172" t="s">
        <v>435</v>
      </c>
      <c r="C151" s="173">
        <v>700000</v>
      </c>
      <c r="D151" s="173">
        <v>0</v>
      </c>
      <c r="E151" s="174">
        <v>700000</v>
      </c>
      <c r="F151" s="174">
        <v>0</v>
      </c>
      <c r="G151" s="173">
        <v>0</v>
      </c>
      <c r="H151" s="173">
        <v>0</v>
      </c>
      <c r="I151" s="173">
        <v>700000</v>
      </c>
      <c r="J151" s="173">
        <v>0</v>
      </c>
      <c r="M151" s="170"/>
      <c r="N151" s="170"/>
      <c r="O151" s="175"/>
      <c r="P151" s="175"/>
    </row>
    <row r="152" spans="1:16" ht="13" x14ac:dyDescent="0.3">
      <c r="A152" s="172">
        <v>6238600</v>
      </c>
      <c r="B152" s="172" t="s">
        <v>286</v>
      </c>
      <c r="C152" s="173">
        <v>36888291</v>
      </c>
      <c r="D152" s="173">
        <v>0</v>
      </c>
      <c r="E152" s="174">
        <v>36888291</v>
      </c>
      <c r="F152" s="174">
        <v>0</v>
      </c>
      <c r="G152" s="173">
        <v>0</v>
      </c>
      <c r="H152" s="173">
        <v>0</v>
      </c>
      <c r="I152" s="173">
        <v>36888291</v>
      </c>
      <c r="J152" s="173">
        <v>0</v>
      </c>
      <c r="M152" s="170"/>
      <c r="N152" s="170"/>
      <c r="O152" s="175"/>
      <c r="P152" s="175"/>
    </row>
    <row r="153" spans="1:16" ht="13" x14ac:dyDescent="0.3">
      <c r="A153" s="172">
        <v>6238800</v>
      </c>
      <c r="B153" s="172" t="s">
        <v>436</v>
      </c>
      <c r="C153" s="173">
        <v>135071</v>
      </c>
      <c r="D153" s="173">
        <v>0</v>
      </c>
      <c r="E153" s="174">
        <v>135071</v>
      </c>
      <c r="F153" s="174">
        <v>0</v>
      </c>
      <c r="G153" s="173">
        <v>0</v>
      </c>
      <c r="H153" s="173">
        <v>0</v>
      </c>
      <c r="I153" s="173">
        <v>135071</v>
      </c>
      <c r="J153" s="173">
        <v>0</v>
      </c>
      <c r="M153" s="170"/>
      <c r="N153" s="170"/>
      <c r="O153" s="175"/>
      <c r="P153" s="175"/>
    </row>
    <row r="154" spans="1:16" ht="13" x14ac:dyDescent="0.3">
      <c r="A154" s="172">
        <v>6241001</v>
      </c>
      <c r="B154" s="172" t="s">
        <v>287</v>
      </c>
      <c r="C154" s="173">
        <v>2730034</v>
      </c>
      <c r="D154" s="173">
        <v>0</v>
      </c>
      <c r="E154" s="174">
        <v>2730034</v>
      </c>
      <c r="F154" s="174">
        <v>0</v>
      </c>
      <c r="G154" s="173">
        <v>0</v>
      </c>
      <c r="H154" s="173">
        <v>0</v>
      </c>
      <c r="I154" s="173">
        <v>2730034</v>
      </c>
      <c r="J154" s="173">
        <v>0</v>
      </c>
      <c r="M154" s="170"/>
      <c r="N154" s="170"/>
      <c r="O154" s="175"/>
      <c r="P154" s="175"/>
    </row>
    <row r="155" spans="1:16" ht="13" x14ac:dyDescent="0.3">
      <c r="A155" s="172">
        <v>6242000</v>
      </c>
      <c r="B155" s="172" t="s">
        <v>288</v>
      </c>
      <c r="C155" s="173">
        <v>19412312</v>
      </c>
      <c r="D155" s="173">
        <v>0</v>
      </c>
      <c r="E155" s="174">
        <v>19412312</v>
      </c>
      <c r="F155" s="174">
        <v>0</v>
      </c>
      <c r="G155" s="173">
        <v>0</v>
      </c>
      <c r="H155" s="173">
        <v>0</v>
      </c>
      <c r="I155" s="173">
        <v>19412312</v>
      </c>
      <c r="J155" s="173">
        <v>0</v>
      </c>
      <c r="M155" s="170"/>
      <c r="N155" s="170"/>
      <c r="O155" s="175"/>
      <c r="P155" s="175"/>
    </row>
    <row r="156" spans="1:16" s="187" customFormat="1" ht="13" x14ac:dyDescent="0.3">
      <c r="A156" s="184">
        <v>6250000</v>
      </c>
      <c r="B156" s="184" t="s">
        <v>289</v>
      </c>
      <c r="C156" s="185">
        <v>13829179</v>
      </c>
      <c r="D156" s="185">
        <v>11975799</v>
      </c>
      <c r="E156" s="186">
        <v>1853380</v>
      </c>
      <c r="F156" s="186">
        <v>0</v>
      </c>
      <c r="G156" s="185"/>
      <c r="H156" s="185"/>
      <c r="I156" s="185">
        <v>1853380</v>
      </c>
      <c r="J156" s="185">
        <v>0</v>
      </c>
      <c r="M156" s="170"/>
      <c r="N156" s="170"/>
      <c r="O156" s="171"/>
      <c r="P156" s="171"/>
    </row>
    <row r="157" spans="1:16" ht="13" x14ac:dyDescent="0.3">
      <c r="A157" s="172">
        <v>6251000</v>
      </c>
      <c r="B157" s="172" t="s">
        <v>290</v>
      </c>
      <c r="C157" s="173">
        <v>10954003</v>
      </c>
      <c r="D157" s="173">
        <v>0</v>
      </c>
      <c r="E157" s="174">
        <v>10954003</v>
      </c>
      <c r="F157" s="174">
        <v>0</v>
      </c>
      <c r="G157" s="173">
        <v>0</v>
      </c>
      <c r="H157" s="173">
        <v>0</v>
      </c>
      <c r="I157" s="173">
        <v>10954003</v>
      </c>
      <c r="J157" s="173">
        <v>0</v>
      </c>
      <c r="M157" s="170"/>
      <c r="N157" s="170"/>
      <c r="O157" s="175"/>
      <c r="P157" s="175"/>
    </row>
    <row r="158" spans="1:16" ht="13" x14ac:dyDescent="0.3">
      <c r="A158" s="172">
        <v>6259000</v>
      </c>
      <c r="B158" s="172" t="s">
        <v>291</v>
      </c>
      <c r="C158" s="173">
        <v>1498316</v>
      </c>
      <c r="D158" s="173">
        <v>0</v>
      </c>
      <c r="E158" s="174">
        <v>1498316</v>
      </c>
      <c r="F158" s="174">
        <v>0</v>
      </c>
      <c r="G158" s="173">
        <v>0</v>
      </c>
      <c r="H158" s="173">
        <v>0</v>
      </c>
      <c r="I158" s="173">
        <v>1498316</v>
      </c>
      <c r="J158" s="173">
        <v>0</v>
      </c>
      <c r="M158" s="170"/>
      <c r="N158" s="170"/>
      <c r="O158" s="175"/>
      <c r="P158" s="175"/>
    </row>
    <row r="159" spans="1:16" s="187" customFormat="1" ht="13" x14ac:dyDescent="0.3">
      <c r="A159" s="184">
        <v>6261000</v>
      </c>
      <c r="B159" s="184" t="s">
        <v>292</v>
      </c>
      <c r="C159" s="185">
        <v>385142951</v>
      </c>
      <c r="D159" s="185">
        <v>363311958</v>
      </c>
      <c r="E159" s="186">
        <v>21830993</v>
      </c>
      <c r="F159" s="186">
        <v>0</v>
      </c>
      <c r="G159" s="185"/>
      <c r="H159" s="185"/>
      <c r="I159" s="185">
        <v>21830993</v>
      </c>
      <c r="J159" s="185">
        <v>0</v>
      </c>
      <c r="M159" s="170"/>
      <c r="N159" s="170"/>
      <c r="O159" s="171"/>
      <c r="P159" s="171"/>
    </row>
    <row r="160" spans="1:16" ht="13" x14ac:dyDescent="0.3">
      <c r="A160" s="172">
        <v>6270000</v>
      </c>
      <c r="B160" s="172" t="s">
        <v>293</v>
      </c>
      <c r="C160" s="173">
        <v>44635713</v>
      </c>
      <c r="D160" s="173">
        <v>0</v>
      </c>
      <c r="E160" s="174">
        <v>44635713</v>
      </c>
      <c r="F160" s="174">
        <v>0</v>
      </c>
      <c r="G160" s="173">
        <v>0</v>
      </c>
      <c r="H160" s="173">
        <v>0</v>
      </c>
      <c r="I160" s="173">
        <v>44635713</v>
      </c>
      <c r="J160" s="173">
        <v>0</v>
      </c>
      <c r="M160" s="170"/>
      <c r="N160" s="170"/>
      <c r="O160" s="175"/>
      <c r="P160" s="175"/>
    </row>
    <row r="161" spans="1:16" ht="13" x14ac:dyDescent="0.3">
      <c r="A161" s="172">
        <v>6280000</v>
      </c>
      <c r="B161" s="172" t="s">
        <v>294</v>
      </c>
      <c r="C161" s="173">
        <v>11523576</v>
      </c>
      <c r="D161" s="173">
        <v>0</v>
      </c>
      <c r="E161" s="174">
        <v>11523576</v>
      </c>
      <c r="F161" s="174">
        <v>0</v>
      </c>
      <c r="G161" s="173">
        <v>0</v>
      </c>
      <c r="H161" s="173">
        <v>0</v>
      </c>
      <c r="I161" s="173">
        <v>11523576</v>
      </c>
      <c r="J161" s="173">
        <v>0</v>
      </c>
      <c r="M161" s="170"/>
      <c r="N161" s="170"/>
      <c r="O161" s="175"/>
      <c r="P161" s="175"/>
    </row>
    <row r="162" spans="1:16" ht="13" x14ac:dyDescent="0.3">
      <c r="A162" s="172">
        <v>6281000</v>
      </c>
      <c r="B162" s="172" t="s">
        <v>295</v>
      </c>
      <c r="C162" s="173">
        <v>1003691</v>
      </c>
      <c r="D162" s="173">
        <v>0</v>
      </c>
      <c r="E162" s="174">
        <v>1003691</v>
      </c>
      <c r="F162" s="174">
        <v>0</v>
      </c>
      <c r="G162" s="173">
        <v>0</v>
      </c>
      <c r="H162" s="173">
        <v>0</v>
      </c>
      <c r="I162" s="173">
        <v>1003691</v>
      </c>
      <c r="J162" s="173">
        <v>0</v>
      </c>
      <c r="M162" s="170"/>
      <c r="N162" s="170"/>
      <c r="O162" s="175"/>
      <c r="P162" s="175"/>
    </row>
    <row r="163" spans="1:16" ht="13" x14ac:dyDescent="0.3">
      <c r="A163" s="172">
        <v>6282000</v>
      </c>
      <c r="B163" s="172" t="s">
        <v>296</v>
      </c>
      <c r="C163" s="173">
        <v>7084431</v>
      </c>
      <c r="D163" s="173">
        <v>0</v>
      </c>
      <c r="E163" s="174">
        <v>7084431</v>
      </c>
      <c r="F163" s="174">
        <v>0</v>
      </c>
      <c r="G163" s="173">
        <v>0</v>
      </c>
      <c r="H163" s="173">
        <v>0</v>
      </c>
      <c r="I163" s="173">
        <v>7084431</v>
      </c>
      <c r="J163" s="173">
        <v>0</v>
      </c>
      <c r="M163" s="170"/>
      <c r="N163" s="170"/>
      <c r="O163" s="175"/>
      <c r="P163" s="175"/>
    </row>
    <row r="164" spans="1:16" s="187" customFormat="1" ht="13" x14ac:dyDescent="0.3">
      <c r="A164" s="184">
        <v>6282001</v>
      </c>
      <c r="B164" s="184" t="s">
        <v>297</v>
      </c>
      <c r="C164" s="185">
        <v>182474160</v>
      </c>
      <c r="D164" s="185">
        <v>137525456</v>
      </c>
      <c r="E164" s="186">
        <v>44948704</v>
      </c>
      <c r="F164" s="186">
        <v>0</v>
      </c>
      <c r="G164" s="185"/>
      <c r="H164" s="185"/>
      <c r="I164" s="185">
        <v>44948704</v>
      </c>
      <c r="J164" s="185">
        <v>0</v>
      </c>
      <c r="M164" s="170"/>
      <c r="N164" s="170"/>
      <c r="O164" s="171"/>
      <c r="P164" s="171"/>
    </row>
    <row r="165" spans="1:16" ht="13" x14ac:dyDescent="0.3">
      <c r="A165" s="172">
        <v>6282200</v>
      </c>
      <c r="B165" s="172" t="s">
        <v>298</v>
      </c>
      <c r="C165" s="173">
        <v>19487245</v>
      </c>
      <c r="D165" s="173">
        <v>0</v>
      </c>
      <c r="E165" s="174">
        <v>19487245</v>
      </c>
      <c r="F165" s="174">
        <v>0</v>
      </c>
      <c r="G165" s="173">
        <v>0</v>
      </c>
      <c r="H165" s="173">
        <v>0</v>
      </c>
      <c r="I165" s="173">
        <v>19487245</v>
      </c>
      <c r="J165" s="173">
        <v>0</v>
      </c>
      <c r="M165" s="170"/>
      <c r="N165" s="170"/>
      <c r="O165" s="175"/>
      <c r="P165" s="175"/>
    </row>
    <row r="166" spans="1:16" s="187" customFormat="1" ht="13" x14ac:dyDescent="0.3">
      <c r="A166" s="184">
        <v>6290100</v>
      </c>
      <c r="B166" s="184" t="s">
        <v>299</v>
      </c>
      <c r="C166" s="185">
        <v>2692374934</v>
      </c>
      <c r="D166" s="185">
        <v>799029628</v>
      </c>
      <c r="E166" s="186">
        <v>1893345306</v>
      </c>
      <c r="F166" s="186">
        <v>0</v>
      </c>
      <c r="G166" s="185"/>
      <c r="H166" s="185"/>
      <c r="I166" s="185">
        <v>1893345306</v>
      </c>
      <c r="J166" s="185">
        <v>0</v>
      </c>
      <c r="M166" s="170"/>
      <c r="N166" s="170"/>
      <c r="O166" s="171"/>
      <c r="P166" s="171"/>
    </row>
    <row r="167" spans="1:16" ht="13" x14ac:dyDescent="0.3">
      <c r="A167" s="172">
        <v>6291100</v>
      </c>
      <c r="B167" s="172" t="s">
        <v>300</v>
      </c>
      <c r="C167" s="173">
        <v>247419172</v>
      </c>
      <c r="D167" s="173">
        <v>0</v>
      </c>
      <c r="E167" s="174">
        <v>247419172</v>
      </c>
      <c r="F167" s="174">
        <v>0</v>
      </c>
      <c r="G167" s="173">
        <v>0</v>
      </c>
      <c r="H167" s="173">
        <v>0</v>
      </c>
      <c r="I167" s="173">
        <v>247419172</v>
      </c>
      <c r="J167" s="173">
        <v>0</v>
      </c>
      <c r="M167" s="170"/>
      <c r="N167" s="170"/>
      <c r="O167" s="175"/>
      <c r="P167" s="175"/>
    </row>
    <row r="168" spans="1:16" ht="13" x14ac:dyDescent="0.3">
      <c r="A168" s="172">
        <v>6294100</v>
      </c>
      <c r="B168" s="172" t="s">
        <v>301</v>
      </c>
      <c r="C168" s="173">
        <v>414494003</v>
      </c>
      <c r="D168" s="173">
        <v>0</v>
      </c>
      <c r="E168" s="174">
        <v>414494003</v>
      </c>
      <c r="F168" s="174">
        <v>0</v>
      </c>
      <c r="G168" s="173">
        <v>0</v>
      </c>
      <c r="H168" s="173">
        <v>0</v>
      </c>
      <c r="I168" s="173">
        <v>414494003</v>
      </c>
      <c r="J168" s="173">
        <v>0</v>
      </c>
      <c r="M168" s="170"/>
      <c r="N168" s="170"/>
      <c r="O168" s="175"/>
      <c r="P168" s="175"/>
    </row>
    <row r="169" spans="1:16" ht="13" x14ac:dyDescent="0.3">
      <c r="A169" s="172">
        <v>6297000</v>
      </c>
      <c r="B169" s="172" t="s">
        <v>302</v>
      </c>
      <c r="C169" s="173">
        <v>11982941</v>
      </c>
      <c r="D169" s="173">
        <v>0</v>
      </c>
      <c r="E169" s="174">
        <v>11982941</v>
      </c>
      <c r="F169" s="174">
        <v>0</v>
      </c>
      <c r="G169" s="173">
        <v>0</v>
      </c>
      <c r="H169" s="173">
        <v>0</v>
      </c>
      <c r="I169" s="173">
        <v>11982941</v>
      </c>
      <c r="J169" s="173">
        <v>0</v>
      </c>
      <c r="M169" s="170"/>
      <c r="N169" s="170"/>
      <c r="O169" s="175"/>
      <c r="P169" s="175"/>
    </row>
    <row r="170" spans="1:16" s="191" customFormat="1" ht="13" x14ac:dyDescent="0.3">
      <c r="A170" s="188">
        <v>6300000</v>
      </c>
      <c r="B170" s="188" t="s">
        <v>303</v>
      </c>
      <c r="C170" s="189">
        <v>3286794</v>
      </c>
      <c r="D170" s="189">
        <v>0</v>
      </c>
      <c r="E170" s="190">
        <v>3286794</v>
      </c>
      <c r="F170" s="190">
        <v>0</v>
      </c>
      <c r="G170" s="189">
        <v>0</v>
      </c>
      <c r="H170" s="189">
        <v>0</v>
      </c>
      <c r="I170" s="189">
        <v>3286794</v>
      </c>
      <c r="J170" s="189">
        <v>0</v>
      </c>
      <c r="M170" s="170"/>
      <c r="N170" s="170"/>
      <c r="O170" s="175"/>
      <c r="P170" s="175"/>
    </row>
    <row r="171" spans="1:16" s="191" customFormat="1" ht="13" x14ac:dyDescent="0.3">
      <c r="A171" s="188">
        <v>6300001</v>
      </c>
      <c r="B171" s="188" t="s">
        <v>304</v>
      </c>
      <c r="C171" s="189">
        <v>8633364</v>
      </c>
      <c r="D171" s="189">
        <v>0</v>
      </c>
      <c r="E171" s="190">
        <v>8633364</v>
      </c>
      <c r="F171" s="190">
        <v>0</v>
      </c>
      <c r="G171" s="189">
        <v>0</v>
      </c>
      <c r="H171" s="189">
        <v>0</v>
      </c>
      <c r="I171" s="189">
        <v>8633364</v>
      </c>
      <c r="J171" s="189">
        <v>0</v>
      </c>
      <c r="M171" s="170"/>
      <c r="N171" s="170"/>
      <c r="O171" s="175"/>
      <c r="P171" s="175"/>
    </row>
    <row r="172" spans="1:16" s="191" customFormat="1" ht="13" x14ac:dyDescent="0.3">
      <c r="A172" s="188">
        <v>6310000</v>
      </c>
      <c r="B172" s="188" t="s">
        <v>305</v>
      </c>
      <c r="C172" s="189">
        <v>9006754</v>
      </c>
      <c r="D172" s="189">
        <v>0</v>
      </c>
      <c r="E172" s="190">
        <v>9006754</v>
      </c>
      <c r="F172" s="190">
        <v>0</v>
      </c>
      <c r="G172" s="189">
        <v>0</v>
      </c>
      <c r="H172" s="189">
        <v>0</v>
      </c>
      <c r="I172" s="189">
        <v>9006754</v>
      </c>
      <c r="J172" s="189">
        <v>0</v>
      </c>
      <c r="M172" s="170"/>
      <c r="N172" s="170"/>
      <c r="O172" s="175"/>
      <c r="P172" s="175"/>
    </row>
    <row r="173" spans="1:16" s="191" customFormat="1" ht="13" x14ac:dyDescent="0.3">
      <c r="A173" s="188">
        <v>6310024</v>
      </c>
      <c r="B173" s="188" t="s">
        <v>306</v>
      </c>
      <c r="C173" s="189">
        <v>26543534</v>
      </c>
      <c r="D173" s="189">
        <v>0</v>
      </c>
      <c r="E173" s="190">
        <v>26543534</v>
      </c>
      <c r="F173" s="190">
        <v>0</v>
      </c>
      <c r="G173" s="189">
        <v>0</v>
      </c>
      <c r="H173" s="189">
        <v>0</v>
      </c>
      <c r="I173" s="189">
        <v>26543534</v>
      </c>
      <c r="J173" s="189">
        <v>0</v>
      </c>
      <c r="M173" s="170"/>
      <c r="N173" s="170"/>
      <c r="O173" s="175"/>
      <c r="P173" s="175"/>
    </row>
    <row r="174" spans="1:16" s="187" customFormat="1" ht="13" x14ac:dyDescent="0.3">
      <c r="A174" s="184">
        <v>6400000</v>
      </c>
      <c r="B174" s="184" t="s">
        <v>307</v>
      </c>
      <c r="C174" s="185">
        <v>7337872792</v>
      </c>
      <c r="D174" s="185">
        <v>499276635</v>
      </c>
      <c r="E174" s="186">
        <v>6838596157</v>
      </c>
      <c r="F174" s="186">
        <v>0</v>
      </c>
      <c r="G174" s="185"/>
      <c r="H174" s="185"/>
      <c r="I174" s="185">
        <v>6838596157</v>
      </c>
      <c r="J174" s="185">
        <v>0</v>
      </c>
      <c r="M174" s="170"/>
      <c r="N174" s="170"/>
      <c r="O174" s="171"/>
      <c r="P174" s="171"/>
    </row>
    <row r="175" spans="1:16" s="187" customFormat="1" ht="13" x14ac:dyDescent="0.3">
      <c r="A175" s="184">
        <v>6401000</v>
      </c>
      <c r="B175" s="184" t="s">
        <v>62</v>
      </c>
      <c r="C175" s="185">
        <v>767016983</v>
      </c>
      <c r="D175" s="185">
        <v>178626105</v>
      </c>
      <c r="E175" s="186">
        <v>588390878</v>
      </c>
      <c r="F175" s="186">
        <v>0</v>
      </c>
      <c r="G175" s="185"/>
      <c r="H175" s="185"/>
      <c r="I175" s="185">
        <v>588390878</v>
      </c>
      <c r="J175" s="185">
        <v>0</v>
      </c>
      <c r="M175" s="170"/>
      <c r="N175" s="170"/>
      <c r="O175" s="171"/>
      <c r="P175" s="171"/>
    </row>
    <row r="176" spans="1:16" s="187" customFormat="1" ht="13" x14ac:dyDescent="0.3">
      <c r="A176" s="184">
        <v>6403000</v>
      </c>
      <c r="B176" s="184" t="s">
        <v>308</v>
      </c>
      <c r="C176" s="185">
        <v>803953865</v>
      </c>
      <c r="D176" s="185">
        <v>686366425</v>
      </c>
      <c r="E176" s="186">
        <v>117587440</v>
      </c>
      <c r="F176" s="186">
        <v>0</v>
      </c>
      <c r="G176" s="185"/>
      <c r="H176" s="185"/>
      <c r="I176" s="185">
        <v>117587440</v>
      </c>
      <c r="J176" s="185">
        <v>0</v>
      </c>
      <c r="M176" s="170"/>
      <c r="N176" s="170"/>
      <c r="O176" s="171"/>
      <c r="P176" s="171"/>
    </row>
    <row r="177" spans="1:16" ht="13" x14ac:dyDescent="0.3">
      <c r="A177" s="172">
        <v>6404070</v>
      </c>
      <c r="B177" s="172" t="s">
        <v>309</v>
      </c>
      <c r="C177" s="173">
        <v>43593464</v>
      </c>
      <c r="D177" s="173">
        <v>0</v>
      </c>
      <c r="E177" s="174">
        <v>43593464</v>
      </c>
      <c r="F177" s="174">
        <v>0</v>
      </c>
      <c r="G177" s="173">
        <v>0</v>
      </c>
      <c r="H177" s="173">
        <v>0</v>
      </c>
      <c r="I177" s="173">
        <v>43593464</v>
      </c>
      <c r="J177" s="173">
        <v>0</v>
      </c>
      <c r="M177" s="170"/>
      <c r="N177" s="170"/>
      <c r="O177" s="175"/>
      <c r="P177" s="175"/>
    </row>
    <row r="178" spans="1:16" ht="13" x14ac:dyDescent="0.3">
      <c r="A178" s="172">
        <v>6405000</v>
      </c>
      <c r="B178" s="172" t="s">
        <v>310</v>
      </c>
      <c r="C178" s="173">
        <v>1857238645</v>
      </c>
      <c r="D178" s="173">
        <v>0</v>
      </c>
      <c r="E178" s="174">
        <v>1857238645</v>
      </c>
      <c r="F178" s="174">
        <v>0</v>
      </c>
      <c r="G178" s="173">
        <v>0</v>
      </c>
      <c r="H178" s="173">
        <v>0</v>
      </c>
      <c r="I178" s="173">
        <v>1857238645</v>
      </c>
      <c r="J178" s="173">
        <v>0</v>
      </c>
      <c r="M178" s="170"/>
      <c r="N178" s="170"/>
      <c r="O178" s="175"/>
      <c r="P178" s="175"/>
    </row>
    <row r="179" spans="1:16" ht="13" x14ac:dyDescent="0.3">
      <c r="A179" s="172">
        <v>6405007</v>
      </c>
      <c r="B179" s="172" t="s">
        <v>311</v>
      </c>
      <c r="C179" s="173">
        <v>0</v>
      </c>
      <c r="D179" s="173">
        <v>146330</v>
      </c>
      <c r="E179" s="174">
        <v>0</v>
      </c>
      <c r="F179" s="174">
        <v>146330</v>
      </c>
      <c r="G179" s="173">
        <v>0</v>
      </c>
      <c r="H179" s="173">
        <v>0</v>
      </c>
      <c r="I179" s="173">
        <v>0</v>
      </c>
      <c r="J179" s="173">
        <v>146330</v>
      </c>
      <c r="M179" s="170"/>
      <c r="N179" s="170"/>
      <c r="O179" s="175"/>
      <c r="P179" s="175"/>
    </row>
    <row r="180" spans="1:16" ht="13" x14ac:dyDescent="0.3">
      <c r="A180" s="172">
        <v>6407000</v>
      </c>
      <c r="B180" s="172" t="s">
        <v>312</v>
      </c>
      <c r="C180" s="173">
        <v>18547376</v>
      </c>
      <c r="D180" s="173">
        <v>0</v>
      </c>
      <c r="E180" s="174">
        <v>18547376</v>
      </c>
      <c r="F180" s="174">
        <v>0</v>
      </c>
      <c r="G180" s="173">
        <v>0</v>
      </c>
      <c r="H180" s="173">
        <v>0</v>
      </c>
      <c r="I180" s="173">
        <v>18547376</v>
      </c>
      <c r="J180" s="173">
        <v>0</v>
      </c>
      <c r="M180" s="170"/>
      <c r="N180" s="170"/>
      <c r="O180" s="175"/>
      <c r="P180" s="175"/>
    </row>
    <row r="181" spans="1:16" ht="13" x14ac:dyDescent="0.3">
      <c r="A181" s="172">
        <v>6407010</v>
      </c>
      <c r="B181" s="172" t="s">
        <v>313</v>
      </c>
      <c r="C181" s="173">
        <v>568595699</v>
      </c>
      <c r="D181" s="173">
        <v>0</v>
      </c>
      <c r="E181" s="174">
        <v>568595699</v>
      </c>
      <c r="F181" s="174">
        <v>0</v>
      </c>
      <c r="G181" s="173">
        <v>0</v>
      </c>
      <c r="H181" s="173">
        <v>0</v>
      </c>
      <c r="I181" s="173">
        <v>568595699</v>
      </c>
      <c r="J181" s="173">
        <v>0</v>
      </c>
      <c r="M181" s="170"/>
      <c r="N181" s="170"/>
      <c r="O181" s="175"/>
      <c r="P181" s="175"/>
    </row>
    <row r="182" spans="1:16" s="191" customFormat="1" ht="13" x14ac:dyDescent="0.3">
      <c r="A182" s="188">
        <v>6419000</v>
      </c>
      <c r="B182" s="188" t="s">
        <v>76</v>
      </c>
      <c r="C182" s="189">
        <v>136867103</v>
      </c>
      <c r="D182" s="189">
        <v>0</v>
      </c>
      <c r="E182" s="190">
        <v>136867103</v>
      </c>
      <c r="F182" s="190">
        <v>0</v>
      </c>
      <c r="G182" s="189">
        <v>0</v>
      </c>
      <c r="H182" s="189">
        <v>0</v>
      </c>
      <c r="I182" s="189">
        <v>136867103</v>
      </c>
      <c r="J182" s="189">
        <v>0</v>
      </c>
      <c r="M182" s="170"/>
      <c r="N182" s="170"/>
      <c r="O182" s="175"/>
      <c r="P182" s="175"/>
    </row>
    <row r="183" spans="1:16" s="191" customFormat="1" ht="13" x14ac:dyDescent="0.3">
      <c r="A183" s="188">
        <v>6419002</v>
      </c>
      <c r="B183" s="188" t="s">
        <v>314</v>
      </c>
      <c r="C183" s="189">
        <v>188459900</v>
      </c>
      <c r="D183" s="189">
        <v>0</v>
      </c>
      <c r="E183" s="190">
        <v>188459900</v>
      </c>
      <c r="F183" s="190">
        <v>0</v>
      </c>
      <c r="G183" s="189">
        <v>0</v>
      </c>
      <c r="H183" s="189">
        <v>0</v>
      </c>
      <c r="I183" s="189">
        <v>188459900</v>
      </c>
      <c r="J183" s="189">
        <v>0</v>
      </c>
      <c r="M183" s="170"/>
      <c r="N183" s="170"/>
      <c r="O183" s="175"/>
      <c r="P183" s="175"/>
    </row>
    <row r="184" spans="1:16" s="187" customFormat="1" ht="13" x14ac:dyDescent="0.3">
      <c r="A184" s="184">
        <v>6420000</v>
      </c>
      <c r="B184" s="184" t="s">
        <v>315</v>
      </c>
      <c r="C184" s="185">
        <v>516448323</v>
      </c>
      <c r="D184" s="185">
        <v>18583726</v>
      </c>
      <c r="E184" s="186">
        <v>497864597</v>
      </c>
      <c r="F184" s="186">
        <v>0</v>
      </c>
      <c r="G184" s="185"/>
      <c r="H184" s="185"/>
      <c r="I184" s="185">
        <v>497864597</v>
      </c>
      <c r="J184" s="185">
        <v>0</v>
      </c>
      <c r="M184" s="170"/>
      <c r="N184" s="170"/>
      <c r="O184" s="171"/>
      <c r="P184" s="171"/>
    </row>
    <row r="185" spans="1:16" s="187" customFormat="1" ht="13" x14ac:dyDescent="0.3">
      <c r="A185" s="184">
        <v>6420004</v>
      </c>
      <c r="B185" s="184" t="s">
        <v>437</v>
      </c>
      <c r="C185" s="185">
        <v>130000</v>
      </c>
      <c r="D185" s="185">
        <v>130000</v>
      </c>
      <c r="E185" s="186">
        <v>0</v>
      </c>
      <c r="F185" s="186">
        <v>0</v>
      </c>
      <c r="G185" s="185"/>
      <c r="H185" s="185"/>
      <c r="I185" s="185">
        <v>0</v>
      </c>
      <c r="J185" s="185">
        <v>0</v>
      </c>
      <c r="M185" s="170"/>
      <c r="N185" s="170"/>
      <c r="O185" s="171"/>
      <c r="P185" s="171"/>
    </row>
    <row r="186" spans="1:16" s="187" customFormat="1" ht="13" x14ac:dyDescent="0.3">
      <c r="A186" s="184">
        <v>6420040</v>
      </c>
      <c r="B186" s="184" t="s">
        <v>316</v>
      </c>
      <c r="C186" s="185">
        <v>34456744</v>
      </c>
      <c r="D186" s="185">
        <v>10410680</v>
      </c>
      <c r="E186" s="186">
        <v>24046064</v>
      </c>
      <c r="F186" s="186">
        <v>0</v>
      </c>
      <c r="G186" s="185"/>
      <c r="H186" s="185"/>
      <c r="I186" s="185">
        <v>24046064</v>
      </c>
      <c r="J186" s="185">
        <v>0</v>
      </c>
      <c r="M186" s="170"/>
      <c r="N186" s="170"/>
      <c r="O186" s="171"/>
      <c r="P186" s="171"/>
    </row>
    <row r="187" spans="1:16" ht="13" x14ac:dyDescent="0.3">
      <c r="A187" s="172">
        <v>6420066</v>
      </c>
      <c r="B187" s="172" t="s">
        <v>317</v>
      </c>
      <c r="C187" s="173">
        <v>0</v>
      </c>
      <c r="D187" s="173">
        <v>14340</v>
      </c>
      <c r="E187" s="174">
        <v>0</v>
      </c>
      <c r="F187" s="174">
        <v>14340</v>
      </c>
      <c r="G187" s="173">
        <v>0</v>
      </c>
      <c r="H187" s="173">
        <v>0</v>
      </c>
      <c r="I187" s="173">
        <v>0</v>
      </c>
      <c r="J187" s="173">
        <v>14340</v>
      </c>
      <c r="M187" s="170"/>
      <c r="N187" s="170"/>
      <c r="O187" s="175"/>
      <c r="P187" s="175"/>
    </row>
    <row r="188" spans="1:16" s="187" customFormat="1" ht="13" x14ac:dyDescent="0.3">
      <c r="A188" s="184">
        <v>6491000</v>
      </c>
      <c r="B188" s="184" t="s">
        <v>318</v>
      </c>
      <c r="C188" s="185">
        <v>245291031</v>
      </c>
      <c r="D188" s="185">
        <v>43792968</v>
      </c>
      <c r="E188" s="186">
        <v>201498063</v>
      </c>
      <c r="F188" s="186">
        <v>0</v>
      </c>
      <c r="G188" s="185"/>
      <c r="H188" s="185"/>
      <c r="I188" s="185">
        <v>201498063</v>
      </c>
      <c r="J188" s="185">
        <v>0</v>
      </c>
      <c r="M188" s="170"/>
      <c r="N188" s="170"/>
      <c r="O188" s="171"/>
      <c r="P188" s="171"/>
    </row>
    <row r="189" spans="1:16" s="187" customFormat="1" ht="13" x14ac:dyDescent="0.3">
      <c r="A189" s="184">
        <v>6491501</v>
      </c>
      <c r="B189" s="184" t="s">
        <v>319</v>
      </c>
      <c r="C189" s="185">
        <v>41125347</v>
      </c>
      <c r="D189" s="185">
        <v>25689159</v>
      </c>
      <c r="E189" s="186">
        <v>15436188</v>
      </c>
      <c r="F189" s="186">
        <v>0</v>
      </c>
      <c r="G189" s="185"/>
      <c r="H189" s="185"/>
      <c r="I189" s="185">
        <v>15436188</v>
      </c>
      <c r="J189" s="185">
        <v>0</v>
      </c>
      <c r="M189" s="170"/>
      <c r="N189" s="170"/>
      <c r="O189" s="171"/>
      <c r="P189" s="171"/>
    </row>
    <row r="190" spans="1:16" ht="13" x14ac:dyDescent="0.3">
      <c r="A190" s="172">
        <v>6491502</v>
      </c>
      <c r="B190" s="172" t="s">
        <v>320</v>
      </c>
      <c r="C190" s="173">
        <v>81304024</v>
      </c>
      <c r="D190" s="173">
        <v>0</v>
      </c>
      <c r="E190" s="174">
        <v>81304024</v>
      </c>
      <c r="F190" s="174">
        <v>0</v>
      </c>
      <c r="G190" s="173">
        <v>0</v>
      </c>
      <c r="H190" s="173">
        <v>0</v>
      </c>
      <c r="I190" s="173">
        <v>81304024</v>
      </c>
      <c r="J190" s="173">
        <v>0</v>
      </c>
      <c r="M190" s="170"/>
      <c r="N190" s="170"/>
      <c r="O190" s="175"/>
      <c r="P190" s="175"/>
    </row>
    <row r="191" spans="1:16" s="187" customFormat="1" ht="13" x14ac:dyDescent="0.3">
      <c r="A191" s="184">
        <v>6491503</v>
      </c>
      <c r="B191" s="184" t="s">
        <v>321</v>
      </c>
      <c r="C191" s="185">
        <v>1016358705</v>
      </c>
      <c r="D191" s="185">
        <v>888850972</v>
      </c>
      <c r="E191" s="186">
        <v>127507733</v>
      </c>
      <c r="F191" s="186">
        <v>0</v>
      </c>
      <c r="G191" s="185"/>
      <c r="H191" s="185"/>
      <c r="I191" s="185">
        <v>127507733</v>
      </c>
      <c r="J191" s="185">
        <v>0</v>
      </c>
      <c r="M191" s="170"/>
      <c r="N191" s="170"/>
      <c r="O191" s="171"/>
      <c r="P191" s="171"/>
    </row>
    <row r="192" spans="1:16" s="187" customFormat="1" ht="13" x14ac:dyDescent="0.3">
      <c r="A192" s="184">
        <v>6493000</v>
      </c>
      <c r="B192" s="184" t="s">
        <v>322</v>
      </c>
      <c r="C192" s="185">
        <v>1484250413</v>
      </c>
      <c r="D192" s="185">
        <v>16522307</v>
      </c>
      <c r="E192" s="186">
        <v>1467728106</v>
      </c>
      <c r="F192" s="186">
        <v>0</v>
      </c>
      <c r="G192" s="185"/>
      <c r="H192" s="185"/>
      <c r="I192" s="185">
        <v>1467728106</v>
      </c>
      <c r="J192" s="185">
        <v>0</v>
      </c>
      <c r="M192" s="170"/>
      <c r="N192" s="170"/>
      <c r="O192" s="171"/>
      <c r="P192" s="171"/>
    </row>
    <row r="193" spans="1:16" s="187" customFormat="1" ht="13" x14ac:dyDescent="0.3">
      <c r="A193" s="184">
        <v>6493002</v>
      </c>
      <c r="B193" s="184" t="s">
        <v>323</v>
      </c>
      <c r="C193" s="185">
        <v>431399265</v>
      </c>
      <c r="D193" s="185">
        <v>320070504</v>
      </c>
      <c r="E193" s="186">
        <v>111328761</v>
      </c>
      <c r="F193" s="186">
        <v>0</v>
      </c>
      <c r="G193" s="185"/>
      <c r="H193" s="185"/>
      <c r="I193" s="185">
        <v>111328761</v>
      </c>
      <c r="J193" s="185">
        <v>0</v>
      </c>
      <c r="M193" s="170"/>
      <c r="N193" s="170"/>
      <c r="O193" s="171"/>
      <c r="P193" s="171"/>
    </row>
    <row r="194" spans="1:16" s="187" customFormat="1" ht="13" x14ac:dyDescent="0.3">
      <c r="A194" s="184">
        <v>6493003</v>
      </c>
      <c r="B194" s="184" t="s">
        <v>324</v>
      </c>
      <c r="C194" s="185">
        <v>559000</v>
      </c>
      <c r="D194" s="185">
        <v>559000</v>
      </c>
      <c r="E194" s="186">
        <v>0</v>
      </c>
      <c r="F194" s="186">
        <v>0</v>
      </c>
      <c r="G194" s="185"/>
      <c r="H194" s="185"/>
      <c r="I194" s="185">
        <v>0</v>
      </c>
      <c r="J194" s="185">
        <v>0</v>
      </c>
      <c r="M194" s="170"/>
      <c r="N194" s="170"/>
      <c r="O194" s="171"/>
      <c r="P194" s="171"/>
    </row>
    <row r="195" spans="1:16" ht="13" x14ac:dyDescent="0.3">
      <c r="A195" s="172">
        <v>6494000</v>
      </c>
      <c r="B195" s="172" t="s">
        <v>325</v>
      </c>
      <c r="C195" s="173">
        <v>51575897</v>
      </c>
      <c r="D195" s="173">
        <v>0</v>
      </c>
      <c r="E195" s="174">
        <v>51575897</v>
      </c>
      <c r="F195" s="174">
        <v>0</v>
      </c>
      <c r="G195" s="173">
        <v>0</v>
      </c>
      <c r="H195" s="173">
        <v>0</v>
      </c>
      <c r="I195" s="173">
        <v>51575897</v>
      </c>
      <c r="J195" s="173">
        <v>0</v>
      </c>
      <c r="M195" s="170"/>
      <c r="N195" s="170"/>
      <c r="O195" s="175"/>
      <c r="P195" s="175"/>
    </row>
    <row r="196" spans="1:16" s="187" customFormat="1" ht="13" x14ac:dyDescent="0.3">
      <c r="A196" s="184">
        <v>6495000</v>
      </c>
      <c r="B196" s="184" t="s">
        <v>326</v>
      </c>
      <c r="C196" s="185">
        <v>97064712</v>
      </c>
      <c r="D196" s="185">
        <v>107774352</v>
      </c>
      <c r="E196" s="186">
        <v>0</v>
      </c>
      <c r="F196" s="186">
        <v>10709640</v>
      </c>
      <c r="G196" s="185"/>
      <c r="H196" s="185"/>
      <c r="I196" s="185">
        <v>0</v>
      </c>
      <c r="J196" s="185">
        <v>10709640</v>
      </c>
      <c r="M196" s="170"/>
      <c r="N196" s="170"/>
      <c r="O196" s="171"/>
      <c r="P196" s="171"/>
    </row>
    <row r="197" spans="1:16" ht="13" x14ac:dyDescent="0.3">
      <c r="A197" s="172">
        <v>6495002</v>
      </c>
      <c r="B197" s="172" t="s">
        <v>438</v>
      </c>
      <c r="C197" s="173">
        <v>196200</v>
      </c>
      <c r="D197" s="173">
        <v>0</v>
      </c>
      <c r="E197" s="174">
        <v>196200</v>
      </c>
      <c r="F197" s="174">
        <v>0</v>
      </c>
      <c r="G197" s="173">
        <v>0</v>
      </c>
      <c r="H197" s="173">
        <v>0</v>
      </c>
      <c r="I197" s="173">
        <v>196200</v>
      </c>
      <c r="J197" s="173">
        <v>0</v>
      </c>
      <c r="M197" s="170"/>
      <c r="N197" s="170"/>
      <c r="O197" s="175"/>
      <c r="P197" s="175"/>
    </row>
    <row r="198" spans="1:16" s="187" customFormat="1" ht="13" x14ac:dyDescent="0.3">
      <c r="A198" s="184">
        <v>6495003</v>
      </c>
      <c r="B198" s="184" t="s">
        <v>439</v>
      </c>
      <c r="C198" s="185">
        <v>638655</v>
      </c>
      <c r="D198" s="185">
        <v>638655</v>
      </c>
      <c r="E198" s="186">
        <v>0</v>
      </c>
      <c r="F198" s="186">
        <v>0</v>
      </c>
      <c r="G198" s="185"/>
      <c r="H198" s="185"/>
      <c r="I198" s="185">
        <v>0</v>
      </c>
      <c r="J198" s="185">
        <v>0</v>
      </c>
      <c r="M198" s="170"/>
      <c r="N198" s="170"/>
      <c r="O198" s="171"/>
      <c r="P198" s="171"/>
    </row>
    <row r="199" spans="1:16" s="169" customFormat="1" ht="13" x14ac:dyDescent="0.3">
      <c r="A199" s="166">
        <v>6495500</v>
      </c>
      <c r="B199" s="166" t="s">
        <v>327</v>
      </c>
      <c r="C199" s="167">
        <v>255300714</v>
      </c>
      <c r="D199" s="167">
        <v>189131366</v>
      </c>
      <c r="E199" s="168">
        <v>66169348</v>
      </c>
      <c r="F199" s="168">
        <v>0</v>
      </c>
      <c r="G199" s="167"/>
      <c r="H199" s="167"/>
      <c r="I199" s="167">
        <v>66169348</v>
      </c>
      <c r="J199" s="167">
        <v>0</v>
      </c>
      <c r="M199" s="170"/>
      <c r="N199" s="170"/>
      <c r="O199" s="171"/>
      <c r="P199" s="171"/>
    </row>
    <row r="200" spans="1:16" s="187" customFormat="1" ht="13" x14ac:dyDescent="0.3">
      <c r="A200" s="184">
        <v>6496001</v>
      </c>
      <c r="B200" s="184" t="s">
        <v>328</v>
      </c>
      <c r="C200" s="185">
        <v>74757123</v>
      </c>
      <c r="D200" s="185">
        <v>39350223</v>
      </c>
      <c r="E200" s="186">
        <v>35406900</v>
      </c>
      <c r="F200" s="186">
        <v>0</v>
      </c>
      <c r="G200" s="185"/>
      <c r="H200" s="185"/>
      <c r="I200" s="185">
        <v>35406900</v>
      </c>
      <c r="J200" s="185">
        <v>0</v>
      </c>
      <c r="M200" s="170"/>
      <c r="N200" s="170"/>
      <c r="O200" s="171"/>
      <c r="P200" s="171"/>
    </row>
    <row r="201" spans="1:16" s="187" customFormat="1" ht="13" x14ac:dyDescent="0.3">
      <c r="A201" s="184">
        <v>6496003</v>
      </c>
      <c r="B201" s="184" t="s">
        <v>329</v>
      </c>
      <c r="C201" s="185">
        <v>1728264</v>
      </c>
      <c r="D201" s="185">
        <v>1728203</v>
      </c>
      <c r="E201" s="186">
        <v>61</v>
      </c>
      <c r="F201" s="186">
        <v>0</v>
      </c>
      <c r="G201" s="185"/>
      <c r="H201" s="185"/>
      <c r="I201" s="185">
        <v>61</v>
      </c>
      <c r="J201" s="185">
        <v>0</v>
      </c>
      <c r="M201" s="170"/>
      <c r="N201" s="170"/>
      <c r="O201" s="171"/>
      <c r="P201" s="171"/>
    </row>
    <row r="202" spans="1:16" s="187" customFormat="1" ht="13" x14ac:dyDescent="0.3">
      <c r="A202" s="184">
        <v>6496005</v>
      </c>
      <c r="B202" s="184" t="s">
        <v>330</v>
      </c>
      <c r="C202" s="185">
        <v>42960542</v>
      </c>
      <c r="D202" s="185">
        <v>42960603</v>
      </c>
      <c r="E202" s="186">
        <v>0</v>
      </c>
      <c r="F202" s="186">
        <v>61</v>
      </c>
      <c r="G202" s="185"/>
      <c r="H202" s="185"/>
      <c r="I202" s="185">
        <v>0</v>
      </c>
      <c r="J202" s="185">
        <v>61</v>
      </c>
      <c r="M202" s="170"/>
      <c r="N202" s="170"/>
      <c r="O202" s="171"/>
      <c r="P202" s="171"/>
    </row>
    <row r="203" spans="1:16" s="191" customFormat="1" ht="13" x14ac:dyDescent="0.3">
      <c r="A203" s="188">
        <v>6500000</v>
      </c>
      <c r="B203" s="188" t="s">
        <v>331</v>
      </c>
      <c r="C203" s="189">
        <v>8846005</v>
      </c>
      <c r="D203" s="189">
        <v>0</v>
      </c>
      <c r="E203" s="190">
        <v>8846005</v>
      </c>
      <c r="F203" s="190">
        <v>0</v>
      </c>
      <c r="G203" s="189">
        <v>0</v>
      </c>
      <c r="H203" s="189">
        <v>0</v>
      </c>
      <c r="I203" s="189">
        <v>8846005</v>
      </c>
      <c r="J203" s="189">
        <v>0</v>
      </c>
      <c r="M203" s="170"/>
      <c r="N203" s="170"/>
      <c r="O203" s="171"/>
      <c r="P203" s="171"/>
    </row>
    <row r="204" spans="1:16" x14ac:dyDescent="0.25">
      <c r="A204" s="172">
        <v>6590000</v>
      </c>
      <c r="B204" s="172" t="s">
        <v>440</v>
      </c>
      <c r="C204" s="173">
        <v>2799269</v>
      </c>
      <c r="D204" s="173">
        <v>0</v>
      </c>
      <c r="E204" s="174">
        <v>2799269</v>
      </c>
      <c r="F204" s="174">
        <v>0</v>
      </c>
      <c r="G204" s="173">
        <v>0</v>
      </c>
      <c r="H204" s="173">
        <v>0</v>
      </c>
      <c r="I204" s="173">
        <v>2799269</v>
      </c>
      <c r="J204" s="173">
        <v>0</v>
      </c>
      <c r="M204" s="192"/>
      <c r="N204" s="192"/>
      <c r="O204" s="175"/>
      <c r="P204" s="175"/>
    </row>
    <row r="205" spans="1:16" s="187" customFormat="1" ht="13" x14ac:dyDescent="0.3">
      <c r="A205" s="184">
        <v>6593000</v>
      </c>
      <c r="B205" s="184" t="s">
        <v>332</v>
      </c>
      <c r="C205" s="185">
        <v>123076957</v>
      </c>
      <c r="D205" s="185">
        <v>91624116</v>
      </c>
      <c r="E205" s="186">
        <v>31452841</v>
      </c>
      <c r="F205" s="186">
        <v>0</v>
      </c>
      <c r="G205" s="185"/>
      <c r="H205" s="185"/>
      <c r="I205" s="185">
        <v>31452841</v>
      </c>
      <c r="J205" s="185">
        <v>0</v>
      </c>
      <c r="M205" s="170"/>
      <c r="N205" s="170"/>
      <c r="O205" s="171"/>
      <c r="P205" s="171"/>
    </row>
    <row r="206" spans="1:16" s="187" customFormat="1" ht="13" x14ac:dyDescent="0.3">
      <c r="A206" s="184">
        <v>6593001</v>
      </c>
      <c r="B206" s="184" t="s">
        <v>441</v>
      </c>
      <c r="C206" s="185">
        <v>299219</v>
      </c>
      <c r="D206" s="185">
        <v>299219</v>
      </c>
      <c r="E206" s="186">
        <v>0</v>
      </c>
      <c r="F206" s="186">
        <v>0</v>
      </c>
      <c r="G206" s="185"/>
      <c r="H206" s="185"/>
      <c r="I206" s="185">
        <v>0</v>
      </c>
      <c r="J206" s="185">
        <v>0</v>
      </c>
      <c r="M206" s="170"/>
      <c r="N206" s="170"/>
      <c r="O206" s="171"/>
      <c r="P206" s="171"/>
    </row>
    <row r="207" spans="1:16" s="191" customFormat="1" x14ac:dyDescent="0.25">
      <c r="A207" s="188">
        <v>6598001</v>
      </c>
      <c r="B207" s="188" t="s">
        <v>333</v>
      </c>
      <c r="C207" s="189">
        <v>4326195</v>
      </c>
      <c r="D207" s="189">
        <v>0</v>
      </c>
      <c r="E207" s="190">
        <v>4326195</v>
      </c>
      <c r="F207" s="190">
        <v>0</v>
      </c>
      <c r="G207" s="189">
        <v>0</v>
      </c>
      <c r="H207" s="189">
        <v>0</v>
      </c>
      <c r="I207" s="189">
        <v>4326195</v>
      </c>
      <c r="J207" s="189">
        <v>0</v>
      </c>
      <c r="M207" s="192"/>
      <c r="N207" s="192"/>
      <c r="O207" s="175"/>
      <c r="P207" s="175"/>
    </row>
    <row r="208" spans="1:16" s="169" customFormat="1" ht="13" x14ac:dyDescent="0.3">
      <c r="A208" s="166">
        <v>6598500</v>
      </c>
      <c r="B208" s="166" t="s">
        <v>66</v>
      </c>
      <c r="C208" s="167">
        <v>275479342</v>
      </c>
      <c r="D208" s="167">
        <v>174057966</v>
      </c>
      <c r="E208" s="168">
        <v>101421376</v>
      </c>
      <c r="F208" s="168">
        <v>0</v>
      </c>
      <c r="G208" s="167"/>
      <c r="H208" s="167"/>
      <c r="I208" s="167">
        <v>101421376</v>
      </c>
      <c r="J208" s="167">
        <v>0</v>
      </c>
      <c r="M208" s="170"/>
      <c r="N208" s="170"/>
      <c r="O208" s="171"/>
      <c r="P208" s="171"/>
    </row>
    <row r="209" spans="1:16" s="169" customFormat="1" ht="13" x14ac:dyDescent="0.3">
      <c r="A209" s="166">
        <v>6598501</v>
      </c>
      <c r="B209" s="166" t="s">
        <v>334</v>
      </c>
      <c r="C209" s="167">
        <v>24662205</v>
      </c>
      <c r="D209" s="167">
        <v>24596957</v>
      </c>
      <c r="E209" s="168">
        <v>65248</v>
      </c>
      <c r="F209" s="168">
        <v>0</v>
      </c>
      <c r="G209" s="167"/>
      <c r="H209" s="167"/>
      <c r="I209" s="167">
        <v>65248</v>
      </c>
      <c r="J209" s="167">
        <v>0</v>
      </c>
      <c r="M209" s="170"/>
      <c r="N209" s="170"/>
      <c r="O209" s="171"/>
      <c r="P209" s="171"/>
    </row>
    <row r="210" spans="1:16" s="169" customFormat="1" ht="13" x14ac:dyDescent="0.3">
      <c r="A210" s="166">
        <v>6599000</v>
      </c>
      <c r="B210" s="166" t="s">
        <v>335</v>
      </c>
      <c r="C210" s="167">
        <v>157268403</v>
      </c>
      <c r="D210" s="167">
        <v>53683718</v>
      </c>
      <c r="E210" s="168">
        <v>103584685</v>
      </c>
      <c r="F210" s="168">
        <v>0</v>
      </c>
      <c r="G210" s="167"/>
      <c r="H210" s="167"/>
      <c r="I210" s="167">
        <v>103584685</v>
      </c>
      <c r="J210" s="167">
        <v>0</v>
      </c>
      <c r="M210" s="170"/>
      <c r="N210" s="170"/>
      <c r="O210" s="171"/>
      <c r="P210" s="171"/>
    </row>
    <row r="211" spans="1:16" s="191" customFormat="1" x14ac:dyDescent="0.25">
      <c r="A211" s="188">
        <v>6599006</v>
      </c>
      <c r="B211" s="188" t="s">
        <v>336</v>
      </c>
      <c r="C211" s="189">
        <v>14421978</v>
      </c>
      <c r="D211" s="189">
        <v>0</v>
      </c>
      <c r="E211" s="190">
        <v>14421978</v>
      </c>
      <c r="F211" s="190">
        <v>0</v>
      </c>
      <c r="G211" s="189">
        <v>0</v>
      </c>
      <c r="H211" s="189">
        <v>0</v>
      </c>
      <c r="I211" s="189">
        <v>14421978</v>
      </c>
      <c r="J211" s="189">
        <v>0</v>
      </c>
      <c r="M211" s="192"/>
      <c r="N211" s="192"/>
      <c r="O211" s="175"/>
      <c r="P211" s="175"/>
    </row>
    <row r="212" spans="1:16" s="191" customFormat="1" x14ac:dyDescent="0.25">
      <c r="A212" s="188">
        <v>6599008</v>
      </c>
      <c r="B212" s="188" t="s">
        <v>337</v>
      </c>
      <c r="C212" s="189">
        <v>5505587</v>
      </c>
      <c r="D212" s="189">
        <v>0</v>
      </c>
      <c r="E212" s="190">
        <v>5505587</v>
      </c>
      <c r="F212" s="190">
        <v>0</v>
      </c>
      <c r="G212" s="189">
        <v>0</v>
      </c>
      <c r="H212" s="189">
        <v>0</v>
      </c>
      <c r="I212" s="189">
        <v>5505587</v>
      </c>
      <c r="J212" s="189">
        <v>0</v>
      </c>
      <c r="M212" s="192"/>
      <c r="N212" s="192"/>
      <c r="O212" s="175"/>
      <c r="P212" s="175"/>
    </row>
    <row r="213" spans="1:16" x14ac:dyDescent="0.25">
      <c r="A213" s="172">
        <v>6599010</v>
      </c>
      <c r="B213" s="172" t="s">
        <v>338</v>
      </c>
      <c r="C213" s="173">
        <v>38000</v>
      </c>
      <c r="D213" s="173">
        <v>0</v>
      </c>
      <c r="E213" s="174">
        <v>38000</v>
      </c>
      <c r="F213" s="174">
        <v>0</v>
      </c>
      <c r="G213" s="173">
        <v>0</v>
      </c>
      <c r="H213" s="173">
        <v>0</v>
      </c>
      <c r="I213" s="173">
        <v>38000</v>
      </c>
      <c r="J213" s="173">
        <v>0</v>
      </c>
      <c r="M213" s="192"/>
      <c r="N213" s="192"/>
      <c r="O213" s="175"/>
      <c r="P213" s="175"/>
    </row>
    <row r="214" spans="1:16" x14ac:dyDescent="0.25">
      <c r="A214" s="172">
        <v>6599012</v>
      </c>
      <c r="B214" s="172" t="s">
        <v>339</v>
      </c>
      <c r="C214" s="173">
        <v>32151254</v>
      </c>
      <c r="D214" s="173">
        <v>0</v>
      </c>
      <c r="E214" s="174">
        <v>32151254</v>
      </c>
      <c r="F214" s="174">
        <v>0</v>
      </c>
      <c r="G214" s="173">
        <v>0</v>
      </c>
      <c r="H214" s="173">
        <v>0</v>
      </c>
      <c r="I214" s="173">
        <v>32151254</v>
      </c>
      <c r="J214" s="173">
        <v>0</v>
      </c>
      <c r="M214" s="192"/>
      <c r="N214" s="192"/>
      <c r="O214" s="175"/>
      <c r="P214" s="175"/>
    </row>
    <row r="215" spans="1:16" x14ac:dyDescent="0.25">
      <c r="A215" s="172">
        <v>6599021</v>
      </c>
      <c r="B215" s="172" t="s">
        <v>442</v>
      </c>
      <c r="C215" s="173">
        <v>5892200</v>
      </c>
      <c r="D215" s="173">
        <v>0</v>
      </c>
      <c r="E215" s="174">
        <v>5892200</v>
      </c>
      <c r="F215" s="174">
        <v>0</v>
      </c>
      <c r="G215" s="173">
        <v>0</v>
      </c>
      <c r="H215" s="173">
        <v>0</v>
      </c>
      <c r="I215" s="173">
        <v>5892200</v>
      </c>
      <c r="J215" s="173">
        <v>0</v>
      </c>
      <c r="M215" s="192"/>
      <c r="N215" s="192"/>
      <c r="O215" s="175"/>
      <c r="P215" s="175"/>
    </row>
    <row r="216" spans="1:16" x14ac:dyDescent="0.25">
      <c r="A216" s="172">
        <v>6599041</v>
      </c>
      <c r="B216" s="172" t="s">
        <v>340</v>
      </c>
      <c r="C216" s="173">
        <v>875921</v>
      </c>
      <c r="D216" s="173">
        <v>0</v>
      </c>
      <c r="E216" s="174">
        <v>875921</v>
      </c>
      <c r="F216" s="174">
        <v>0</v>
      </c>
      <c r="G216" s="173">
        <v>0</v>
      </c>
      <c r="H216" s="173">
        <v>0</v>
      </c>
      <c r="I216" s="173">
        <v>875921</v>
      </c>
      <c r="J216" s="173">
        <v>0</v>
      </c>
      <c r="M216" s="192"/>
      <c r="N216" s="192"/>
      <c r="O216" s="175"/>
      <c r="P216" s="175"/>
    </row>
    <row r="217" spans="1:16" s="187" customFormat="1" ht="13" x14ac:dyDescent="0.3">
      <c r="A217" s="184">
        <v>6599702</v>
      </c>
      <c r="B217" s="184" t="s">
        <v>341</v>
      </c>
      <c r="C217" s="185">
        <v>14960392</v>
      </c>
      <c r="D217" s="185">
        <v>14960392</v>
      </c>
      <c r="E217" s="186">
        <v>0</v>
      </c>
      <c r="F217" s="186">
        <v>0</v>
      </c>
      <c r="G217" s="185"/>
      <c r="H217" s="185"/>
      <c r="I217" s="185">
        <v>0</v>
      </c>
      <c r="J217" s="185">
        <v>0</v>
      </c>
      <c r="M217" s="170"/>
      <c r="N217" s="170"/>
      <c r="O217" s="171"/>
      <c r="P217" s="171"/>
    </row>
    <row r="218" spans="1:16" s="187" customFormat="1" ht="13" x14ac:dyDescent="0.3">
      <c r="A218" s="184">
        <v>6632000</v>
      </c>
      <c r="B218" s="184" t="s">
        <v>342</v>
      </c>
      <c r="C218" s="185">
        <v>22784498</v>
      </c>
      <c r="D218" s="185">
        <v>9050095</v>
      </c>
      <c r="E218" s="186">
        <v>13734403</v>
      </c>
      <c r="F218" s="186">
        <v>0</v>
      </c>
      <c r="G218" s="185"/>
      <c r="H218" s="185"/>
      <c r="I218" s="185">
        <v>13734403</v>
      </c>
      <c r="J218" s="185">
        <v>0</v>
      </c>
      <c r="M218" s="170"/>
      <c r="N218" s="170"/>
      <c r="O218" s="171"/>
      <c r="P218" s="171"/>
    </row>
    <row r="219" spans="1:16" x14ac:dyDescent="0.25">
      <c r="A219" s="172">
        <v>6680000</v>
      </c>
      <c r="B219" s="172" t="s">
        <v>343</v>
      </c>
      <c r="C219" s="173">
        <v>191434257</v>
      </c>
      <c r="D219" s="173">
        <v>0</v>
      </c>
      <c r="E219" s="174">
        <v>191434257</v>
      </c>
      <c r="F219" s="174">
        <v>0</v>
      </c>
      <c r="G219" s="173">
        <v>0</v>
      </c>
      <c r="H219" s="173">
        <v>0</v>
      </c>
      <c r="I219" s="173">
        <v>191434257</v>
      </c>
      <c r="J219" s="173">
        <v>0</v>
      </c>
      <c r="M219" s="192"/>
      <c r="N219" s="192"/>
      <c r="O219" s="175"/>
      <c r="P219" s="175"/>
    </row>
    <row r="220" spans="1:16" s="169" customFormat="1" ht="13" x14ac:dyDescent="0.3">
      <c r="A220" s="166">
        <v>6690200</v>
      </c>
      <c r="B220" s="166" t="s">
        <v>344</v>
      </c>
      <c r="C220" s="167">
        <v>77731480</v>
      </c>
      <c r="D220" s="167">
        <v>75392487</v>
      </c>
      <c r="E220" s="168">
        <v>2338993</v>
      </c>
      <c r="F220" s="168">
        <v>0</v>
      </c>
      <c r="G220" s="167"/>
      <c r="H220" s="167"/>
      <c r="I220" s="167">
        <v>2338993</v>
      </c>
      <c r="J220" s="167">
        <v>0</v>
      </c>
      <c r="M220" s="170"/>
      <c r="N220" s="170"/>
      <c r="O220" s="171"/>
      <c r="P220" s="171"/>
    </row>
    <row r="221" spans="1:16" s="183" customFormat="1" x14ac:dyDescent="0.25">
      <c r="A221" s="180">
        <v>6812000</v>
      </c>
      <c r="B221" s="180" t="s">
        <v>345</v>
      </c>
      <c r="C221" s="181">
        <v>9911878</v>
      </c>
      <c r="D221" s="181">
        <v>0</v>
      </c>
      <c r="E221" s="182">
        <v>9911878</v>
      </c>
      <c r="F221" s="182">
        <v>0</v>
      </c>
      <c r="G221" s="181">
        <v>0</v>
      </c>
      <c r="H221" s="181">
        <v>0</v>
      </c>
      <c r="I221" s="181">
        <v>9911878</v>
      </c>
      <c r="J221" s="181">
        <v>0</v>
      </c>
      <c r="M221" s="192"/>
      <c r="N221" s="192"/>
      <c r="O221" s="175"/>
      <c r="P221" s="175"/>
    </row>
    <row r="222" spans="1:16" s="198" customFormat="1" ht="13" x14ac:dyDescent="0.3">
      <c r="A222" s="195">
        <v>6812011</v>
      </c>
      <c r="B222" s="195" t="s">
        <v>443</v>
      </c>
      <c r="C222" s="196">
        <v>329000</v>
      </c>
      <c r="D222" s="196">
        <v>329000</v>
      </c>
      <c r="E222" s="197">
        <v>0</v>
      </c>
      <c r="F222" s="197">
        <v>0</v>
      </c>
      <c r="G222" s="196"/>
      <c r="H222" s="196"/>
      <c r="I222" s="196">
        <v>0</v>
      </c>
      <c r="J222" s="196">
        <v>0</v>
      </c>
      <c r="M222" s="170"/>
      <c r="N222" s="170"/>
      <c r="O222" s="171"/>
      <c r="P222" s="171"/>
    </row>
    <row r="223" spans="1:16" s="179" customFormat="1" x14ac:dyDescent="0.25">
      <c r="A223" s="176">
        <v>6820501</v>
      </c>
      <c r="B223" s="176" t="s">
        <v>346</v>
      </c>
      <c r="C223" s="177">
        <v>486799</v>
      </c>
      <c r="D223" s="177">
        <v>0</v>
      </c>
      <c r="E223" s="178">
        <v>486799</v>
      </c>
      <c r="F223" s="178">
        <v>0</v>
      </c>
      <c r="G223" s="177">
        <v>0</v>
      </c>
      <c r="H223" s="177">
        <v>0</v>
      </c>
      <c r="I223" s="177">
        <v>486799</v>
      </c>
      <c r="J223" s="177">
        <v>0</v>
      </c>
      <c r="M223" s="192"/>
      <c r="N223" s="192"/>
      <c r="O223" s="175"/>
      <c r="P223" s="175"/>
    </row>
    <row r="224" spans="1:16" s="202" customFormat="1" ht="13" x14ac:dyDescent="0.3">
      <c r="A224" s="199">
        <v>6821000</v>
      </c>
      <c r="B224" s="199" t="s">
        <v>347</v>
      </c>
      <c r="C224" s="200">
        <v>3609470</v>
      </c>
      <c r="D224" s="200">
        <v>7084</v>
      </c>
      <c r="E224" s="201">
        <v>3602386</v>
      </c>
      <c r="F224" s="201">
        <v>0</v>
      </c>
      <c r="G224" s="200"/>
      <c r="H224" s="200"/>
      <c r="I224" s="200">
        <v>3602386</v>
      </c>
      <c r="J224" s="200">
        <v>0</v>
      </c>
      <c r="M224" s="170"/>
      <c r="N224" s="170"/>
      <c r="O224" s="171"/>
      <c r="P224" s="171"/>
    </row>
    <row r="225" spans="1:16" s="179" customFormat="1" x14ac:dyDescent="0.25">
      <c r="A225" s="176">
        <v>6821002</v>
      </c>
      <c r="B225" s="176" t="s">
        <v>348</v>
      </c>
      <c r="C225" s="177">
        <v>11883102</v>
      </c>
      <c r="D225" s="177">
        <v>0</v>
      </c>
      <c r="E225" s="178">
        <v>11883102</v>
      </c>
      <c r="F225" s="178">
        <v>0</v>
      </c>
      <c r="G225" s="177">
        <v>0</v>
      </c>
      <c r="H225" s="177">
        <v>0</v>
      </c>
      <c r="I225" s="177">
        <v>11883102</v>
      </c>
      <c r="J225" s="177">
        <v>0</v>
      </c>
      <c r="M225" s="192"/>
      <c r="N225" s="192"/>
      <c r="O225" s="175"/>
      <c r="P225" s="175"/>
    </row>
    <row r="226" spans="1:16" s="202" customFormat="1" ht="13" x14ac:dyDescent="0.3">
      <c r="A226" s="199">
        <v>6821004</v>
      </c>
      <c r="B226" s="199" t="s">
        <v>349</v>
      </c>
      <c r="C226" s="200">
        <v>2003790</v>
      </c>
      <c r="D226" s="200">
        <v>357382</v>
      </c>
      <c r="E226" s="201">
        <v>1646408</v>
      </c>
      <c r="F226" s="201">
        <v>0</v>
      </c>
      <c r="G226" s="200"/>
      <c r="H226" s="200"/>
      <c r="I226" s="200">
        <v>1646408</v>
      </c>
      <c r="J226" s="200">
        <v>0</v>
      </c>
      <c r="M226" s="170"/>
      <c r="N226" s="170"/>
      <c r="O226" s="171"/>
      <c r="P226" s="171"/>
    </row>
    <row r="227" spans="1:16" s="179" customFormat="1" x14ac:dyDescent="0.25">
      <c r="A227" s="176">
        <v>6821500</v>
      </c>
      <c r="B227" s="176" t="s">
        <v>444</v>
      </c>
      <c r="C227" s="177">
        <v>25000</v>
      </c>
      <c r="D227" s="177">
        <v>0</v>
      </c>
      <c r="E227" s="178">
        <v>25000</v>
      </c>
      <c r="F227" s="178">
        <v>0</v>
      </c>
      <c r="G227" s="177">
        <v>0</v>
      </c>
      <c r="H227" s="177">
        <v>0</v>
      </c>
      <c r="I227" s="177">
        <v>25000</v>
      </c>
      <c r="J227" s="177">
        <v>0</v>
      </c>
      <c r="M227" s="192"/>
      <c r="N227" s="192"/>
      <c r="O227" s="175"/>
      <c r="P227" s="175"/>
    </row>
    <row r="228" spans="1:16" s="202" customFormat="1" ht="13" x14ac:dyDescent="0.3">
      <c r="A228" s="199">
        <v>6822000</v>
      </c>
      <c r="B228" s="199" t="s">
        <v>200</v>
      </c>
      <c r="C228" s="200">
        <v>14974026</v>
      </c>
      <c r="D228" s="200">
        <v>0</v>
      </c>
      <c r="E228" s="201">
        <v>14974026</v>
      </c>
      <c r="F228" s="201">
        <v>0</v>
      </c>
      <c r="G228" s="200"/>
      <c r="H228" s="200"/>
      <c r="I228" s="200">
        <v>14974026</v>
      </c>
      <c r="J228" s="200">
        <v>0</v>
      </c>
      <c r="M228" s="170"/>
      <c r="N228" s="170"/>
      <c r="O228" s="171"/>
      <c r="P228" s="171"/>
    </row>
    <row r="229" spans="1:16" s="202" customFormat="1" ht="13" x14ac:dyDescent="0.3">
      <c r="A229" s="199">
        <v>6822500</v>
      </c>
      <c r="B229" s="199" t="s">
        <v>350</v>
      </c>
      <c r="C229" s="200">
        <v>844158</v>
      </c>
      <c r="D229" s="200">
        <v>0</v>
      </c>
      <c r="E229" s="201">
        <v>844158</v>
      </c>
      <c r="F229" s="201">
        <v>0</v>
      </c>
      <c r="G229" s="200"/>
      <c r="H229" s="200"/>
      <c r="I229" s="200">
        <v>844158</v>
      </c>
      <c r="J229" s="200">
        <v>0</v>
      </c>
      <c r="M229" s="170"/>
      <c r="N229" s="170"/>
      <c r="O229" s="171"/>
      <c r="P229" s="171"/>
    </row>
    <row r="230" spans="1:16" s="202" customFormat="1" ht="13" x14ac:dyDescent="0.3">
      <c r="A230" s="199">
        <v>6822501</v>
      </c>
      <c r="B230" s="199" t="s">
        <v>445</v>
      </c>
      <c r="C230" s="200">
        <v>237100</v>
      </c>
      <c r="D230" s="200">
        <v>237100</v>
      </c>
      <c r="E230" s="201">
        <v>0</v>
      </c>
      <c r="F230" s="201">
        <v>0</v>
      </c>
      <c r="G230" s="200"/>
      <c r="H230" s="200"/>
      <c r="I230" s="200">
        <v>0</v>
      </c>
      <c r="J230" s="200">
        <v>0</v>
      </c>
      <c r="M230" s="170"/>
      <c r="N230" s="170"/>
      <c r="O230" s="171"/>
      <c r="P230" s="171"/>
    </row>
    <row r="231" spans="1:16" s="179" customFormat="1" x14ac:dyDescent="0.25">
      <c r="A231" s="176">
        <v>6823500</v>
      </c>
      <c r="B231" s="176" t="s">
        <v>351</v>
      </c>
      <c r="C231" s="177">
        <v>6800017</v>
      </c>
      <c r="D231" s="177">
        <v>0</v>
      </c>
      <c r="E231" s="178">
        <v>6800017</v>
      </c>
      <c r="F231" s="178">
        <v>0</v>
      </c>
      <c r="G231" s="177">
        <v>0</v>
      </c>
      <c r="H231" s="177">
        <v>0</v>
      </c>
      <c r="I231" s="177">
        <v>6800017</v>
      </c>
      <c r="J231" s="177">
        <v>0</v>
      </c>
      <c r="M231" s="192"/>
      <c r="N231" s="192"/>
      <c r="O231" s="175"/>
      <c r="P231" s="175"/>
    </row>
    <row r="232" spans="1:16" s="179" customFormat="1" x14ac:dyDescent="0.25">
      <c r="A232" s="176">
        <v>6823502</v>
      </c>
      <c r="B232" s="176" t="s">
        <v>446</v>
      </c>
      <c r="C232" s="177">
        <v>0</v>
      </c>
      <c r="D232" s="177">
        <v>74</v>
      </c>
      <c r="E232" s="178">
        <v>0</v>
      </c>
      <c r="F232" s="178">
        <v>74</v>
      </c>
      <c r="G232" s="177">
        <v>0</v>
      </c>
      <c r="H232" s="177">
        <v>0</v>
      </c>
      <c r="I232" s="177">
        <v>0</v>
      </c>
      <c r="J232" s="177">
        <v>74</v>
      </c>
      <c r="M232" s="192"/>
      <c r="N232" s="192"/>
      <c r="O232" s="175"/>
      <c r="P232" s="175"/>
    </row>
    <row r="233" spans="1:16" s="202" customFormat="1" ht="13" x14ac:dyDescent="0.3">
      <c r="A233" s="199">
        <v>6825000</v>
      </c>
      <c r="B233" s="199" t="s">
        <v>352</v>
      </c>
      <c r="C233" s="200">
        <v>22999</v>
      </c>
      <c r="D233" s="200">
        <v>0</v>
      </c>
      <c r="E233" s="201">
        <v>22999</v>
      </c>
      <c r="F233" s="201">
        <v>0</v>
      </c>
      <c r="G233" s="200"/>
      <c r="H233" s="200"/>
      <c r="I233" s="200">
        <v>22999</v>
      </c>
      <c r="J233" s="200">
        <v>0</v>
      </c>
      <c r="M233" s="170"/>
      <c r="N233" s="170"/>
      <c r="O233" s="171"/>
      <c r="P233" s="171"/>
    </row>
    <row r="234" spans="1:16" x14ac:dyDescent="0.25">
      <c r="A234" s="172">
        <v>7050000</v>
      </c>
      <c r="B234" s="172" t="s">
        <v>353</v>
      </c>
      <c r="C234" s="173">
        <v>0</v>
      </c>
      <c r="D234" s="173">
        <v>16778573188</v>
      </c>
      <c r="E234" s="174">
        <v>0</v>
      </c>
      <c r="F234" s="174">
        <v>16778573188</v>
      </c>
      <c r="G234" s="173">
        <v>0</v>
      </c>
      <c r="H234" s="173">
        <v>0</v>
      </c>
      <c r="I234" s="173">
        <v>0</v>
      </c>
      <c r="J234" s="173">
        <v>16778573188</v>
      </c>
      <c r="M234" s="192"/>
      <c r="N234" s="192"/>
      <c r="O234" s="175"/>
      <c r="P234" s="175"/>
    </row>
    <row r="235" spans="1:16" x14ac:dyDescent="0.25">
      <c r="A235" s="172">
        <v>7050900</v>
      </c>
      <c r="B235" s="172" t="s">
        <v>354</v>
      </c>
      <c r="C235" s="173">
        <v>127719313</v>
      </c>
      <c r="D235" s="173">
        <v>0</v>
      </c>
      <c r="E235" s="174">
        <v>127719313</v>
      </c>
      <c r="F235" s="174">
        <v>0</v>
      </c>
      <c r="G235" s="173">
        <v>0</v>
      </c>
      <c r="H235" s="173">
        <v>0</v>
      </c>
      <c r="I235" s="173">
        <v>127719313</v>
      </c>
      <c r="J235" s="173">
        <v>0</v>
      </c>
      <c r="M235" s="192"/>
      <c r="N235" s="192"/>
      <c r="O235" s="175"/>
      <c r="P235" s="175"/>
    </row>
    <row r="236" spans="1:16" x14ac:dyDescent="0.25">
      <c r="A236" s="172">
        <v>7051100</v>
      </c>
      <c r="B236" s="172" t="s">
        <v>355</v>
      </c>
      <c r="C236" s="173">
        <v>0</v>
      </c>
      <c r="D236" s="173">
        <v>205080574</v>
      </c>
      <c r="E236" s="174">
        <v>0</v>
      </c>
      <c r="F236" s="174">
        <v>205080574</v>
      </c>
      <c r="G236" s="173">
        <v>0</v>
      </c>
      <c r="H236" s="173">
        <v>0</v>
      </c>
      <c r="I236" s="173">
        <v>0</v>
      </c>
      <c r="J236" s="173">
        <v>205080574</v>
      </c>
      <c r="M236" s="192"/>
      <c r="N236" s="192"/>
      <c r="O236" s="175"/>
      <c r="P236" s="175"/>
    </row>
    <row r="237" spans="1:16" x14ac:dyDescent="0.25">
      <c r="A237" s="172">
        <v>7501100</v>
      </c>
      <c r="B237" s="172" t="s">
        <v>447</v>
      </c>
      <c r="C237" s="173">
        <v>0</v>
      </c>
      <c r="D237" s="173">
        <v>0</v>
      </c>
      <c r="E237" s="174">
        <v>0</v>
      </c>
      <c r="F237" s="174">
        <v>0</v>
      </c>
      <c r="G237" s="173">
        <v>0</v>
      </c>
      <c r="H237" s="173">
        <v>0</v>
      </c>
      <c r="I237" s="173">
        <v>0</v>
      </c>
      <c r="J237" s="173">
        <v>0</v>
      </c>
      <c r="M237" s="192"/>
      <c r="N237" s="192"/>
      <c r="O237" s="175"/>
      <c r="P237" s="175"/>
    </row>
    <row r="238" spans="1:16" x14ac:dyDescent="0.25">
      <c r="A238" s="172">
        <v>7502100</v>
      </c>
      <c r="B238" s="172" t="s">
        <v>448</v>
      </c>
      <c r="C238" s="173">
        <v>0</v>
      </c>
      <c r="D238" s="173">
        <v>149492591</v>
      </c>
      <c r="E238" s="174">
        <v>0</v>
      </c>
      <c r="F238" s="174">
        <v>149492591</v>
      </c>
      <c r="G238" s="173">
        <v>0</v>
      </c>
      <c r="H238" s="173">
        <v>0</v>
      </c>
      <c r="I238" s="173">
        <v>0</v>
      </c>
      <c r="J238" s="173">
        <v>149492591</v>
      </c>
      <c r="M238" s="192"/>
      <c r="N238" s="192"/>
      <c r="O238" s="175"/>
      <c r="P238" s="175"/>
    </row>
    <row r="239" spans="1:16" x14ac:dyDescent="0.25">
      <c r="A239" s="172">
        <v>7680000</v>
      </c>
      <c r="B239" s="172" t="s">
        <v>356</v>
      </c>
      <c r="C239" s="173">
        <v>0</v>
      </c>
      <c r="D239" s="173">
        <v>131327519</v>
      </c>
      <c r="E239" s="174">
        <v>0</v>
      </c>
      <c r="F239" s="174">
        <v>131327519</v>
      </c>
      <c r="G239" s="173">
        <v>0</v>
      </c>
      <c r="H239" s="173">
        <v>0</v>
      </c>
      <c r="I239" s="173">
        <v>0</v>
      </c>
      <c r="J239" s="173">
        <v>131327519</v>
      </c>
      <c r="M239" s="192"/>
      <c r="N239" s="192"/>
      <c r="O239" s="175"/>
      <c r="P239" s="175"/>
    </row>
    <row r="240" spans="1:16" s="191" customFormat="1" x14ac:dyDescent="0.25">
      <c r="A240" s="188">
        <v>7690400</v>
      </c>
      <c r="B240" s="188" t="s">
        <v>357</v>
      </c>
      <c r="C240" s="189">
        <v>0</v>
      </c>
      <c r="D240" s="189">
        <v>5813163</v>
      </c>
      <c r="E240" s="190">
        <v>0</v>
      </c>
      <c r="F240" s="190">
        <v>5813163</v>
      </c>
      <c r="G240" s="189">
        <v>0</v>
      </c>
      <c r="H240" s="189">
        <v>0</v>
      </c>
      <c r="I240" s="189">
        <v>0</v>
      </c>
      <c r="J240" s="189">
        <v>5813163</v>
      </c>
      <c r="M240" s="192"/>
      <c r="N240" s="192"/>
      <c r="O240" s="175"/>
      <c r="P240" s="175"/>
    </row>
    <row r="241" spans="1:16" x14ac:dyDescent="0.25">
      <c r="A241" s="172"/>
      <c r="B241" s="172" t="s">
        <v>358</v>
      </c>
      <c r="C241" s="173">
        <f t="shared" ref="C241:J241" si="0">SUM(C5:C240)</f>
        <v>37224900079</v>
      </c>
      <c r="D241" s="173">
        <f t="shared" si="0"/>
        <v>37224900079</v>
      </c>
      <c r="E241" s="173">
        <f t="shared" si="0"/>
        <v>30705705744</v>
      </c>
      <c r="F241" s="173">
        <f t="shared" si="0"/>
        <v>30705705744</v>
      </c>
      <c r="G241" s="173">
        <f t="shared" si="0"/>
        <v>13449214457</v>
      </c>
      <c r="H241" s="173">
        <f t="shared" si="0"/>
        <v>13423140314</v>
      </c>
      <c r="I241" s="173">
        <f t="shared" si="0"/>
        <v>17256491287</v>
      </c>
      <c r="J241" s="173">
        <f t="shared" si="0"/>
        <v>17282565430</v>
      </c>
      <c r="M241" s="192"/>
      <c r="N241" s="192"/>
      <c r="O241" s="175"/>
      <c r="P241" s="175"/>
    </row>
    <row r="242" spans="1:16" x14ac:dyDescent="0.25">
      <c r="A242" s="172"/>
      <c r="B242" s="172" t="s">
        <v>449</v>
      </c>
      <c r="C242" s="173"/>
      <c r="D242" s="173"/>
      <c r="E242" s="173"/>
      <c r="F242" s="173"/>
      <c r="G242" s="173"/>
      <c r="H242" s="173">
        <f>+G241-H241</f>
        <v>26074143</v>
      </c>
      <c r="I242" s="173">
        <f>+J241-I241</f>
        <v>26074143</v>
      </c>
      <c r="J242" s="173"/>
    </row>
    <row r="243" spans="1:16" x14ac:dyDescent="0.25">
      <c r="A243" s="172" t="s">
        <v>60</v>
      </c>
      <c r="B243" s="172" t="s">
        <v>17</v>
      </c>
      <c r="C243" s="173">
        <f t="shared" ref="C243:H243" si="1">+C241+C242</f>
        <v>37224900079</v>
      </c>
      <c r="D243" s="173">
        <f t="shared" si="1"/>
        <v>37224900079</v>
      </c>
      <c r="E243" s="173">
        <f t="shared" si="1"/>
        <v>30705705744</v>
      </c>
      <c r="F243" s="173">
        <f t="shared" si="1"/>
        <v>30705705744</v>
      </c>
      <c r="G243" s="173">
        <f t="shared" si="1"/>
        <v>13449214457</v>
      </c>
      <c r="H243" s="173">
        <f t="shared" si="1"/>
        <v>13449214457</v>
      </c>
      <c r="I243" s="173">
        <f>+I241+I242</f>
        <v>17282565430</v>
      </c>
      <c r="J243" s="173">
        <f>+J241+J242</f>
        <v>17282565430</v>
      </c>
    </row>
    <row r="244" spans="1:16" x14ac:dyDescent="0.25">
      <c r="G244" s="194"/>
    </row>
    <row r="245" spans="1:16" x14ac:dyDescent="0.25">
      <c r="H245" s="194">
        <f>+H242-I242</f>
        <v>0</v>
      </c>
    </row>
  </sheetData>
  <mergeCells count="2">
    <mergeCell ref="A1:J1"/>
    <mergeCell ref="A2:J2"/>
  </mergeCells>
  <printOptions horizontalCentered="1" gridLines="1"/>
  <pageMargins left="0.19685039370078741" right="0" top="0.35433070866141736" bottom="0.27559055118110237" header="0.31496062992125984" footer="0.31496062992125984"/>
  <pageSetup scale="60" fitToHeight="5" orientation="landscape" blackAndWhite="1" r:id="rId1"/>
  <headerFooter alignWithMargins="0">
    <oddFooter>&amp;C_x000D_&amp;1#&amp;"Calibri"&amp;10&amp;K000000 Clasificación: Confidencial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25"/>
  <sheetViews>
    <sheetView topLeftCell="A39" workbookViewId="0">
      <selection activeCell="F24" sqref="F24"/>
    </sheetView>
  </sheetViews>
  <sheetFormatPr baseColWidth="10" defaultColWidth="11.453125" defaultRowHeight="12.5" x14ac:dyDescent="0.25"/>
  <cols>
    <col min="1" max="1" width="11.453125" style="127"/>
    <col min="2" max="2" width="56.26953125" style="127" customWidth="1"/>
    <col min="3" max="3" width="23.54296875" style="214" bestFit="1" customWidth="1"/>
    <col min="4" max="4" width="19.453125" style="113" bestFit="1" customWidth="1"/>
    <col min="5" max="5" width="12.54296875" style="127" bestFit="1" customWidth="1"/>
    <col min="6" max="6" width="17.26953125" style="127" customWidth="1"/>
    <col min="7" max="7" width="18.453125" style="127" bestFit="1" customWidth="1"/>
    <col min="8" max="8" width="8.26953125" style="127" bestFit="1" customWidth="1"/>
    <col min="9" max="9" width="21.81640625" style="127" customWidth="1"/>
    <col min="10" max="10" width="23.54296875" style="127" bestFit="1" customWidth="1"/>
    <col min="11" max="11" width="11.1796875" style="127" bestFit="1" customWidth="1"/>
    <col min="12" max="12" width="12.26953125" style="127" bestFit="1" customWidth="1"/>
    <col min="13" max="16384" width="11.453125" style="127"/>
  </cols>
  <sheetData>
    <row r="1" spans="2:12" ht="13" x14ac:dyDescent="0.3">
      <c r="B1" s="203"/>
      <c r="D1" s="145" t="s">
        <v>450</v>
      </c>
    </row>
    <row r="2" spans="2:12" ht="13" x14ac:dyDescent="0.3">
      <c r="B2" s="203" t="s">
        <v>60</v>
      </c>
      <c r="D2" s="145" t="s">
        <v>451</v>
      </c>
    </row>
    <row r="3" spans="2:12" ht="13" x14ac:dyDescent="0.3">
      <c r="B3" s="203"/>
      <c r="D3" s="145" t="s">
        <v>171</v>
      </c>
    </row>
    <row r="4" spans="2:12" ht="13" x14ac:dyDescent="0.3">
      <c r="B4" s="204" t="s">
        <v>469</v>
      </c>
      <c r="D4" s="145"/>
    </row>
    <row r="5" spans="2:12" ht="13" x14ac:dyDescent="0.3">
      <c r="D5" s="205">
        <v>42004</v>
      </c>
      <c r="L5" s="117"/>
    </row>
    <row r="6" spans="2:12" ht="13" x14ac:dyDescent="0.3">
      <c r="C6" s="214" t="s">
        <v>375</v>
      </c>
      <c r="J6" s="1169"/>
      <c r="K6" s="1169"/>
    </row>
    <row r="7" spans="2:12" ht="13" x14ac:dyDescent="0.3">
      <c r="B7" s="117" t="s">
        <v>452</v>
      </c>
      <c r="C7" s="118"/>
      <c r="D7" s="215">
        <v>-132284504</v>
      </c>
      <c r="E7" s="215">
        <v>132284504</v>
      </c>
      <c r="F7" s="215">
        <v>0</v>
      </c>
      <c r="G7" s="216"/>
      <c r="H7" s="216"/>
      <c r="J7" s="217"/>
      <c r="K7" s="218"/>
    </row>
    <row r="8" spans="2:12" ht="13" x14ac:dyDescent="0.3">
      <c r="B8" s="206" t="s">
        <v>388</v>
      </c>
      <c r="C8" s="214">
        <v>6300001</v>
      </c>
      <c r="D8" s="208">
        <v>11163092</v>
      </c>
      <c r="E8" s="215"/>
      <c r="F8" s="215"/>
      <c r="J8" s="219"/>
      <c r="K8" s="218"/>
    </row>
    <row r="9" spans="2:12" ht="13" x14ac:dyDescent="0.3">
      <c r="B9" s="220" t="s">
        <v>470</v>
      </c>
      <c r="C9" s="214">
        <v>6300000</v>
      </c>
      <c r="D9" s="208">
        <v>-71082649</v>
      </c>
      <c r="E9" s="215"/>
      <c r="F9" s="215"/>
      <c r="J9" s="221"/>
      <c r="K9" s="222"/>
    </row>
    <row r="10" spans="2:12" ht="13" x14ac:dyDescent="0.3">
      <c r="B10" s="220" t="s">
        <v>453</v>
      </c>
      <c r="D10" s="215">
        <v>-192204061</v>
      </c>
      <c r="E10" s="215">
        <v>192204061</v>
      </c>
      <c r="F10" s="215">
        <v>0</v>
      </c>
      <c r="G10" s="119"/>
      <c r="H10" s="119"/>
      <c r="I10" s="220"/>
    </row>
    <row r="11" spans="2:12" x14ac:dyDescent="0.25">
      <c r="E11" s="129"/>
      <c r="F11" s="220"/>
      <c r="G11" s="220"/>
      <c r="H11" s="220"/>
      <c r="I11" s="220"/>
    </row>
    <row r="12" spans="2:12" ht="14.5" x14ac:dyDescent="0.35">
      <c r="B12" s="209" t="s">
        <v>21</v>
      </c>
      <c r="F12" s="223"/>
      <c r="G12" s="223"/>
      <c r="H12" s="223"/>
      <c r="I12" s="223"/>
      <c r="J12" s="224"/>
      <c r="K12" s="120"/>
    </row>
    <row r="13" spans="2:12" ht="14.5" x14ac:dyDescent="0.35">
      <c r="B13" s="225" t="s">
        <v>471</v>
      </c>
      <c r="C13" s="214">
        <v>4651003</v>
      </c>
      <c r="D13" s="208">
        <v>0</v>
      </c>
      <c r="E13" s="220"/>
      <c r="F13" s="121"/>
      <c r="G13" s="121"/>
      <c r="H13" s="121"/>
      <c r="I13" s="121"/>
      <c r="J13" s="226"/>
      <c r="K13" s="120"/>
      <c r="L13" s="120"/>
    </row>
    <row r="14" spans="2:12" ht="14.5" x14ac:dyDescent="0.35">
      <c r="B14" s="225" t="s">
        <v>463</v>
      </c>
      <c r="C14" s="214">
        <v>4652000</v>
      </c>
      <c r="D14" s="208">
        <v>748801821</v>
      </c>
      <c r="E14" s="220"/>
      <c r="F14" s="121"/>
      <c r="G14" s="121"/>
      <c r="H14" s="121"/>
      <c r="I14" s="121"/>
      <c r="J14" s="226"/>
      <c r="K14" s="112"/>
      <c r="L14" s="120"/>
    </row>
    <row r="15" spans="2:12" ht="14.5" x14ac:dyDescent="0.35">
      <c r="B15" s="225" t="s">
        <v>464</v>
      </c>
      <c r="C15" s="214">
        <v>4653000</v>
      </c>
      <c r="D15" s="208">
        <v>70127752</v>
      </c>
      <c r="E15" s="220"/>
      <c r="F15" s="121"/>
      <c r="G15" s="121"/>
      <c r="H15" s="121"/>
      <c r="I15" s="121"/>
      <c r="J15" s="226"/>
      <c r="K15" s="120"/>
      <c r="L15" s="112"/>
    </row>
    <row r="16" spans="2:12" ht="14.5" x14ac:dyDescent="0.35">
      <c r="B16" s="225" t="s">
        <v>465</v>
      </c>
      <c r="C16" s="214">
        <v>4654000</v>
      </c>
      <c r="D16" s="208">
        <v>31657792</v>
      </c>
      <c r="E16" s="220"/>
      <c r="F16" s="121"/>
      <c r="G16" s="121"/>
      <c r="H16" s="121"/>
      <c r="I16" s="121"/>
      <c r="J16" s="224"/>
      <c r="K16" s="120"/>
      <c r="L16" s="120"/>
    </row>
    <row r="17" spans="2:12" ht="14.5" x14ac:dyDescent="0.35">
      <c r="B17" s="227" t="s">
        <v>472</v>
      </c>
      <c r="C17" s="214" t="s">
        <v>376</v>
      </c>
      <c r="D17" s="208">
        <v>99311444</v>
      </c>
      <c r="E17" s="220"/>
      <c r="F17" s="121"/>
      <c r="G17" s="121"/>
      <c r="H17" s="121"/>
      <c r="I17" s="121"/>
      <c r="J17" s="224"/>
      <c r="K17" s="120"/>
      <c r="L17" s="120"/>
    </row>
    <row r="18" spans="2:12" x14ac:dyDescent="0.25">
      <c r="B18" s="225" t="s">
        <v>454</v>
      </c>
      <c r="C18" s="214">
        <v>6419002</v>
      </c>
      <c r="D18" s="208">
        <v>20379651</v>
      </c>
      <c r="E18" s="220"/>
      <c r="F18" s="121"/>
      <c r="G18" s="121"/>
      <c r="H18" s="121"/>
      <c r="I18" s="121"/>
      <c r="J18"/>
      <c r="K18" s="228"/>
      <c r="L18" s="120"/>
    </row>
    <row r="19" spans="2:12" x14ac:dyDescent="0.25">
      <c r="B19" s="225" t="s">
        <v>455</v>
      </c>
      <c r="C19" s="214">
        <v>6419002</v>
      </c>
      <c r="D19" s="208">
        <v>10968487.09</v>
      </c>
      <c r="E19" s="220"/>
      <c r="F19" s="121"/>
      <c r="G19" s="121"/>
      <c r="H19" s="121"/>
      <c r="I19" s="121"/>
      <c r="K19" s="228"/>
      <c r="L19" s="120"/>
    </row>
    <row r="20" spans="2:12" x14ac:dyDescent="0.25">
      <c r="B20" s="225" t="s">
        <v>473</v>
      </c>
      <c r="C20" s="214">
        <v>6419002</v>
      </c>
      <c r="D20" s="208">
        <v>100630</v>
      </c>
      <c r="E20" s="220"/>
      <c r="F20" s="121"/>
      <c r="G20" s="121"/>
      <c r="H20" s="121"/>
      <c r="I20" s="121"/>
      <c r="K20" s="228"/>
      <c r="L20" s="120"/>
    </row>
    <row r="21" spans="2:12" ht="14.5" x14ac:dyDescent="0.35">
      <c r="B21" s="206" t="s">
        <v>474</v>
      </c>
      <c r="C21" s="214">
        <v>4800004</v>
      </c>
      <c r="D21" s="208">
        <v>103952853</v>
      </c>
      <c r="E21" s="220"/>
      <c r="F21" s="121"/>
      <c r="G21" s="121"/>
      <c r="H21" s="121"/>
      <c r="I21" s="121"/>
      <c r="K21" s="224"/>
      <c r="L21" s="228"/>
    </row>
    <row r="22" spans="2:12" x14ac:dyDescent="0.25">
      <c r="B22" s="206" t="s">
        <v>378</v>
      </c>
      <c r="C22" s="207" t="s">
        <v>379</v>
      </c>
      <c r="D22" s="208">
        <v>35742501</v>
      </c>
      <c r="E22" s="220"/>
      <c r="F22" s="121"/>
      <c r="G22" s="121"/>
      <c r="H22" s="121"/>
      <c r="I22" s="121"/>
    </row>
    <row r="23" spans="2:12" x14ac:dyDescent="0.25">
      <c r="B23" s="210" t="s">
        <v>64</v>
      </c>
      <c r="C23" s="207" t="s">
        <v>380</v>
      </c>
      <c r="D23" s="208">
        <v>10596361.369003141</v>
      </c>
      <c r="E23" s="220"/>
      <c r="F23" s="121"/>
      <c r="G23" s="121"/>
      <c r="H23" s="121"/>
      <c r="I23" s="121"/>
      <c r="K23" s="113"/>
    </row>
    <row r="24" spans="2:12" x14ac:dyDescent="0.25">
      <c r="B24" s="210" t="s">
        <v>456</v>
      </c>
      <c r="D24" s="208">
        <v>10002448.410225287</v>
      </c>
      <c r="E24" s="220"/>
      <c r="F24" s="121"/>
      <c r="G24" s="121"/>
      <c r="H24" s="121"/>
      <c r="I24" s="121"/>
    </row>
    <row r="25" spans="2:12" x14ac:dyDescent="0.25">
      <c r="B25" s="225"/>
      <c r="D25" s="229"/>
      <c r="E25" s="220"/>
      <c r="F25" s="121"/>
      <c r="G25" s="121"/>
      <c r="H25" s="121"/>
      <c r="I25" s="121"/>
    </row>
    <row r="26" spans="2:12" ht="13" x14ac:dyDescent="0.3">
      <c r="B26" s="230" t="s">
        <v>457</v>
      </c>
      <c r="C26" s="231">
        <v>115903763.28700002</v>
      </c>
      <c r="D26" s="208"/>
      <c r="E26" s="220"/>
      <c r="F26" s="121"/>
      <c r="G26" s="121"/>
      <c r="H26" s="121"/>
      <c r="I26" s="121"/>
    </row>
    <row r="27" spans="2:12" x14ac:dyDescent="0.25">
      <c r="B27" s="225" t="s">
        <v>458</v>
      </c>
      <c r="C27" s="214">
        <v>6599000</v>
      </c>
      <c r="D27" s="208">
        <v>310100.42499999999</v>
      </c>
      <c r="E27" s="220"/>
      <c r="F27" s="121"/>
      <c r="G27" s="121"/>
      <c r="H27" s="121"/>
      <c r="I27" s="121"/>
    </row>
    <row r="28" spans="2:12" x14ac:dyDescent="0.25">
      <c r="B28" s="225" t="s">
        <v>459</v>
      </c>
      <c r="C28" s="214">
        <v>6598500</v>
      </c>
      <c r="D28" s="208">
        <v>14671912</v>
      </c>
      <c r="E28" s="220"/>
      <c r="F28" s="121"/>
      <c r="G28" s="121"/>
      <c r="H28" s="121"/>
      <c r="I28" s="121"/>
    </row>
    <row r="29" spans="2:12" x14ac:dyDescent="0.25">
      <c r="B29" s="225" t="s">
        <v>475</v>
      </c>
      <c r="C29" s="214">
        <v>6598500</v>
      </c>
      <c r="D29" s="208">
        <v>104326596.45200001</v>
      </c>
      <c r="E29" s="220"/>
      <c r="F29" s="121"/>
      <c r="G29" s="121"/>
      <c r="H29" s="121"/>
      <c r="I29" s="121"/>
    </row>
    <row r="30" spans="2:12" x14ac:dyDescent="0.25">
      <c r="B30" s="225" t="s">
        <v>460</v>
      </c>
      <c r="C30" s="214">
        <v>6598501</v>
      </c>
      <c r="D30" s="208">
        <v>608679.745</v>
      </c>
      <c r="E30" s="220"/>
      <c r="F30" s="121"/>
      <c r="G30" s="121"/>
      <c r="H30" s="121"/>
      <c r="I30" s="121"/>
    </row>
    <row r="31" spans="2:12" x14ac:dyDescent="0.25">
      <c r="B31" s="225"/>
      <c r="D31" s="208"/>
      <c r="E31" s="220"/>
      <c r="F31" s="121"/>
      <c r="G31" s="121"/>
      <c r="H31" s="121"/>
      <c r="I31" s="121"/>
      <c r="J31" s="121"/>
    </row>
    <row r="32" spans="2:12" ht="13" x14ac:dyDescent="0.3">
      <c r="B32" s="230" t="s">
        <v>461</v>
      </c>
      <c r="C32" s="231">
        <v>37988178.637999997</v>
      </c>
      <c r="D32" s="208"/>
      <c r="E32" s="220"/>
      <c r="F32" s="121"/>
      <c r="G32" s="121"/>
      <c r="H32" s="121"/>
      <c r="I32" s="121"/>
    </row>
    <row r="33" spans="2:12" x14ac:dyDescent="0.25">
      <c r="B33" s="225" t="s">
        <v>462</v>
      </c>
      <c r="C33" s="214">
        <v>6599006</v>
      </c>
      <c r="D33" s="208">
        <v>15171010.638</v>
      </c>
      <c r="E33" s="220"/>
      <c r="F33" s="121"/>
      <c r="G33" s="121"/>
      <c r="H33" s="121"/>
      <c r="I33" s="121"/>
    </row>
    <row r="34" spans="2:12" x14ac:dyDescent="0.25">
      <c r="B34" s="225" t="s">
        <v>476</v>
      </c>
      <c r="C34" s="214">
        <v>6598001</v>
      </c>
      <c r="D34" s="208">
        <v>22817168</v>
      </c>
      <c r="E34" s="220"/>
      <c r="F34" s="121"/>
      <c r="G34" s="121"/>
      <c r="H34" s="121"/>
      <c r="I34" s="121"/>
    </row>
    <row r="35" spans="2:12" x14ac:dyDescent="0.25">
      <c r="B35" s="225" t="s">
        <v>477</v>
      </c>
      <c r="D35" s="208">
        <v>369603.16200000001</v>
      </c>
      <c r="F35" s="121"/>
      <c r="G35" s="121"/>
      <c r="H35" s="121"/>
      <c r="I35" s="121"/>
      <c r="J35" s="129"/>
    </row>
    <row r="36" spans="2:12" ht="13" x14ac:dyDescent="0.3">
      <c r="B36" s="209" t="s">
        <v>65</v>
      </c>
      <c r="D36" s="114">
        <v>1299916811</v>
      </c>
      <c r="F36" s="114"/>
      <c r="G36" s="114"/>
      <c r="H36" s="114"/>
      <c r="I36" s="215"/>
    </row>
    <row r="37" spans="2:12" ht="13" x14ac:dyDescent="0.3">
      <c r="B37" s="209"/>
      <c r="E37" s="129"/>
      <c r="F37" s="113"/>
      <c r="G37" s="113"/>
      <c r="H37" s="113"/>
      <c r="I37" s="113"/>
    </row>
    <row r="38" spans="2:12" ht="13" x14ac:dyDescent="0.3">
      <c r="B38" s="209" t="s">
        <v>33</v>
      </c>
      <c r="E38" s="129"/>
      <c r="F38" s="113"/>
      <c r="G38" s="113"/>
      <c r="H38" s="113"/>
      <c r="I38" s="113"/>
    </row>
    <row r="39" spans="2:12" ht="13" x14ac:dyDescent="0.3">
      <c r="B39" s="209"/>
      <c r="E39" s="129"/>
      <c r="F39" s="113"/>
      <c r="G39" s="113"/>
      <c r="H39" s="113"/>
      <c r="I39" s="113"/>
    </row>
    <row r="40" spans="2:12" x14ac:dyDescent="0.25">
      <c r="B40" s="225" t="s">
        <v>478</v>
      </c>
      <c r="C40" s="214">
        <v>4651003</v>
      </c>
      <c r="D40" s="208">
        <v>0</v>
      </c>
      <c r="E40" s="220"/>
      <c r="F40" s="121"/>
      <c r="G40" s="121"/>
      <c r="H40" s="121"/>
      <c r="I40" s="121"/>
    </row>
    <row r="41" spans="2:12" x14ac:dyDescent="0.25">
      <c r="B41" s="225" t="s">
        <v>479</v>
      </c>
      <c r="C41" s="214">
        <v>4652000</v>
      </c>
      <c r="D41" s="208">
        <v>709543462</v>
      </c>
      <c r="E41" s="220"/>
      <c r="F41" s="121"/>
      <c r="G41" s="121"/>
      <c r="H41" s="121"/>
      <c r="I41" s="121"/>
    </row>
    <row r="42" spans="2:12" x14ac:dyDescent="0.25">
      <c r="B42" s="225" t="s">
        <v>480</v>
      </c>
      <c r="C42" s="214">
        <v>4653000</v>
      </c>
      <c r="D42" s="208">
        <v>25772000</v>
      </c>
      <c r="E42" s="220"/>
      <c r="F42" s="121"/>
      <c r="G42" s="121"/>
      <c r="H42" s="121"/>
      <c r="I42" s="121"/>
      <c r="L42" s="113"/>
    </row>
    <row r="43" spans="2:12" x14ac:dyDescent="0.25">
      <c r="B43" s="225" t="s">
        <v>481</v>
      </c>
      <c r="C43" s="214">
        <v>4654000</v>
      </c>
      <c r="D43" s="208">
        <v>16726879</v>
      </c>
      <c r="E43" s="220"/>
      <c r="F43" s="121"/>
      <c r="G43" s="121"/>
      <c r="H43" s="121"/>
      <c r="I43" s="121"/>
      <c r="L43" s="113"/>
    </row>
    <row r="44" spans="2:12" x14ac:dyDescent="0.25">
      <c r="B44" s="225" t="s">
        <v>466</v>
      </c>
      <c r="C44" s="214" t="s">
        <v>376</v>
      </c>
      <c r="D44" s="208">
        <v>73824215</v>
      </c>
      <c r="E44" s="220"/>
      <c r="F44" s="121"/>
      <c r="G44" s="121"/>
      <c r="H44" s="121"/>
      <c r="I44" s="121"/>
    </row>
    <row r="45" spans="2:12" x14ac:dyDescent="0.25">
      <c r="B45" s="225" t="s">
        <v>467</v>
      </c>
      <c r="C45" s="214">
        <v>1423003</v>
      </c>
      <c r="D45" s="208">
        <v>28575262</v>
      </c>
      <c r="E45" s="220"/>
      <c r="F45" s="121"/>
      <c r="G45" s="121"/>
      <c r="H45" s="121"/>
      <c r="I45" s="121"/>
      <c r="J45" s="129"/>
    </row>
    <row r="46" spans="2:12" x14ac:dyDescent="0.25">
      <c r="B46" s="206" t="s">
        <v>377</v>
      </c>
      <c r="C46" s="214">
        <v>4800004</v>
      </c>
      <c r="D46" s="208">
        <v>98707717</v>
      </c>
      <c r="E46" s="220"/>
      <c r="F46" s="121"/>
      <c r="G46" s="121"/>
      <c r="H46" s="121"/>
      <c r="I46" s="121"/>
    </row>
    <row r="47" spans="2:12" x14ac:dyDescent="0.25">
      <c r="B47" s="206" t="s">
        <v>381</v>
      </c>
      <c r="C47" s="207" t="s">
        <v>380</v>
      </c>
      <c r="D47" s="208">
        <v>5623316.6503472887</v>
      </c>
      <c r="E47" s="220"/>
      <c r="F47" s="121"/>
      <c r="G47" s="121"/>
      <c r="H47" s="121"/>
      <c r="I47" s="121"/>
    </row>
    <row r="48" spans="2:12" x14ac:dyDescent="0.25">
      <c r="B48" s="206" t="s">
        <v>382</v>
      </c>
      <c r="C48" s="207" t="s">
        <v>380</v>
      </c>
      <c r="D48" s="208">
        <v>33186601.981401194</v>
      </c>
      <c r="E48" s="220"/>
      <c r="F48" s="121"/>
      <c r="G48" s="121"/>
      <c r="H48" s="121"/>
      <c r="I48" s="121"/>
      <c r="J48" s="129"/>
    </row>
    <row r="49" spans="2:12" x14ac:dyDescent="0.25">
      <c r="B49" s="225" t="s">
        <v>383</v>
      </c>
      <c r="D49" s="208">
        <v>241712018.21420068</v>
      </c>
      <c r="E49" s="220"/>
      <c r="F49" s="121"/>
      <c r="G49" s="121"/>
      <c r="H49" s="121"/>
      <c r="I49" s="121"/>
    </row>
    <row r="50" spans="2:12" ht="13" x14ac:dyDescent="0.3">
      <c r="B50" s="209" t="s">
        <v>68</v>
      </c>
      <c r="D50" s="114">
        <v>-1233671472</v>
      </c>
      <c r="F50" s="114"/>
      <c r="G50" s="114"/>
      <c r="H50" s="114"/>
      <c r="I50" s="215"/>
    </row>
    <row r="51" spans="2:12" x14ac:dyDescent="0.25">
      <c r="F51" s="113"/>
      <c r="G51" s="113"/>
      <c r="H51" s="113"/>
      <c r="I51" s="113"/>
    </row>
    <row r="52" spans="2:12" ht="13" x14ac:dyDescent="0.3">
      <c r="B52" s="117" t="s">
        <v>468</v>
      </c>
      <c r="C52" s="118"/>
      <c r="D52" s="114">
        <v>-125958722</v>
      </c>
      <c r="F52" s="114"/>
      <c r="G52" s="114"/>
      <c r="H52" s="113"/>
      <c r="I52" s="114"/>
    </row>
    <row r="53" spans="2:12" ht="13" x14ac:dyDescent="0.3">
      <c r="B53" s="117"/>
      <c r="C53" s="118"/>
      <c r="D53" s="114"/>
      <c r="F53" s="114"/>
      <c r="G53" s="114"/>
      <c r="H53" s="113"/>
      <c r="I53" s="114"/>
    </row>
    <row r="54" spans="2:12" x14ac:dyDescent="0.25">
      <c r="B54" s="127" t="s">
        <v>384</v>
      </c>
      <c r="D54" s="113">
        <v>37988178.637999997</v>
      </c>
      <c r="F54" s="121"/>
      <c r="G54" s="121"/>
      <c r="H54" s="113"/>
      <c r="I54" s="121"/>
    </row>
    <row r="55" spans="2:12" ht="13.5" thickBot="1" x14ac:dyDescent="0.35">
      <c r="B55" s="117"/>
      <c r="C55" s="118"/>
      <c r="D55" s="114"/>
      <c r="F55" s="114"/>
      <c r="G55" s="114"/>
      <c r="H55" s="113"/>
      <c r="I55" s="114"/>
    </row>
    <row r="56" spans="2:12" ht="13.5" thickBot="1" x14ac:dyDescent="0.35">
      <c r="B56" s="211" t="s">
        <v>385</v>
      </c>
      <c r="C56" s="232"/>
      <c r="D56" s="233">
        <v>-163946900.63800001</v>
      </c>
      <c r="E56" s="127">
        <v>-146068433</v>
      </c>
      <c r="F56" s="114">
        <v>-17878467.638000011</v>
      </c>
      <c r="G56" s="114"/>
      <c r="H56" s="114"/>
      <c r="I56" s="114"/>
      <c r="L56" s="113"/>
    </row>
    <row r="57" spans="2:12" ht="13" x14ac:dyDescent="0.3">
      <c r="B57" s="117"/>
      <c r="C57" s="118"/>
      <c r="D57" s="114"/>
      <c r="F57" s="234"/>
      <c r="G57" s="234"/>
      <c r="H57" s="234"/>
      <c r="I57" s="234"/>
    </row>
    <row r="58" spans="2:12" ht="13" x14ac:dyDescent="0.3">
      <c r="B58" s="117" t="s">
        <v>386</v>
      </c>
      <c r="C58" s="235">
        <v>0.21</v>
      </c>
      <c r="D58" s="114">
        <v>-34428849</v>
      </c>
      <c r="E58" s="113"/>
      <c r="F58" s="215"/>
      <c r="G58" s="215"/>
      <c r="H58" s="215"/>
      <c r="I58" s="215"/>
    </row>
    <row r="59" spans="2:12" ht="13" x14ac:dyDescent="0.3">
      <c r="B59" s="117" t="s">
        <v>387</v>
      </c>
      <c r="C59" s="236">
        <v>0.35</v>
      </c>
      <c r="D59" s="114">
        <v>13295863</v>
      </c>
      <c r="E59" s="113"/>
      <c r="F59" s="215"/>
      <c r="G59" s="234"/>
      <c r="H59" s="234"/>
      <c r="I59" s="234"/>
    </row>
    <row r="60" spans="2:12" ht="13.5" thickBot="1" x14ac:dyDescent="0.35">
      <c r="B60" s="117"/>
      <c r="C60" s="223"/>
      <c r="D60" s="114"/>
      <c r="F60" s="237"/>
      <c r="G60" s="237"/>
      <c r="H60" s="237"/>
      <c r="I60" s="237"/>
    </row>
    <row r="61" spans="2:12" ht="13.5" thickBot="1" x14ac:dyDescent="0.35">
      <c r="B61" s="212"/>
      <c r="C61" s="238"/>
      <c r="D61" s="239">
        <v>-21285364.982080001</v>
      </c>
      <c r="F61" s="122"/>
      <c r="G61" s="123"/>
      <c r="H61" s="123"/>
      <c r="I61" s="124"/>
    </row>
    <row r="62" spans="2:12" ht="13" x14ac:dyDescent="0.3">
      <c r="D62" s="114">
        <v>-60660353.102080002</v>
      </c>
      <c r="F62" s="123"/>
      <c r="G62" s="123"/>
      <c r="H62" s="123"/>
      <c r="I62" s="124"/>
    </row>
    <row r="63" spans="2:12" ht="13" x14ac:dyDescent="0.3">
      <c r="D63" s="114">
        <v>39374988.120000005</v>
      </c>
      <c r="F63" s="123"/>
      <c r="G63" s="123"/>
      <c r="H63" s="123"/>
      <c r="I63" s="124"/>
    </row>
    <row r="64" spans="2:12" x14ac:dyDescent="0.25">
      <c r="B64" s="214" t="s">
        <v>482</v>
      </c>
      <c r="C64" s="240">
        <v>-26231504.102080002</v>
      </c>
      <c r="F64" s="122"/>
      <c r="G64" s="123"/>
      <c r="H64" s="123"/>
      <c r="I64" s="124"/>
    </row>
    <row r="65" spans="2:9" x14ac:dyDescent="0.25">
      <c r="D65" s="113">
        <v>23535162</v>
      </c>
      <c r="F65" s="125"/>
      <c r="G65" s="125"/>
      <c r="H65" s="125"/>
      <c r="I65" s="126"/>
    </row>
    <row r="66" spans="2:9" ht="13" x14ac:dyDescent="0.3">
      <c r="B66" s="117"/>
      <c r="D66" s="114"/>
    </row>
    <row r="67" spans="2:9" ht="13" x14ac:dyDescent="0.3">
      <c r="B67" s="117"/>
      <c r="F67" s="1169"/>
      <c r="G67" s="1169"/>
      <c r="H67" s="1169"/>
      <c r="I67" s="1169"/>
    </row>
    <row r="68" spans="2:9" ht="13" x14ac:dyDescent="0.3">
      <c r="B68" s="212"/>
      <c r="I68" s="129"/>
    </row>
    <row r="69" spans="2:9" ht="13" x14ac:dyDescent="0.3">
      <c r="C69" s="241"/>
      <c r="F69" s="1169"/>
      <c r="G69" s="1169"/>
      <c r="H69" s="1169"/>
      <c r="I69" s="1169"/>
    </row>
    <row r="70" spans="2:9" ht="14.5" x14ac:dyDescent="0.35">
      <c r="C70" s="241"/>
      <c r="F70" s="116"/>
      <c r="G70" s="130"/>
      <c r="H70" s="116"/>
      <c r="I70" s="242"/>
    </row>
    <row r="71" spans="2:9" ht="13" x14ac:dyDescent="0.3">
      <c r="C71" s="241"/>
      <c r="F71" s="112"/>
      <c r="G71"/>
      <c r="H71" s="112"/>
      <c r="I71" s="242"/>
    </row>
    <row r="72" spans="2:9" ht="13" x14ac:dyDescent="0.3">
      <c r="C72" s="241"/>
      <c r="F72" s="112"/>
      <c r="G72"/>
      <c r="H72" s="112"/>
      <c r="I72" s="242"/>
    </row>
    <row r="73" spans="2:9" ht="13" x14ac:dyDescent="0.3">
      <c r="C73" s="243"/>
      <c r="F73" s="112"/>
      <c r="G73"/>
      <c r="H73" s="112"/>
      <c r="I73" s="242"/>
    </row>
    <row r="74" spans="2:9" ht="13" x14ac:dyDescent="0.3">
      <c r="B74" s="117"/>
      <c r="C74" s="118"/>
      <c r="D74" s="114"/>
      <c r="F74" s="112"/>
      <c r="G74"/>
      <c r="H74" s="112"/>
      <c r="I74" s="242"/>
    </row>
    <row r="75" spans="2:9" ht="13" x14ac:dyDescent="0.3">
      <c r="F75" s="112"/>
      <c r="G75"/>
      <c r="H75" s="112"/>
      <c r="I75" s="242"/>
    </row>
    <row r="76" spans="2:9" ht="13" x14ac:dyDescent="0.3">
      <c r="B76" s="117"/>
      <c r="C76" s="118"/>
      <c r="D76" s="114"/>
      <c r="F76" s="112"/>
      <c r="G76"/>
      <c r="H76" s="244"/>
      <c r="I76" s="245"/>
    </row>
    <row r="77" spans="2:9" ht="14.5" x14ac:dyDescent="0.35">
      <c r="F77" s="130"/>
      <c r="G77" s="130"/>
      <c r="H77" s="130"/>
      <c r="I77" s="242"/>
    </row>
    <row r="78" spans="2:9" ht="13" x14ac:dyDescent="0.3">
      <c r="F78" s="131"/>
      <c r="G78" s="132"/>
      <c r="H78" s="132"/>
      <c r="I78" s="115"/>
    </row>
    <row r="80" spans="2:9" ht="13" x14ac:dyDescent="0.3">
      <c r="F80" s="212"/>
    </row>
    <row r="81" spans="2:10" ht="13" x14ac:dyDescent="0.3">
      <c r="B81" s="117"/>
      <c r="D81" s="114"/>
    </row>
    <row r="82" spans="2:10" ht="13" x14ac:dyDescent="0.3">
      <c r="B82" s="117"/>
      <c r="D82" s="114"/>
    </row>
    <row r="83" spans="2:10" ht="13" x14ac:dyDescent="0.3">
      <c r="B83" s="117"/>
      <c r="D83" s="114"/>
      <c r="E83" s="113"/>
      <c r="F83" s="113"/>
    </row>
    <row r="84" spans="2:10" ht="13" x14ac:dyDescent="0.3">
      <c r="B84" s="117"/>
      <c r="D84" s="114"/>
      <c r="G84" s="246"/>
      <c r="J84" s="213"/>
    </row>
    <row r="85" spans="2:10" ht="13" x14ac:dyDescent="0.3">
      <c r="B85" s="117"/>
      <c r="D85" s="114"/>
      <c r="E85" s="129"/>
      <c r="G85" s="246"/>
      <c r="I85" s="213"/>
    </row>
    <row r="86" spans="2:10" ht="13" x14ac:dyDescent="0.3">
      <c r="B86" s="117"/>
      <c r="D86" s="114"/>
      <c r="E86" s="113"/>
      <c r="G86" s="128"/>
      <c r="I86" s="234"/>
      <c r="J86" s="234"/>
    </row>
    <row r="87" spans="2:10" ht="13" x14ac:dyDescent="0.3">
      <c r="B87" s="117"/>
      <c r="D87" s="114"/>
      <c r="G87" s="128"/>
      <c r="I87" s="234"/>
      <c r="J87" s="234"/>
    </row>
    <row r="88" spans="2:10" ht="13" x14ac:dyDescent="0.3">
      <c r="B88" s="117"/>
      <c r="D88" s="114"/>
    </row>
    <row r="89" spans="2:10" ht="13" x14ac:dyDescent="0.3">
      <c r="B89" s="117"/>
      <c r="D89" s="243"/>
      <c r="I89" s="247"/>
    </row>
    <row r="90" spans="2:10" ht="13" x14ac:dyDescent="0.3">
      <c r="C90" s="248"/>
      <c r="E90" s="213"/>
      <c r="F90" s="213"/>
      <c r="I90" s="247"/>
    </row>
    <row r="91" spans="2:10" x14ac:dyDescent="0.25">
      <c r="I91" s="247"/>
    </row>
    <row r="92" spans="2:10" ht="13" x14ac:dyDescent="0.3">
      <c r="B92" s="132"/>
      <c r="D92" s="121"/>
      <c r="I92" s="247"/>
    </row>
    <row r="93" spans="2:10" x14ac:dyDescent="0.25">
      <c r="B93" s="249"/>
      <c r="C93" s="213"/>
      <c r="D93" s="121"/>
      <c r="I93" s="247"/>
    </row>
    <row r="94" spans="2:10" ht="13" x14ac:dyDescent="0.3">
      <c r="B94" s="249"/>
      <c r="C94" s="248"/>
      <c r="D94" s="250"/>
      <c r="E94" s="247"/>
      <c r="F94" s="129"/>
      <c r="G94" s="129"/>
      <c r="I94" s="247"/>
    </row>
    <row r="95" spans="2:10" ht="13" x14ac:dyDescent="0.3">
      <c r="B95" s="249"/>
      <c r="C95" s="248"/>
      <c r="D95" s="250"/>
      <c r="I95" s="247"/>
    </row>
    <row r="96" spans="2:10" ht="13" x14ac:dyDescent="0.3">
      <c r="B96" s="1153"/>
      <c r="C96" s="1153"/>
      <c r="D96" s="250"/>
      <c r="I96" s="247"/>
    </row>
    <row r="97" spans="2:11" x14ac:dyDescent="0.25">
      <c r="B97"/>
      <c r="C97"/>
      <c r="D97" s="250"/>
      <c r="I97" s="247"/>
    </row>
    <row r="98" spans="2:11" x14ac:dyDescent="0.25">
      <c r="B98" s="251"/>
      <c r="C98" s="252"/>
      <c r="D98" s="250"/>
      <c r="I98" s="247"/>
    </row>
    <row r="99" spans="2:11" x14ac:dyDescent="0.25">
      <c r="B99" s="253"/>
      <c r="C99" s="252"/>
      <c r="D99" s="250"/>
      <c r="I99" s="247"/>
    </row>
    <row r="100" spans="2:11" ht="13" x14ac:dyDescent="0.3">
      <c r="B100"/>
      <c r="C100" s="252"/>
      <c r="D100" s="215"/>
      <c r="I100" s="247"/>
    </row>
    <row r="101" spans="2:11" x14ac:dyDescent="0.25">
      <c r="B101" s="253"/>
      <c r="C101" s="254"/>
      <c r="D101" s="121"/>
      <c r="E101" s="213"/>
      <c r="F101" s="129"/>
      <c r="G101" s="129"/>
      <c r="I101" s="129"/>
    </row>
    <row r="102" spans="2:11" x14ac:dyDescent="0.25">
      <c r="B102" s="251"/>
      <c r="C102" s="254"/>
      <c r="D102" s="121"/>
      <c r="F102" s="216"/>
    </row>
    <row r="103" spans="2:11" x14ac:dyDescent="0.25">
      <c r="B103" s="251"/>
      <c r="C103" s="254"/>
      <c r="D103" s="250"/>
    </row>
    <row r="104" spans="2:11" ht="14.5" x14ac:dyDescent="0.35">
      <c r="B104" s="255"/>
      <c r="C104" s="256"/>
      <c r="D104" s="250"/>
    </row>
    <row r="105" spans="2:11" ht="14.5" x14ac:dyDescent="0.35">
      <c r="B105" s="130"/>
      <c r="C105" s="257"/>
      <c r="E105" s="129"/>
    </row>
    <row r="106" spans="2:11" x14ac:dyDescent="0.25">
      <c r="I106" s="213"/>
    </row>
    <row r="107" spans="2:11" x14ac:dyDescent="0.25">
      <c r="C107" s="250"/>
      <c r="E107" s="213"/>
    </row>
    <row r="108" spans="2:11" x14ac:dyDescent="0.25">
      <c r="C108" s="250"/>
    </row>
    <row r="109" spans="2:11" x14ac:dyDescent="0.25">
      <c r="E109" s="129"/>
      <c r="I109" s="129"/>
      <c r="J109" s="129"/>
    </row>
    <row r="110" spans="2:11" x14ac:dyDescent="0.25">
      <c r="E110" s="129"/>
      <c r="I110" s="129"/>
      <c r="J110" s="129"/>
    </row>
    <row r="111" spans="2:11" x14ac:dyDescent="0.25">
      <c r="E111" s="129"/>
      <c r="I111" s="129"/>
      <c r="J111" s="129"/>
    </row>
    <row r="112" spans="2:11" x14ac:dyDescent="0.25">
      <c r="E112" s="129"/>
      <c r="I112" s="129"/>
      <c r="J112" s="129"/>
      <c r="K112" s="129"/>
    </row>
    <row r="113" spans="3:11" x14ac:dyDescent="0.25">
      <c r="I113" s="213"/>
    </row>
    <row r="114" spans="3:11" x14ac:dyDescent="0.25">
      <c r="E114" s="129"/>
      <c r="I114" s="129"/>
      <c r="J114" s="129"/>
    </row>
    <row r="115" spans="3:11" x14ac:dyDescent="0.25">
      <c r="I115" s="129"/>
      <c r="J115" s="129"/>
      <c r="K115" s="129"/>
    </row>
    <row r="116" spans="3:11" x14ac:dyDescent="0.25">
      <c r="I116" s="228"/>
      <c r="J116" s="228"/>
      <c r="K116" s="129"/>
    </row>
    <row r="117" spans="3:11" x14ac:dyDescent="0.25">
      <c r="I117" s="129"/>
      <c r="J117" s="129"/>
      <c r="K117" s="129"/>
    </row>
    <row r="118" spans="3:11" x14ac:dyDescent="0.25">
      <c r="G118" s="258"/>
      <c r="I118" s="129"/>
      <c r="J118" s="129"/>
    </row>
    <row r="119" spans="3:11" x14ac:dyDescent="0.25">
      <c r="E119" s="129"/>
      <c r="J119" s="129"/>
    </row>
    <row r="120" spans="3:11" x14ac:dyDescent="0.25">
      <c r="E120" s="129"/>
      <c r="G120" s="258"/>
      <c r="I120" s="129"/>
      <c r="J120" s="129"/>
    </row>
    <row r="121" spans="3:11" x14ac:dyDescent="0.25">
      <c r="C121" s="259"/>
      <c r="G121" s="258"/>
      <c r="I121" s="129"/>
      <c r="J121" s="129"/>
    </row>
    <row r="122" spans="3:11" x14ac:dyDescent="0.25">
      <c r="C122" s="260"/>
      <c r="E122" s="129"/>
      <c r="I122" s="129"/>
      <c r="J122" s="129"/>
    </row>
    <row r="123" spans="3:11" x14ac:dyDescent="0.25">
      <c r="C123" s="259"/>
      <c r="I123" s="129"/>
      <c r="J123" s="129"/>
    </row>
    <row r="124" spans="3:11" x14ac:dyDescent="0.25">
      <c r="C124" s="259"/>
      <c r="I124" s="129"/>
    </row>
    <row r="125" spans="3:11" x14ac:dyDescent="0.25">
      <c r="G125" s="129"/>
    </row>
  </sheetData>
  <mergeCells count="4">
    <mergeCell ref="J6:K6"/>
    <mergeCell ref="F67:I67"/>
    <mergeCell ref="F69:I69"/>
    <mergeCell ref="B96:C96"/>
  </mergeCells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4A5A-7EDA-4E80-BA16-1350DC2969DD}">
  <sheetPr filterMode="1">
    <tabColor rgb="FF002060"/>
  </sheetPr>
  <dimension ref="A1:Q294"/>
  <sheetViews>
    <sheetView topLeftCell="A23" workbookViewId="0">
      <selection activeCell="P91" sqref="P91"/>
    </sheetView>
  </sheetViews>
  <sheetFormatPr baseColWidth="10" defaultRowHeight="12.5" x14ac:dyDescent="0.25"/>
  <cols>
    <col min="2" max="2" width="34" bestFit="1" customWidth="1"/>
    <col min="3" max="3" width="15" hidden="1" customWidth="1"/>
    <col min="4" max="5" width="15.26953125" hidden="1" customWidth="1"/>
    <col min="6" max="6" width="16.26953125" hidden="1" customWidth="1"/>
    <col min="7" max="10" width="17.1796875" hidden="1" customWidth="1"/>
    <col min="11" max="14" width="17.1796875" customWidth="1"/>
    <col min="15" max="15" width="11.1796875" bestFit="1" customWidth="1"/>
    <col min="16" max="16" width="12.1796875" bestFit="1" customWidth="1"/>
  </cols>
  <sheetData>
    <row r="1" spans="1:14" ht="15" x14ac:dyDescent="0.3">
      <c r="A1" s="1170" t="s">
        <v>389</v>
      </c>
      <c r="B1" s="1170"/>
      <c r="C1" s="1170"/>
      <c r="D1" s="1170"/>
      <c r="E1" s="1170"/>
      <c r="F1" s="1170"/>
      <c r="G1" s="1170"/>
      <c r="H1" s="1170"/>
      <c r="I1" s="1170"/>
      <c r="J1" s="1170"/>
      <c r="K1" s="1170"/>
      <c r="L1" s="1170"/>
      <c r="M1" s="1170"/>
      <c r="N1" s="1170"/>
    </row>
    <row r="2" spans="1:14" ht="15" x14ac:dyDescent="0.3">
      <c r="A2" s="1170" t="s">
        <v>1265</v>
      </c>
      <c r="B2" s="1170"/>
      <c r="C2" s="1170"/>
      <c r="D2" s="1170"/>
      <c r="E2" s="1170"/>
      <c r="F2" s="1170"/>
      <c r="G2" s="1170"/>
      <c r="H2" s="1170"/>
      <c r="I2" s="1170"/>
      <c r="J2" s="1170"/>
      <c r="K2" s="1170"/>
      <c r="L2" s="1170"/>
      <c r="M2" s="1170"/>
      <c r="N2" s="1170"/>
    </row>
    <row r="3" spans="1:14" ht="15" x14ac:dyDescent="0.3">
      <c r="A3" s="1170" t="s">
        <v>676</v>
      </c>
      <c r="B3" s="1170"/>
      <c r="C3" s="1170"/>
      <c r="D3" s="1170"/>
      <c r="E3" s="1170"/>
      <c r="F3" s="1170"/>
      <c r="G3" s="1170"/>
      <c r="H3" s="1170"/>
      <c r="I3" s="1170"/>
      <c r="J3" s="1170"/>
      <c r="K3" s="1170"/>
      <c r="L3" s="1170"/>
      <c r="M3" s="1170"/>
      <c r="N3" s="1170"/>
    </row>
    <row r="4" spans="1:14" ht="15" x14ac:dyDescent="0.3">
      <c r="A4" s="979"/>
      <c r="B4" s="979"/>
      <c r="C4" s="979"/>
      <c r="D4" s="979"/>
      <c r="E4" s="979"/>
      <c r="F4" s="979"/>
      <c r="G4" s="979"/>
      <c r="H4" s="979"/>
      <c r="I4" s="979"/>
      <c r="J4" s="979"/>
      <c r="K4" s="979"/>
      <c r="L4" s="979"/>
      <c r="M4" s="979"/>
      <c r="N4" s="979"/>
    </row>
    <row r="5" spans="1:14" ht="15.5" x14ac:dyDescent="0.35">
      <c r="A5" s="963" t="s">
        <v>69</v>
      </c>
      <c r="B5" s="964" t="s">
        <v>167</v>
      </c>
      <c r="C5" s="967" t="s">
        <v>677</v>
      </c>
      <c r="D5" s="967" t="s">
        <v>678</v>
      </c>
      <c r="E5" s="967" t="s">
        <v>679</v>
      </c>
      <c r="F5" s="967" t="s">
        <v>680</v>
      </c>
      <c r="G5" s="965" t="s">
        <v>678</v>
      </c>
      <c r="H5" s="965" t="s">
        <v>679</v>
      </c>
      <c r="I5" s="965" t="s">
        <v>681</v>
      </c>
      <c r="J5" s="965" t="s">
        <v>682</v>
      </c>
      <c r="K5" s="964" t="s">
        <v>563</v>
      </c>
      <c r="L5" s="964" t="s">
        <v>564</v>
      </c>
      <c r="M5" s="964" t="s">
        <v>565</v>
      </c>
      <c r="N5" s="964" t="s">
        <v>566</v>
      </c>
    </row>
    <row r="6" spans="1:14" ht="15.5" hidden="1" x14ac:dyDescent="0.35">
      <c r="A6" s="966">
        <v>1000000</v>
      </c>
      <c r="B6" s="967" t="s">
        <v>176</v>
      </c>
      <c r="C6" s="968">
        <v>-266999316</v>
      </c>
      <c r="D6" s="967">
        <v>0</v>
      </c>
      <c r="E6" s="967">
        <v>0</v>
      </c>
      <c r="F6" s="968">
        <v>-266999316</v>
      </c>
      <c r="G6" s="969">
        <v>0</v>
      </c>
      <c r="H6" s="969">
        <v>266999316</v>
      </c>
      <c r="I6" s="969">
        <v>0</v>
      </c>
      <c r="J6" s="969">
        <v>266999316</v>
      </c>
      <c r="K6" s="969">
        <v>0</v>
      </c>
      <c r="L6" s="969">
        <v>266999316</v>
      </c>
      <c r="M6" s="969">
        <v>0</v>
      </c>
      <c r="N6" s="969">
        <v>0</v>
      </c>
    </row>
    <row r="7" spans="1:14" ht="15.5" hidden="1" x14ac:dyDescent="0.35">
      <c r="A7" s="966">
        <v>1000002</v>
      </c>
      <c r="B7" s="967" t="s">
        <v>177</v>
      </c>
      <c r="C7" s="968">
        <v>-767769684</v>
      </c>
      <c r="D7" s="967">
        <v>0</v>
      </c>
      <c r="E7" s="967">
        <v>0</v>
      </c>
      <c r="F7" s="968">
        <v>-767769684</v>
      </c>
      <c r="G7" s="969">
        <v>0</v>
      </c>
      <c r="H7" s="969">
        <v>767769684</v>
      </c>
      <c r="I7" s="969">
        <v>0</v>
      </c>
      <c r="J7" s="969">
        <v>767769684</v>
      </c>
      <c r="K7" s="969">
        <v>0</v>
      </c>
      <c r="L7" s="969">
        <v>767769684</v>
      </c>
      <c r="M7" s="969">
        <v>0</v>
      </c>
      <c r="N7" s="969">
        <v>0</v>
      </c>
    </row>
    <row r="8" spans="1:14" ht="15.5" x14ac:dyDescent="0.35">
      <c r="A8" s="966">
        <v>1193010</v>
      </c>
      <c r="B8" s="967" t="s">
        <v>734</v>
      </c>
      <c r="C8" s="972">
        <v>3182521</v>
      </c>
      <c r="D8" s="967">
        <v>0</v>
      </c>
      <c r="E8" s="967">
        <v>0</v>
      </c>
      <c r="F8" s="968">
        <v>3182521</v>
      </c>
      <c r="G8" s="969">
        <v>3182521</v>
      </c>
      <c r="H8" s="969">
        <v>0</v>
      </c>
      <c r="I8" s="969">
        <v>3182521</v>
      </c>
      <c r="J8" s="969">
        <v>0</v>
      </c>
      <c r="K8" s="969">
        <v>3182521</v>
      </c>
      <c r="L8" s="969">
        <v>0</v>
      </c>
      <c r="M8" s="969">
        <v>0</v>
      </c>
      <c r="N8" s="969">
        <v>0</v>
      </c>
    </row>
    <row r="9" spans="1:14" ht="15.5" x14ac:dyDescent="0.35">
      <c r="A9" s="966">
        <v>1193012</v>
      </c>
      <c r="B9" s="967" t="s">
        <v>817</v>
      </c>
      <c r="C9" s="972">
        <v>6838701</v>
      </c>
      <c r="D9" s="968">
        <v>0</v>
      </c>
      <c r="E9" s="967">
        <v>0</v>
      </c>
      <c r="F9" s="968">
        <v>6838701</v>
      </c>
      <c r="G9" s="969">
        <v>6838701</v>
      </c>
      <c r="H9" s="969">
        <v>0</v>
      </c>
      <c r="I9" s="969">
        <v>6838701</v>
      </c>
      <c r="J9" s="969">
        <v>0</v>
      </c>
      <c r="K9" s="969">
        <v>6838701</v>
      </c>
      <c r="L9" s="969">
        <v>0</v>
      </c>
      <c r="M9" s="969">
        <v>0</v>
      </c>
      <c r="N9" s="969">
        <v>0</v>
      </c>
    </row>
    <row r="10" spans="1:14" ht="15.5" hidden="1" x14ac:dyDescent="0.35">
      <c r="A10" s="966">
        <v>1200000</v>
      </c>
      <c r="B10" s="967" t="s">
        <v>178</v>
      </c>
      <c r="C10" s="968">
        <v>-3569161087</v>
      </c>
      <c r="D10" s="968">
        <v>0</v>
      </c>
      <c r="E10" s="968">
        <v>730075180</v>
      </c>
      <c r="F10" s="968">
        <v>-4299236267</v>
      </c>
      <c r="G10" s="969">
        <v>0</v>
      </c>
      <c r="H10" s="969">
        <v>4299236267</v>
      </c>
      <c r="I10" s="969">
        <v>0</v>
      </c>
      <c r="J10" s="969">
        <v>4299236267</v>
      </c>
      <c r="K10" s="969">
        <v>0</v>
      </c>
      <c r="L10" s="969">
        <v>4299236267</v>
      </c>
      <c r="M10" s="969">
        <v>0</v>
      </c>
      <c r="N10" s="969">
        <v>0</v>
      </c>
    </row>
    <row r="11" spans="1:14" ht="15.5" hidden="1" x14ac:dyDescent="0.35">
      <c r="A11" s="966">
        <v>1290000</v>
      </c>
      <c r="B11" s="967" t="s">
        <v>408</v>
      </c>
      <c r="C11" s="968">
        <v>-730075180</v>
      </c>
      <c r="D11" s="967">
        <v>730075180</v>
      </c>
      <c r="E11" s="967">
        <v>0</v>
      </c>
      <c r="F11" s="968">
        <v>0</v>
      </c>
      <c r="G11" s="969">
        <v>730075180</v>
      </c>
      <c r="H11" s="969">
        <v>730075180</v>
      </c>
      <c r="I11" s="969">
        <v>0</v>
      </c>
      <c r="J11" s="969">
        <v>0</v>
      </c>
      <c r="K11" s="969">
        <v>0</v>
      </c>
      <c r="L11" s="969">
        <v>0</v>
      </c>
      <c r="M11" s="969">
        <v>0</v>
      </c>
      <c r="N11" s="969">
        <v>0</v>
      </c>
    </row>
    <row r="12" spans="1:14" ht="15.5" hidden="1" x14ac:dyDescent="0.35">
      <c r="A12" s="966">
        <v>1420000</v>
      </c>
      <c r="B12" s="967" t="s">
        <v>683</v>
      </c>
      <c r="C12" s="968">
        <v>-162821289</v>
      </c>
      <c r="D12" s="968">
        <v>353517271</v>
      </c>
      <c r="E12" s="967">
        <v>352471374</v>
      </c>
      <c r="F12" s="968">
        <v>-161775392</v>
      </c>
      <c r="G12" s="969">
        <v>353517271</v>
      </c>
      <c r="H12" s="969">
        <v>515292663</v>
      </c>
      <c r="I12" s="969">
        <v>0</v>
      </c>
      <c r="J12" s="969">
        <v>161775392</v>
      </c>
      <c r="K12" s="969">
        <v>0</v>
      </c>
      <c r="L12" s="969">
        <v>161775392</v>
      </c>
      <c r="M12" s="969">
        <v>0</v>
      </c>
      <c r="N12" s="969">
        <v>0</v>
      </c>
    </row>
    <row r="13" spans="1:14" ht="15.5" hidden="1" x14ac:dyDescent="0.35">
      <c r="A13" s="966">
        <v>1423000</v>
      </c>
      <c r="B13" s="967" t="s">
        <v>669</v>
      </c>
      <c r="C13" s="968">
        <v>-20980007</v>
      </c>
      <c r="D13" s="968">
        <v>177137911</v>
      </c>
      <c r="E13" s="968">
        <v>194343983</v>
      </c>
      <c r="F13" s="968">
        <v>-38186079</v>
      </c>
      <c r="G13" s="969">
        <v>177137911</v>
      </c>
      <c r="H13" s="969">
        <v>215323990</v>
      </c>
      <c r="I13" s="969">
        <v>0</v>
      </c>
      <c r="J13" s="969">
        <v>38186079</v>
      </c>
      <c r="K13" s="969">
        <v>0</v>
      </c>
      <c r="L13" s="969">
        <v>38186079</v>
      </c>
      <c r="M13" s="969">
        <v>0</v>
      </c>
      <c r="N13" s="969">
        <v>0</v>
      </c>
    </row>
    <row r="14" spans="1:14" ht="15.5" hidden="1" x14ac:dyDescent="0.35">
      <c r="A14" s="966">
        <v>1707600</v>
      </c>
      <c r="B14" s="967" t="s">
        <v>818</v>
      </c>
      <c r="C14" s="968">
        <v>-12294737</v>
      </c>
      <c r="D14" s="968">
        <v>3201785743</v>
      </c>
      <c r="E14" s="968">
        <v>3333336180</v>
      </c>
      <c r="F14" s="968">
        <v>-143845174</v>
      </c>
      <c r="G14" s="969">
        <v>3201785743</v>
      </c>
      <c r="H14" s="969">
        <v>3345630917</v>
      </c>
      <c r="I14" s="969">
        <v>0</v>
      </c>
      <c r="J14" s="969">
        <v>143845174</v>
      </c>
      <c r="K14" s="969">
        <v>0</v>
      </c>
      <c r="L14" s="969">
        <v>143845174</v>
      </c>
      <c r="M14" s="969">
        <v>0</v>
      </c>
      <c r="N14" s="969">
        <v>0</v>
      </c>
    </row>
    <row r="15" spans="1:14" ht="15.5" x14ac:dyDescent="0.35">
      <c r="A15" s="966">
        <v>2121000</v>
      </c>
      <c r="B15" s="967" t="s">
        <v>409</v>
      </c>
      <c r="C15" s="968">
        <v>3088812</v>
      </c>
      <c r="D15" s="967">
        <v>0</v>
      </c>
      <c r="E15" s="967">
        <v>0</v>
      </c>
      <c r="F15" s="968">
        <v>3088812</v>
      </c>
      <c r="G15" s="969">
        <v>3088812</v>
      </c>
      <c r="H15" s="969">
        <v>0</v>
      </c>
      <c r="I15" s="969">
        <v>3088812</v>
      </c>
      <c r="J15" s="969">
        <v>0</v>
      </c>
      <c r="K15" s="969">
        <v>3088812</v>
      </c>
      <c r="L15" s="969">
        <v>0</v>
      </c>
      <c r="M15" s="969">
        <v>0</v>
      </c>
      <c r="N15" s="969">
        <v>0</v>
      </c>
    </row>
    <row r="16" spans="1:14" ht="15.5" x14ac:dyDescent="0.35">
      <c r="A16" s="966">
        <v>2150000</v>
      </c>
      <c r="B16" s="967" t="s">
        <v>181</v>
      </c>
      <c r="C16" s="968">
        <v>92434448</v>
      </c>
      <c r="D16" s="968">
        <v>237644</v>
      </c>
      <c r="E16" s="967">
        <v>0</v>
      </c>
      <c r="F16" s="968">
        <v>92672092</v>
      </c>
      <c r="G16" s="969">
        <v>92672092</v>
      </c>
      <c r="H16" s="969">
        <v>0</v>
      </c>
      <c r="I16" s="969">
        <v>92672092</v>
      </c>
      <c r="J16" s="969">
        <v>0</v>
      </c>
      <c r="K16" s="969">
        <v>92672092</v>
      </c>
      <c r="L16" s="969">
        <v>0</v>
      </c>
      <c r="M16" s="969">
        <v>0</v>
      </c>
      <c r="N16" s="969">
        <v>0</v>
      </c>
    </row>
    <row r="17" spans="1:14" ht="15.5" x14ac:dyDescent="0.35">
      <c r="A17" s="966">
        <v>2160000</v>
      </c>
      <c r="B17" s="967" t="s">
        <v>969</v>
      </c>
      <c r="C17" s="968">
        <v>0</v>
      </c>
      <c r="D17" s="967">
        <v>3294788</v>
      </c>
      <c r="E17" s="967">
        <v>0</v>
      </c>
      <c r="F17" s="968">
        <v>3294788</v>
      </c>
      <c r="G17" s="969">
        <v>3294788</v>
      </c>
      <c r="H17" s="969">
        <v>0</v>
      </c>
      <c r="I17" s="969">
        <v>3294788</v>
      </c>
      <c r="J17" s="969">
        <v>0</v>
      </c>
      <c r="K17" s="969">
        <v>3294788</v>
      </c>
      <c r="L17" s="969">
        <v>0</v>
      </c>
      <c r="M17" s="969">
        <v>0</v>
      </c>
      <c r="N17" s="969">
        <v>0</v>
      </c>
    </row>
    <row r="18" spans="1:14" ht="15.5" x14ac:dyDescent="0.35">
      <c r="A18" s="966">
        <v>2210600</v>
      </c>
      <c r="B18" s="967" t="s">
        <v>819</v>
      </c>
      <c r="C18" s="968">
        <v>293951093</v>
      </c>
      <c r="D18" s="967">
        <v>275702860</v>
      </c>
      <c r="E18" s="967">
        <v>269725795</v>
      </c>
      <c r="F18" s="968">
        <v>299928158</v>
      </c>
      <c r="G18" s="969">
        <v>569653953</v>
      </c>
      <c r="H18" s="969">
        <v>269725795</v>
      </c>
      <c r="I18" s="969">
        <v>299928158</v>
      </c>
      <c r="J18" s="969">
        <v>0</v>
      </c>
      <c r="K18" s="969">
        <v>299928158</v>
      </c>
      <c r="L18" s="969">
        <v>0</v>
      </c>
      <c r="M18" s="969">
        <v>0</v>
      </c>
      <c r="N18" s="969">
        <v>0</v>
      </c>
    </row>
    <row r="19" spans="1:14" ht="15.5" hidden="1" x14ac:dyDescent="0.35">
      <c r="A19" s="966">
        <v>2210700</v>
      </c>
      <c r="B19" s="967" t="s">
        <v>880</v>
      </c>
      <c r="C19" s="968">
        <v>-8532804</v>
      </c>
      <c r="D19" s="967">
        <v>0</v>
      </c>
      <c r="E19" s="967">
        <v>0</v>
      </c>
      <c r="F19" s="968">
        <v>-8532804</v>
      </c>
      <c r="G19" s="969">
        <v>0</v>
      </c>
      <c r="H19" s="969">
        <v>8532804</v>
      </c>
      <c r="I19" s="969">
        <v>0</v>
      </c>
      <c r="J19" s="969">
        <v>8532804</v>
      </c>
      <c r="K19" s="969">
        <v>0</v>
      </c>
      <c r="L19" s="969">
        <v>8532804</v>
      </c>
      <c r="M19" s="969">
        <v>0</v>
      </c>
      <c r="N19" s="969">
        <v>0</v>
      </c>
    </row>
    <row r="20" spans="1:14" ht="15.5" x14ac:dyDescent="0.35">
      <c r="A20" s="966">
        <v>2230000</v>
      </c>
      <c r="B20" s="967" t="s">
        <v>182</v>
      </c>
      <c r="C20" s="968">
        <v>16936540</v>
      </c>
      <c r="D20" s="967">
        <v>0</v>
      </c>
      <c r="E20" s="967">
        <v>0</v>
      </c>
      <c r="F20" s="968">
        <v>16936540</v>
      </c>
      <c r="G20" s="969">
        <v>16936540</v>
      </c>
      <c r="H20" s="969">
        <v>0</v>
      </c>
      <c r="I20" s="969">
        <v>16936540</v>
      </c>
      <c r="J20" s="969">
        <v>0</v>
      </c>
      <c r="K20" s="969">
        <v>16936540</v>
      </c>
      <c r="L20" s="969">
        <v>0</v>
      </c>
      <c r="M20" s="969">
        <v>0</v>
      </c>
      <c r="N20" s="969">
        <v>0</v>
      </c>
    </row>
    <row r="21" spans="1:14" ht="15.5" x14ac:dyDescent="0.35">
      <c r="A21" s="966">
        <v>2240000</v>
      </c>
      <c r="B21" s="967" t="s">
        <v>183</v>
      </c>
      <c r="C21" s="968">
        <v>250000</v>
      </c>
      <c r="D21" s="967">
        <v>0</v>
      </c>
      <c r="E21" s="967">
        <v>0</v>
      </c>
      <c r="F21" s="968">
        <v>250000</v>
      </c>
      <c r="G21" s="969">
        <v>250000</v>
      </c>
      <c r="H21" s="969">
        <v>0</v>
      </c>
      <c r="I21" s="969">
        <v>250000</v>
      </c>
      <c r="J21" s="969">
        <v>0</v>
      </c>
      <c r="K21" s="969">
        <v>250000</v>
      </c>
      <c r="L21" s="969">
        <v>0</v>
      </c>
      <c r="M21" s="969">
        <v>0</v>
      </c>
      <c r="N21" s="969">
        <v>0</v>
      </c>
    </row>
    <row r="22" spans="1:14" ht="15.5" x14ac:dyDescent="0.35">
      <c r="A22" s="966">
        <v>2250000</v>
      </c>
      <c r="B22" s="967" t="s">
        <v>184</v>
      </c>
      <c r="C22" s="968">
        <v>190710333</v>
      </c>
      <c r="D22" s="968">
        <v>47388417</v>
      </c>
      <c r="E22" s="967">
        <v>0</v>
      </c>
      <c r="F22" s="968">
        <v>238098750</v>
      </c>
      <c r="G22" s="969">
        <v>238098750</v>
      </c>
      <c r="H22" s="969">
        <v>0</v>
      </c>
      <c r="I22" s="969">
        <v>238098750</v>
      </c>
      <c r="J22" s="969">
        <v>0</v>
      </c>
      <c r="K22" s="969">
        <v>238098750</v>
      </c>
      <c r="L22" s="969">
        <v>0</v>
      </c>
      <c r="M22" s="969">
        <v>0</v>
      </c>
      <c r="N22" s="969">
        <v>0</v>
      </c>
    </row>
    <row r="23" spans="1:14" ht="15.5" x14ac:dyDescent="0.35">
      <c r="A23" s="966">
        <v>2250009</v>
      </c>
      <c r="B23" s="967" t="s">
        <v>70</v>
      </c>
      <c r="C23" s="968">
        <v>115070385</v>
      </c>
      <c r="D23" s="967">
        <v>57230562</v>
      </c>
      <c r="E23" s="967">
        <v>0</v>
      </c>
      <c r="F23" s="968">
        <v>172300947</v>
      </c>
      <c r="G23" s="969">
        <v>172300947</v>
      </c>
      <c r="H23" s="969">
        <v>0</v>
      </c>
      <c r="I23" s="969">
        <v>172300947</v>
      </c>
      <c r="J23" s="969">
        <v>0</v>
      </c>
      <c r="K23" s="969">
        <v>172300947</v>
      </c>
      <c r="L23" s="969">
        <v>0</v>
      </c>
      <c r="M23" s="969">
        <v>0</v>
      </c>
      <c r="N23" s="969">
        <v>0</v>
      </c>
    </row>
    <row r="24" spans="1:14" ht="15.5" x14ac:dyDescent="0.35">
      <c r="A24" s="966">
        <v>2250010</v>
      </c>
      <c r="B24" s="967" t="s">
        <v>185</v>
      </c>
      <c r="C24" s="968">
        <v>395427426</v>
      </c>
      <c r="D24" s="967">
        <v>9820628</v>
      </c>
      <c r="E24" s="967">
        <v>0</v>
      </c>
      <c r="F24" s="968">
        <v>405248054</v>
      </c>
      <c r="G24" s="969">
        <v>405248054</v>
      </c>
      <c r="H24" s="969">
        <v>0</v>
      </c>
      <c r="I24" s="969">
        <v>405248054</v>
      </c>
      <c r="J24" s="969">
        <v>0</v>
      </c>
      <c r="K24" s="969">
        <v>405248054</v>
      </c>
      <c r="L24" s="969">
        <v>0</v>
      </c>
      <c r="M24" s="969">
        <v>0</v>
      </c>
      <c r="N24" s="969">
        <v>0</v>
      </c>
    </row>
    <row r="25" spans="1:14" ht="15.5" x14ac:dyDescent="0.35">
      <c r="A25" s="966">
        <v>2260000</v>
      </c>
      <c r="B25" s="967" t="s">
        <v>186</v>
      </c>
      <c r="C25" s="968">
        <v>42491478</v>
      </c>
      <c r="D25" s="967">
        <v>62404704</v>
      </c>
      <c r="E25" s="967">
        <v>0</v>
      </c>
      <c r="F25" s="968">
        <v>104896182</v>
      </c>
      <c r="G25" s="969">
        <v>104896182</v>
      </c>
      <c r="H25" s="969">
        <v>0</v>
      </c>
      <c r="I25" s="969">
        <v>104896182</v>
      </c>
      <c r="J25" s="969">
        <v>0</v>
      </c>
      <c r="K25" s="969">
        <v>104896182</v>
      </c>
      <c r="L25" s="969">
        <v>0</v>
      </c>
      <c r="M25" s="969">
        <v>0</v>
      </c>
      <c r="N25" s="969">
        <v>0</v>
      </c>
    </row>
    <row r="26" spans="1:14" ht="15.5" x14ac:dyDescent="0.35">
      <c r="A26" s="966">
        <v>2270000</v>
      </c>
      <c r="B26" s="967" t="s">
        <v>187</v>
      </c>
      <c r="C26" s="968">
        <v>256518229</v>
      </c>
      <c r="D26" s="968">
        <v>17897118</v>
      </c>
      <c r="E26" s="967">
        <v>0</v>
      </c>
      <c r="F26" s="968">
        <v>274415347</v>
      </c>
      <c r="G26" s="969">
        <v>274415347</v>
      </c>
      <c r="H26" s="969">
        <v>0</v>
      </c>
      <c r="I26" s="969">
        <v>274415347</v>
      </c>
      <c r="J26" s="969">
        <v>0</v>
      </c>
      <c r="K26" s="969">
        <v>274415347</v>
      </c>
      <c r="L26" s="969">
        <v>0</v>
      </c>
      <c r="M26" s="969">
        <v>0</v>
      </c>
      <c r="N26" s="969">
        <v>0</v>
      </c>
    </row>
    <row r="27" spans="1:14" ht="15.5" x14ac:dyDescent="0.35">
      <c r="A27" s="966">
        <v>2280000</v>
      </c>
      <c r="B27" s="967" t="s">
        <v>188</v>
      </c>
      <c r="C27" s="968">
        <v>7925000</v>
      </c>
      <c r="D27" s="967">
        <v>0</v>
      </c>
      <c r="E27" s="967">
        <v>0</v>
      </c>
      <c r="F27" s="968">
        <v>7925000</v>
      </c>
      <c r="G27" s="969">
        <v>7925000</v>
      </c>
      <c r="H27" s="969">
        <v>0</v>
      </c>
      <c r="I27" s="969">
        <v>7925000</v>
      </c>
      <c r="J27" s="969">
        <v>0</v>
      </c>
      <c r="K27" s="969">
        <v>7925000</v>
      </c>
      <c r="L27" s="969">
        <v>0</v>
      </c>
      <c r="M27" s="969">
        <v>0</v>
      </c>
      <c r="N27" s="969">
        <v>0</v>
      </c>
    </row>
    <row r="28" spans="1:14" ht="15.5" x14ac:dyDescent="0.35">
      <c r="A28" s="966">
        <v>2280002</v>
      </c>
      <c r="B28" s="967" t="s">
        <v>189</v>
      </c>
      <c r="C28" s="968">
        <v>40598115</v>
      </c>
      <c r="D28" s="968">
        <v>0</v>
      </c>
      <c r="E28" s="967">
        <v>14499244</v>
      </c>
      <c r="F28" s="968">
        <v>26098871</v>
      </c>
      <c r="G28" s="969">
        <v>40598115</v>
      </c>
      <c r="H28" s="969">
        <v>14499244</v>
      </c>
      <c r="I28" s="969">
        <v>26098871</v>
      </c>
      <c r="J28" s="969">
        <v>0</v>
      </c>
      <c r="K28" s="969">
        <v>26098871</v>
      </c>
      <c r="L28" s="969">
        <v>0</v>
      </c>
      <c r="M28" s="969">
        <v>0</v>
      </c>
      <c r="N28" s="969">
        <v>0</v>
      </c>
    </row>
    <row r="29" spans="1:14" s="382" customFormat="1" ht="15.5" x14ac:dyDescent="0.35">
      <c r="A29" s="980">
        <v>2280600</v>
      </c>
      <c r="B29" s="981" t="s">
        <v>820</v>
      </c>
      <c r="C29" s="968">
        <v>131614497</v>
      </c>
      <c r="D29" s="968">
        <v>587987505</v>
      </c>
      <c r="E29" s="968">
        <v>2549868</v>
      </c>
      <c r="F29" s="968">
        <v>717052134</v>
      </c>
      <c r="G29" s="969">
        <v>719602002</v>
      </c>
      <c r="H29" s="969">
        <v>2549868</v>
      </c>
      <c r="I29" s="969">
        <v>717052134</v>
      </c>
      <c r="J29" s="969">
        <v>0</v>
      </c>
      <c r="K29" s="982">
        <v>717052134</v>
      </c>
      <c r="L29" s="982">
        <v>0</v>
      </c>
      <c r="M29" s="982">
        <v>0</v>
      </c>
      <c r="N29" s="982">
        <v>0</v>
      </c>
    </row>
    <row r="30" spans="1:14" ht="15.5" x14ac:dyDescent="0.35">
      <c r="A30" s="966">
        <v>2292000</v>
      </c>
      <c r="B30" s="967" t="s">
        <v>191</v>
      </c>
      <c r="C30" s="968">
        <v>2874434</v>
      </c>
      <c r="D30" s="968">
        <v>1490000</v>
      </c>
      <c r="E30" s="968">
        <v>0</v>
      </c>
      <c r="F30" s="968">
        <v>4364434</v>
      </c>
      <c r="G30" s="969">
        <v>4364434</v>
      </c>
      <c r="H30" s="969">
        <v>0</v>
      </c>
      <c r="I30" s="969">
        <v>4364434</v>
      </c>
      <c r="J30" s="969">
        <v>0</v>
      </c>
      <c r="K30" s="969">
        <v>4364434</v>
      </c>
      <c r="L30" s="969">
        <v>0</v>
      </c>
      <c r="M30" s="969">
        <v>0</v>
      </c>
      <c r="N30" s="969">
        <v>0</v>
      </c>
    </row>
    <row r="31" spans="1:14" ht="15.5" hidden="1" x14ac:dyDescent="0.35">
      <c r="A31" s="966">
        <v>2310001</v>
      </c>
      <c r="B31" s="967" t="s">
        <v>185</v>
      </c>
      <c r="C31" s="968">
        <v>9820628</v>
      </c>
      <c r="D31" s="968">
        <v>0</v>
      </c>
      <c r="E31" s="967">
        <v>9820628</v>
      </c>
      <c r="F31" s="968">
        <v>0</v>
      </c>
      <c r="G31" s="969">
        <v>9820628</v>
      </c>
      <c r="H31" s="969">
        <v>9820628</v>
      </c>
      <c r="I31" s="969">
        <v>0</v>
      </c>
      <c r="J31" s="969">
        <v>0</v>
      </c>
      <c r="K31" s="969">
        <v>0</v>
      </c>
      <c r="L31" s="969">
        <v>0</v>
      </c>
      <c r="M31" s="969">
        <v>0</v>
      </c>
      <c r="N31" s="969">
        <v>0</v>
      </c>
    </row>
    <row r="32" spans="1:14" ht="15.5" hidden="1" x14ac:dyDescent="0.35">
      <c r="A32" s="966">
        <v>2311000</v>
      </c>
      <c r="B32" s="967" t="s">
        <v>411</v>
      </c>
      <c r="C32" s="968">
        <v>104618979</v>
      </c>
      <c r="D32" s="968">
        <v>0</v>
      </c>
      <c r="E32" s="967">
        <v>104618979</v>
      </c>
      <c r="F32" s="968">
        <v>0</v>
      </c>
      <c r="G32" s="969">
        <v>104618979</v>
      </c>
      <c r="H32" s="969">
        <v>104618979</v>
      </c>
      <c r="I32" s="969">
        <v>0</v>
      </c>
      <c r="J32" s="969">
        <v>0</v>
      </c>
      <c r="K32" s="969">
        <v>0</v>
      </c>
      <c r="L32" s="969">
        <v>0</v>
      </c>
      <c r="M32" s="969">
        <v>0</v>
      </c>
      <c r="N32" s="969">
        <v>0</v>
      </c>
    </row>
    <row r="33" spans="1:14" ht="15.5" hidden="1" x14ac:dyDescent="0.35">
      <c r="A33" s="966">
        <v>2340003</v>
      </c>
      <c r="B33" s="967" t="s">
        <v>1007</v>
      </c>
      <c r="C33" s="968">
        <v>23967680</v>
      </c>
      <c r="D33" s="968">
        <v>0</v>
      </c>
      <c r="E33" s="968">
        <v>23967680</v>
      </c>
      <c r="F33" s="968">
        <v>0</v>
      </c>
      <c r="G33" s="969">
        <v>23967680</v>
      </c>
      <c r="H33" s="969">
        <v>23967680</v>
      </c>
      <c r="I33" s="969">
        <v>0</v>
      </c>
      <c r="J33" s="969">
        <v>0</v>
      </c>
      <c r="K33" s="969">
        <v>0</v>
      </c>
      <c r="L33" s="969">
        <v>0</v>
      </c>
      <c r="M33" s="969">
        <v>0</v>
      </c>
      <c r="N33" s="969">
        <v>0</v>
      </c>
    </row>
    <row r="34" spans="1:14" ht="15.5" hidden="1" x14ac:dyDescent="0.35">
      <c r="A34" s="966">
        <v>2390000</v>
      </c>
      <c r="B34" s="967" t="s">
        <v>193</v>
      </c>
      <c r="C34" s="968">
        <v>0</v>
      </c>
      <c r="D34" s="968">
        <v>77900644</v>
      </c>
      <c r="E34" s="968">
        <v>77900644</v>
      </c>
      <c r="F34" s="968">
        <v>0</v>
      </c>
      <c r="G34" s="969">
        <v>77900644</v>
      </c>
      <c r="H34" s="969">
        <v>77900644</v>
      </c>
      <c r="I34" s="969">
        <v>0</v>
      </c>
      <c r="J34" s="969">
        <v>0</v>
      </c>
      <c r="K34" s="969">
        <v>0</v>
      </c>
      <c r="L34" s="969">
        <v>0</v>
      </c>
      <c r="M34" s="969">
        <v>0</v>
      </c>
      <c r="N34" s="969">
        <v>0</v>
      </c>
    </row>
    <row r="35" spans="1:14" ht="15.5" hidden="1" x14ac:dyDescent="0.35">
      <c r="A35" s="966">
        <v>2390001</v>
      </c>
      <c r="B35" s="967" t="s">
        <v>193</v>
      </c>
      <c r="C35" s="968">
        <v>0</v>
      </c>
      <c r="D35" s="967">
        <v>669590293</v>
      </c>
      <c r="E35" s="968">
        <v>669590293</v>
      </c>
      <c r="F35" s="968">
        <v>0</v>
      </c>
      <c r="G35" s="969">
        <v>669590293</v>
      </c>
      <c r="H35" s="969">
        <v>669590293</v>
      </c>
      <c r="I35" s="969">
        <v>0</v>
      </c>
      <c r="J35" s="969">
        <v>0</v>
      </c>
      <c r="K35" s="969">
        <v>0</v>
      </c>
      <c r="L35" s="969">
        <v>0</v>
      </c>
      <c r="M35" s="969">
        <v>0</v>
      </c>
      <c r="N35" s="969">
        <v>0</v>
      </c>
    </row>
    <row r="36" spans="1:14" ht="15.5" hidden="1" x14ac:dyDescent="0.35">
      <c r="A36" s="966">
        <v>2391001</v>
      </c>
      <c r="B36" s="967" t="s">
        <v>413</v>
      </c>
      <c r="C36" s="968">
        <v>0</v>
      </c>
      <c r="D36" s="968">
        <v>3294788</v>
      </c>
      <c r="E36" s="968">
        <v>3294788</v>
      </c>
      <c r="F36" s="968">
        <v>0</v>
      </c>
      <c r="G36" s="969">
        <v>3294788</v>
      </c>
      <c r="H36" s="969">
        <v>3294788</v>
      </c>
      <c r="I36" s="969">
        <v>0</v>
      </c>
      <c r="J36" s="969">
        <v>0</v>
      </c>
      <c r="K36" s="969">
        <v>0</v>
      </c>
      <c r="L36" s="969">
        <v>0</v>
      </c>
      <c r="M36" s="969">
        <v>0</v>
      </c>
      <c r="N36" s="969">
        <v>0</v>
      </c>
    </row>
    <row r="37" spans="1:14" ht="15.5" x14ac:dyDescent="0.35">
      <c r="A37" s="966">
        <v>2401100</v>
      </c>
      <c r="B37" s="967" t="s">
        <v>414</v>
      </c>
      <c r="C37" s="968">
        <v>1948538249</v>
      </c>
      <c r="D37" s="967">
        <v>81100658</v>
      </c>
      <c r="E37" s="968">
        <v>0</v>
      </c>
      <c r="F37" s="968">
        <v>2029638907</v>
      </c>
      <c r="G37" s="969">
        <v>2029638907</v>
      </c>
      <c r="H37" s="969">
        <v>0</v>
      </c>
      <c r="I37" s="969">
        <v>2029638907</v>
      </c>
      <c r="J37" s="969">
        <v>0</v>
      </c>
      <c r="K37" s="969">
        <v>2029638907</v>
      </c>
      <c r="L37" s="969">
        <v>0</v>
      </c>
      <c r="M37" s="969">
        <v>0</v>
      </c>
      <c r="N37" s="969">
        <v>0</v>
      </c>
    </row>
    <row r="38" spans="1:14" ht="15.5" x14ac:dyDescent="0.35">
      <c r="A38" s="966">
        <v>2602000</v>
      </c>
      <c r="B38" s="967" t="s">
        <v>686</v>
      </c>
      <c r="C38" s="968">
        <v>8676034</v>
      </c>
      <c r="D38" s="967">
        <v>370536</v>
      </c>
      <c r="E38" s="968">
        <v>5096183</v>
      </c>
      <c r="F38" s="968">
        <v>3950387</v>
      </c>
      <c r="G38" s="969">
        <v>9046570</v>
      </c>
      <c r="H38" s="969">
        <v>5096183</v>
      </c>
      <c r="I38" s="969">
        <v>3950387</v>
      </c>
      <c r="J38" s="969">
        <v>0</v>
      </c>
      <c r="K38" s="969">
        <v>3950387</v>
      </c>
      <c r="L38" s="969">
        <v>0</v>
      </c>
      <c r="M38" s="969">
        <v>0</v>
      </c>
      <c r="N38" s="969">
        <v>0</v>
      </c>
    </row>
    <row r="39" spans="1:14" ht="15.5" hidden="1" x14ac:dyDescent="0.35">
      <c r="A39" s="966">
        <v>2812002</v>
      </c>
      <c r="B39" s="967" t="s">
        <v>415</v>
      </c>
      <c r="C39" s="968">
        <v>-1219545</v>
      </c>
      <c r="D39" s="967">
        <v>0</v>
      </c>
      <c r="E39" s="968">
        <v>0</v>
      </c>
      <c r="F39" s="968">
        <v>-1219545</v>
      </c>
      <c r="G39" s="969">
        <v>0</v>
      </c>
      <c r="H39" s="969">
        <v>1219545</v>
      </c>
      <c r="I39" s="969">
        <v>0</v>
      </c>
      <c r="J39" s="969">
        <v>1219545</v>
      </c>
      <c r="K39" s="969">
        <v>0</v>
      </c>
      <c r="L39" s="969">
        <v>1219545</v>
      </c>
      <c r="M39" s="969">
        <v>0</v>
      </c>
      <c r="N39" s="969">
        <v>0</v>
      </c>
    </row>
    <row r="40" spans="1:14" ht="15.5" hidden="1" x14ac:dyDescent="0.35">
      <c r="A40" s="966">
        <v>2815000</v>
      </c>
      <c r="B40" s="967" t="s">
        <v>195</v>
      </c>
      <c r="C40" s="968">
        <v>-60033935</v>
      </c>
      <c r="D40" s="967">
        <v>0</v>
      </c>
      <c r="E40" s="968">
        <v>9005128</v>
      </c>
      <c r="F40" s="968">
        <v>-69039063</v>
      </c>
      <c r="G40" s="969">
        <v>0</v>
      </c>
      <c r="H40" s="969">
        <v>69039063</v>
      </c>
      <c r="I40" s="969">
        <v>0</v>
      </c>
      <c r="J40" s="969">
        <v>69039063</v>
      </c>
      <c r="K40" s="969">
        <v>0</v>
      </c>
      <c r="L40" s="969">
        <v>69039063</v>
      </c>
      <c r="M40" s="969">
        <v>0</v>
      </c>
      <c r="N40" s="969">
        <v>0</v>
      </c>
    </row>
    <row r="41" spans="1:14" ht="15.5" hidden="1" x14ac:dyDescent="0.35">
      <c r="A41" s="966">
        <v>2821600</v>
      </c>
      <c r="B41" s="967" t="s">
        <v>821</v>
      </c>
      <c r="C41" s="968">
        <v>-245744822</v>
      </c>
      <c r="D41" s="967">
        <v>133457385</v>
      </c>
      <c r="E41" s="968">
        <v>172905007</v>
      </c>
      <c r="F41" s="968">
        <v>-285192444</v>
      </c>
      <c r="G41" s="969">
        <v>133457385</v>
      </c>
      <c r="H41" s="969">
        <v>418649829</v>
      </c>
      <c r="I41" s="969">
        <v>0</v>
      </c>
      <c r="J41" s="969">
        <v>285192444</v>
      </c>
      <c r="K41" s="969">
        <v>0</v>
      </c>
      <c r="L41" s="969">
        <v>285192444</v>
      </c>
      <c r="M41" s="969">
        <v>0</v>
      </c>
      <c r="N41" s="969">
        <v>0</v>
      </c>
    </row>
    <row r="42" spans="1:14" ht="15.5" x14ac:dyDescent="0.35">
      <c r="A42" s="966">
        <v>2821700</v>
      </c>
      <c r="B42" s="967" t="s">
        <v>821</v>
      </c>
      <c r="C42" s="968">
        <v>5998560</v>
      </c>
      <c r="D42" s="967">
        <v>1689495</v>
      </c>
      <c r="E42" s="968">
        <v>0</v>
      </c>
      <c r="F42" s="968">
        <v>7688055</v>
      </c>
      <c r="G42" s="969">
        <v>7688055</v>
      </c>
      <c r="H42" s="969">
        <v>0</v>
      </c>
      <c r="I42" s="969">
        <v>7688055</v>
      </c>
      <c r="J42" s="969">
        <v>0</v>
      </c>
      <c r="K42" s="969">
        <v>7688055</v>
      </c>
      <c r="L42" s="969">
        <v>0</v>
      </c>
      <c r="M42" s="969">
        <v>0</v>
      </c>
      <c r="N42" s="969">
        <v>0</v>
      </c>
    </row>
    <row r="43" spans="1:14" ht="15.5" hidden="1" x14ac:dyDescent="0.35">
      <c r="A43" s="966">
        <v>2823000</v>
      </c>
      <c r="B43" s="967" t="s">
        <v>196</v>
      </c>
      <c r="C43" s="968">
        <v>-15501114</v>
      </c>
      <c r="D43" s="967">
        <v>0</v>
      </c>
      <c r="E43" s="968">
        <v>431386</v>
      </c>
      <c r="F43" s="968">
        <v>-15932500</v>
      </c>
      <c r="G43" s="969">
        <v>0</v>
      </c>
      <c r="H43" s="969">
        <v>15932500</v>
      </c>
      <c r="I43" s="969">
        <v>0</v>
      </c>
      <c r="J43" s="969">
        <v>15932500</v>
      </c>
      <c r="K43" s="969">
        <v>0</v>
      </c>
      <c r="L43" s="969">
        <v>15932500</v>
      </c>
      <c r="M43" s="969">
        <v>0</v>
      </c>
      <c r="N43" s="969">
        <v>0</v>
      </c>
    </row>
    <row r="44" spans="1:14" ht="15.5" hidden="1" x14ac:dyDescent="0.35">
      <c r="A44" s="966">
        <v>2824000</v>
      </c>
      <c r="B44" s="967" t="s">
        <v>197</v>
      </c>
      <c r="C44" s="968">
        <v>-250000</v>
      </c>
      <c r="D44" s="967">
        <v>0</v>
      </c>
      <c r="E44" s="968">
        <v>0</v>
      </c>
      <c r="F44" s="968">
        <v>-250000</v>
      </c>
      <c r="G44" s="969">
        <v>0</v>
      </c>
      <c r="H44" s="969">
        <v>250000</v>
      </c>
      <c r="I44" s="969">
        <v>0</v>
      </c>
      <c r="J44" s="969">
        <v>250000</v>
      </c>
      <c r="K44" s="969">
        <v>0</v>
      </c>
      <c r="L44" s="969">
        <v>250000</v>
      </c>
      <c r="M44" s="969">
        <v>0</v>
      </c>
      <c r="N44" s="969">
        <v>0</v>
      </c>
    </row>
    <row r="45" spans="1:14" ht="15.5" hidden="1" x14ac:dyDescent="0.35">
      <c r="A45" s="966">
        <v>2825000</v>
      </c>
      <c r="B45" s="967" t="s">
        <v>198</v>
      </c>
      <c r="C45" s="968">
        <v>-137017036</v>
      </c>
      <c r="D45" s="967">
        <v>0</v>
      </c>
      <c r="E45" s="967">
        <v>17925398</v>
      </c>
      <c r="F45" s="968">
        <v>-154942434</v>
      </c>
      <c r="G45" s="969">
        <v>0</v>
      </c>
      <c r="H45" s="969">
        <v>154942434</v>
      </c>
      <c r="I45" s="969">
        <v>0</v>
      </c>
      <c r="J45" s="969">
        <v>154942434</v>
      </c>
      <c r="K45" s="969">
        <v>0</v>
      </c>
      <c r="L45" s="969">
        <v>154942434</v>
      </c>
      <c r="M45" s="969">
        <v>0</v>
      </c>
      <c r="N45" s="969">
        <v>0</v>
      </c>
    </row>
    <row r="46" spans="1:14" ht="15.5" hidden="1" x14ac:dyDescent="0.35">
      <c r="A46" s="966">
        <v>2825009</v>
      </c>
      <c r="B46" s="967" t="s">
        <v>73</v>
      </c>
      <c r="C46" s="968">
        <v>-98797659</v>
      </c>
      <c r="D46" s="967">
        <v>0</v>
      </c>
      <c r="E46" s="968">
        <v>10569473</v>
      </c>
      <c r="F46" s="968">
        <v>-109367132</v>
      </c>
      <c r="G46" s="969">
        <v>0</v>
      </c>
      <c r="H46" s="969">
        <v>109367132</v>
      </c>
      <c r="I46" s="969">
        <v>0</v>
      </c>
      <c r="J46" s="969">
        <v>109367132</v>
      </c>
      <c r="K46" s="969">
        <v>0</v>
      </c>
      <c r="L46" s="969">
        <v>109367132</v>
      </c>
      <c r="M46" s="969">
        <v>0</v>
      </c>
      <c r="N46" s="969">
        <v>0</v>
      </c>
    </row>
    <row r="47" spans="1:14" ht="15.5" hidden="1" x14ac:dyDescent="0.35">
      <c r="A47" s="966">
        <v>2825010</v>
      </c>
      <c r="B47" s="967" t="s">
        <v>74</v>
      </c>
      <c r="C47" s="968">
        <v>-272217590</v>
      </c>
      <c r="D47" s="968">
        <v>0</v>
      </c>
      <c r="E47" s="968">
        <v>14508364</v>
      </c>
      <c r="F47" s="968">
        <v>-286725954</v>
      </c>
      <c r="G47" s="969">
        <v>0</v>
      </c>
      <c r="H47" s="969">
        <v>286725954</v>
      </c>
      <c r="I47" s="969">
        <v>0</v>
      </c>
      <c r="J47" s="969">
        <v>286725954</v>
      </c>
      <c r="K47" s="969">
        <v>0</v>
      </c>
      <c r="L47" s="969">
        <v>286725954</v>
      </c>
      <c r="M47" s="969">
        <v>0</v>
      </c>
      <c r="N47" s="969">
        <v>0</v>
      </c>
    </row>
    <row r="48" spans="1:14" ht="15.5" hidden="1" x14ac:dyDescent="0.35">
      <c r="A48" s="966">
        <v>2826000</v>
      </c>
      <c r="B48" s="967" t="s">
        <v>199</v>
      </c>
      <c r="C48" s="968">
        <v>-33704637</v>
      </c>
      <c r="D48" s="968">
        <v>0</v>
      </c>
      <c r="E48" s="968">
        <v>6606971</v>
      </c>
      <c r="F48" s="968">
        <v>-40311608</v>
      </c>
      <c r="G48" s="969">
        <v>0</v>
      </c>
      <c r="H48" s="969">
        <v>40311608</v>
      </c>
      <c r="I48" s="969">
        <v>0</v>
      </c>
      <c r="J48" s="969">
        <v>40311608</v>
      </c>
      <c r="K48" s="969">
        <v>0</v>
      </c>
      <c r="L48" s="969">
        <v>40311608</v>
      </c>
      <c r="M48" s="969">
        <v>0</v>
      </c>
      <c r="N48" s="969">
        <v>0</v>
      </c>
    </row>
    <row r="49" spans="1:14" ht="15.5" hidden="1" x14ac:dyDescent="0.35">
      <c r="A49" s="966">
        <v>2827000</v>
      </c>
      <c r="B49" s="967" t="s">
        <v>72</v>
      </c>
      <c r="C49" s="968">
        <v>-204658822</v>
      </c>
      <c r="D49" s="968">
        <v>0</v>
      </c>
      <c r="E49" s="968">
        <v>23968786</v>
      </c>
      <c r="F49" s="968">
        <v>-228627608</v>
      </c>
      <c r="G49" s="969">
        <v>0</v>
      </c>
      <c r="H49" s="969">
        <v>228627608</v>
      </c>
      <c r="I49" s="969">
        <v>0</v>
      </c>
      <c r="J49" s="969">
        <v>228627608</v>
      </c>
      <c r="K49" s="969">
        <v>0</v>
      </c>
      <c r="L49" s="969">
        <v>228627608</v>
      </c>
      <c r="M49" s="969">
        <v>0</v>
      </c>
      <c r="N49" s="969">
        <v>0</v>
      </c>
    </row>
    <row r="50" spans="1:14" ht="15.5" hidden="1" x14ac:dyDescent="0.35">
      <c r="A50" s="966">
        <v>2828000</v>
      </c>
      <c r="B50" s="967" t="s">
        <v>200</v>
      </c>
      <c r="C50" s="968">
        <v>-7925000</v>
      </c>
      <c r="D50" s="968">
        <v>0</v>
      </c>
      <c r="E50" s="968">
        <v>0</v>
      </c>
      <c r="F50" s="968">
        <v>-7925000</v>
      </c>
      <c r="G50" s="969">
        <v>0</v>
      </c>
      <c r="H50" s="969">
        <v>7925000</v>
      </c>
      <c r="I50" s="969">
        <v>0</v>
      </c>
      <c r="J50" s="969">
        <v>7925000</v>
      </c>
      <c r="K50" s="969">
        <v>0</v>
      </c>
      <c r="L50" s="969">
        <v>7925000</v>
      </c>
      <c r="M50" s="969">
        <v>0</v>
      </c>
      <c r="N50" s="969">
        <v>0</v>
      </c>
    </row>
    <row r="51" spans="1:14" ht="15.5" hidden="1" x14ac:dyDescent="0.35">
      <c r="A51" s="966">
        <v>2828002</v>
      </c>
      <c r="B51" s="967" t="s">
        <v>201</v>
      </c>
      <c r="C51" s="968">
        <v>-37749521</v>
      </c>
      <c r="D51" s="967">
        <v>14499244</v>
      </c>
      <c r="E51" s="968">
        <v>1189352</v>
      </c>
      <c r="F51" s="968">
        <v>-24439629</v>
      </c>
      <c r="G51" s="969">
        <v>14499244</v>
      </c>
      <c r="H51" s="969">
        <v>38938873</v>
      </c>
      <c r="I51" s="969">
        <v>0</v>
      </c>
      <c r="J51" s="969">
        <v>24439629</v>
      </c>
      <c r="K51" s="969">
        <v>0</v>
      </c>
      <c r="L51" s="969">
        <v>24439629</v>
      </c>
      <c r="M51" s="969">
        <v>0</v>
      </c>
      <c r="N51" s="969">
        <v>0</v>
      </c>
    </row>
    <row r="52" spans="1:14" ht="15.5" hidden="1" x14ac:dyDescent="0.35">
      <c r="A52" s="966">
        <v>2828600</v>
      </c>
      <c r="B52" s="967" t="s">
        <v>822</v>
      </c>
      <c r="C52" s="968">
        <v>-131614199</v>
      </c>
      <c r="D52" s="968">
        <v>3062029</v>
      </c>
      <c r="E52" s="968">
        <v>282220715</v>
      </c>
      <c r="F52" s="968">
        <v>-410772885</v>
      </c>
      <c r="G52" s="969">
        <v>3062029</v>
      </c>
      <c r="H52" s="969">
        <v>413834914</v>
      </c>
      <c r="I52" s="969">
        <v>0</v>
      </c>
      <c r="J52" s="969">
        <v>410772885</v>
      </c>
      <c r="K52" s="969">
        <v>0</v>
      </c>
      <c r="L52" s="969">
        <v>410772885</v>
      </c>
      <c r="M52" s="969">
        <v>0</v>
      </c>
      <c r="N52" s="969">
        <v>0</v>
      </c>
    </row>
    <row r="53" spans="1:14" ht="15.5" hidden="1" x14ac:dyDescent="0.35">
      <c r="A53" s="966">
        <v>2829200</v>
      </c>
      <c r="B53" s="967" t="s">
        <v>71</v>
      </c>
      <c r="C53" s="968">
        <v>-2874434</v>
      </c>
      <c r="D53" s="968">
        <v>0</v>
      </c>
      <c r="E53" s="968">
        <v>24833</v>
      </c>
      <c r="F53" s="968">
        <v>-2899267</v>
      </c>
      <c r="G53" s="969">
        <v>0</v>
      </c>
      <c r="H53" s="969">
        <v>2899267</v>
      </c>
      <c r="I53" s="969">
        <v>0</v>
      </c>
      <c r="J53" s="969">
        <v>2899267</v>
      </c>
      <c r="K53" s="969">
        <v>0</v>
      </c>
      <c r="L53" s="969">
        <v>2899267</v>
      </c>
      <c r="M53" s="969">
        <v>0</v>
      </c>
      <c r="N53" s="969">
        <v>0</v>
      </c>
    </row>
    <row r="54" spans="1:14" ht="15.5" x14ac:dyDescent="0.35">
      <c r="A54" s="966">
        <v>3000000</v>
      </c>
      <c r="B54" s="967" t="s">
        <v>203</v>
      </c>
      <c r="C54" s="968">
        <v>144401460</v>
      </c>
      <c r="D54" s="968">
        <v>98542892</v>
      </c>
      <c r="E54" s="968">
        <v>141182185</v>
      </c>
      <c r="F54" s="968">
        <v>101762167</v>
      </c>
      <c r="G54" s="969">
        <v>242944352</v>
      </c>
      <c r="H54" s="969">
        <v>141182185</v>
      </c>
      <c r="I54" s="969">
        <v>101762167</v>
      </c>
      <c r="J54" s="969">
        <v>0</v>
      </c>
      <c r="K54" s="969">
        <v>101762167</v>
      </c>
      <c r="L54" s="969">
        <v>0</v>
      </c>
      <c r="M54" s="969">
        <v>0</v>
      </c>
      <c r="N54" s="969">
        <v>0</v>
      </c>
    </row>
    <row r="55" spans="1:14" ht="15.5" hidden="1" x14ac:dyDescent="0.35">
      <c r="A55" s="966">
        <v>3000001</v>
      </c>
      <c r="B55" s="967" t="s">
        <v>204</v>
      </c>
      <c r="C55" s="968">
        <v>0</v>
      </c>
      <c r="D55" s="968">
        <v>2841134788</v>
      </c>
      <c r="E55" s="968">
        <v>2841134788</v>
      </c>
      <c r="F55" s="968">
        <v>0</v>
      </c>
      <c r="G55" s="969">
        <v>2841134788</v>
      </c>
      <c r="H55" s="969">
        <v>2841134788</v>
      </c>
      <c r="I55" s="969">
        <v>0</v>
      </c>
      <c r="J55" s="969">
        <v>0</v>
      </c>
      <c r="K55" s="969">
        <v>0</v>
      </c>
      <c r="L55" s="969">
        <v>0</v>
      </c>
      <c r="M55" s="969">
        <v>0</v>
      </c>
      <c r="N55" s="969">
        <v>0</v>
      </c>
    </row>
    <row r="56" spans="1:14" ht="15.5" hidden="1" x14ac:dyDescent="0.35">
      <c r="A56" s="966">
        <v>3900000</v>
      </c>
      <c r="B56" s="967" t="s">
        <v>823</v>
      </c>
      <c r="C56" s="968">
        <v>-1869559</v>
      </c>
      <c r="D56" s="968">
        <v>36037215</v>
      </c>
      <c r="E56" s="968">
        <v>35464556</v>
      </c>
      <c r="F56" s="968">
        <v>-1296900</v>
      </c>
      <c r="G56" s="969">
        <v>36037215</v>
      </c>
      <c r="H56" s="969">
        <v>37334115</v>
      </c>
      <c r="I56" s="969">
        <v>0</v>
      </c>
      <c r="J56" s="969">
        <v>1296900</v>
      </c>
      <c r="K56" s="969">
        <v>0</v>
      </c>
      <c r="L56" s="969">
        <v>1296900</v>
      </c>
      <c r="M56" s="969">
        <v>0</v>
      </c>
      <c r="N56" s="969">
        <v>0</v>
      </c>
    </row>
    <row r="57" spans="1:14" ht="15.5" hidden="1" x14ac:dyDescent="0.35">
      <c r="A57" s="966">
        <v>4020100</v>
      </c>
      <c r="B57" s="967" t="s">
        <v>687</v>
      </c>
      <c r="C57" s="968">
        <v>-1197065118</v>
      </c>
      <c r="D57" s="968">
        <v>10204669988</v>
      </c>
      <c r="E57" s="968">
        <v>10817729936</v>
      </c>
      <c r="F57" s="968">
        <v>-1810125066</v>
      </c>
      <c r="G57" s="969">
        <v>10204669988</v>
      </c>
      <c r="H57" s="969">
        <v>12014795054</v>
      </c>
      <c r="I57" s="969">
        <v>0</v>
      </c>
      <c r="J57" s="969">
        <v>1810125066</v>
      </c>
      <c r="K57" s="969">
        <v>0</v>
      </c>
      <c r="L57" s="969">
        <v>1810125066</v>
      </c>
      <c r="M57" s="969">
        <v>0</v>
      </c>
      <c r="N57" s="969">
        <v>0</v>
      </c>
    </row>
    <row r="58" spans="1:14" ht="15.5" hidden="1" x14ac:dyDescent="0.35">
      <c r="A58" s="966">
        <v>4023100</v>
      </c>
      <c r="B58" s="967" t="s">
        <v>688</v>
      </c>
      <c r="C58" s="968">
        <v>-884746535</v>
      </c>
      <c r="D58" s="968">
        <v>2510354825</v>
      </c>
      <c r="E58" s="968">
        <v>2588767143</v>
      </c>
      <c r="F58" s="968">
        <v>-963158853</v>
      </c>
      <c r="G58" s="969">
        <v>2510354825</v>
      </c>
      <c r="H58" s="969">
        <v>3473513678</v>
      </c>
      <c r="I58" s="969">
        <v>0</v>
      </c>
      <c r="J58" s="969">
        <v>963158853</v>
      </c>
      <c r="K58" s="969">
        <v>0</v>
      </c>
      <c r="L58" s="969">
        <v>963158853</v>
      </c>
      <c r="M58" s="969">
        <v>0</v>
      </c>
      <c r="N58" s="969">
        <v>0</v>
      </c>
    </row>
    <row r="59" spans="1:14" ht="15.5" hidden="1" x14ac:dyDescent="0.35">
      <c r="A59" s="966">
        <v>4025100</v>
      </c>
      <c r="B59" s="967" t="s">
        <v>1008</v>
      </c>
      <c r="C59" s="968">
        <v>-42008635</v>
      </c>
      <c r="D59" s="968">
        <v>177963997</v>
      </c>
      <c r="E59" s="968">
        <v>135955362</v>
      </c>
      <c r="F59" s="968">
        <v>0</v>
      </c>
      <c r="G59" s="969">
        <v>177963997</v>
      </c>
      <c r="H59" s="969">
        <v>177963997</v>
      </c>
      <c r="I59" s="969">
        <v>0</v>
      </c>
      <c r="J59" s="969">
        <v>0</v>
      </c>
      <c r="K59" s="969">
        <v>0</v>
      </c>
      <c r="L59" s="969">
        <v>0</v>
      </c>
      <c r="M59" s="969">
        <v>0</v>
      </c>
      <c r="N59" s="969">
        <v>0</v>
      </c>
    </row>
    <row r="60" spans="1:14" ht="15.5" x14ac:dyDescent="0.35">
      <c r="A60" s="966">
        <v>4072001</v>
      </c>
      <c r="B60" s="967" t="s">
        <v>207</v>
      </c>
      <c r="C60" s="968">
        <v>12029770</v>
      </c>
      <c r="D60" s="968">
        <v>38121040</v>
      </c>
      <c r="E60" s="968">
        <v>48317553</v>
      </c>
      <c r="F60" s="968">
        <v>1833257</v>
      </c>
      <c r="G60" s="969">
        <v>50150810</v>
      </c>
      <c r="H60" s="969">
        <v>48317553</v>
      </c>
      <c r="I60" s="969">
        <v>1833257</v>
      </c>
      <c r="J60" s="969">
        <v>0</v>
      </c>
      <c r="K60" s="969">
        <v>1833257</v>
      </c>
      <c r="L60" s="969">
        <v>0</v>
      </c>
      <c r="M60" s="969">
        <v>0</v>
      </c>
      <c r="N60" s="969">
        <v>0</v>
      </c>
    </row>
    <row r="61" spans="1:14" ht="15.5" hidden="1" x14ac:dyDescent="0.35">
      <c r="A61" s="966">
        <v>4100000</v>
      </c>
      <c r="B61" s="967" t="s">
        <v>208</v>
      </c>
      <c r="C61" s="968">
        <v>-212433560</v>
      </c>
      <c r="D61" s="968">
        <v>5641395616</v>
      </c>
      <c r="E61" s="968">
        <v>5758100060</v>
      </c>
      <c r="F61" s="968">
        <v>-329138004</v>
      </c>
      <c r="G61" s="969">
        <v>5641395616</v>
      </c>
      <c r="H61" s="969">
        <v>5970533620</v>
      </c>
      <c r="I61" s="969">
        <v>0</v>
      </c>
      <c r="J61" s="969">
        <v>329138004</v>
      </c>
      <c r="K61" s="969">
        <v>0</v>
      </c>
      <c r="L61" s="969">
        <v>329138004</v>
      </c>
      <c r="M61" s="969">
        <v>0</v>
      </c>
      <c r="N61" s="969">
        <v>0</v>
      </c>
    </row>
    <row r="62" spans="1:14" ht="15.5" hidden="1" x14ac:dyDescent="0.35">
      <c r="A62" s="966">
        <v>4100003</v>
      </c>
      <c r="B62" s="967" t="s">
        <v>1070</v>
      </c>
      <c r="C62" s="968">
        <v>-3829459</v>
      </c>
      <c r="D62" s="968">
        <v>26207425</v>
      </c>
      <c r="E62" s="968">
        <v>25034622</v>
      </c>
      <c r="F62" s="968">
        <v>-2656656</v>
      </c>
      <c r="G62" s="969">
        <v>26207425</v>
      </c>
      <c r="H62" s="969">
        <v>28864081</v>
      </c>
      <c r="I62" s="969">
        <v>0</v>
      </c>
      <c r="J62" s="969">
        <v>2656656</v>
      </c>
      <c r="K62" s="969">
        <v>0</v>
      </c>
      <c r="L62" s="969">
        <v>2656656</v>
      </c>
      <c r="M62" s="969">
        <v>0</v>
      </c>
      <c r="N62" s="969">
        <v>0</v>
      </c>
    </row>
    <row r="63" spans="1:14" ht="15.5" x14ac:dyDescent="0.35">
      <c r="A63" s="966">
        <v>4100008</v>
      </c>
      <c r="B63" s="967" t="s">
        <v>689</v>
      </c>
      <c r="C63" s="968">
        <v>1026219</v>
      </c>
      <c r="D63" s="968">
        <v>68418029</v>
      </c>
      <c r="E63" s="968">
        <v>49649187</v>
      </c>
      <c r="F63" s="968">
        <v>19795061</v>
      </c>
      <c r="G63" s="969">
        <v>69444248</v>
      </c>
      <c r="H63" s="969">
        <v>49649187</v>
      </c>
      <c r="I63" s="969">
        <v>19795061</v>
      </c>
      <c r="J63" s="969">
        <v>0</v>
      </c>
      <c r="K63" s="969">
        <v>19795061</v>
      </c>
      <c r="L63" s="969">
        <v>0</v>
      </c>
      <c r="M63" s="969">
        <v>0</v>
      </c>
      <c r="N63" s="969">
        <v>0</v>
      </c>
    </row>
    <row r="64" spans="1:14" ht="15.5" hidden="1" x14ac:dyDescent="0.35">
      <c r="A64" s="966">
        <v>4109000</v>
      </c>
      <c r="B64" s="967" t="s">
        <v>211</v>
      </c>
      <c r="C64" s="968">
        <v>-77771565</v>
      </c>
      <c r="D64" s="968">
        <v>469130039</v>
      </c>
      <c r="E64" s="968">
        <v>470341493</v>
      </c>
      <c r="F64" s="968">
        <v>-78983019</v>
      </c>
      <c r="G64" s="969">
        <v>469130039</v>
      </c>
      <c r="H64" s="969">
        <v>548113058</v>
      </c>
      <c r="I64" s="969">
        <v>0</v>
      </c>
      <c r="J64" s="969">
        <v>78983019</v>
      </c>
      <c r="K64" s="969">
        <v>0</v>
      </c>
      <c r="L64" s="969">
        <v>78983019</v>
      </c>
      <c r="M64" s="969">
        <v>0</v>
      </c>
      <c r="N64" s="969">
        <v>0</v>
      </c>
    </row>
    <row r="65" spans="1:17" ht="15.5" hidden="1" x14ac:dyDescent="0.35">
      <c r="A65" s="966">
        <v>4109004</v>
      </c>
      <c r="B65" s="967" t="s">
        <v>1266</v>
      </c>
      <c r="C65" s="968">
        <v>0</v>
      </c>
      <c r="D65" s="968">
        <v>10626680</v>
      </c>
      <c r="E65" s="968">
        <v>13476891</v>
      </c>
      <c r="F65" s="968">
        <v>-2850211</v>
      </c>
      <c r="G65" s="969">
        <v>10626680</v>
      </c>
      <c r="H65" s="969">
        <v>13476891</v>
      </c>
      <c r="I65" s="969">
        <v>0</v>
      </c>
      <c r="J65" s="969">
        <v>2850211</v>
      </c>
      <c r="K65" s="969">
        <v>0</v>
      </c>
      <c r="L65" s="969">
        <v>2850211</v>
      </c>
      <c r="M65" s="969">
        <v>0</v>
      </c>
      <c r="N65" s="969">
        <v>0</v>
      </c>
    </row>
    <row r="66" spans="1:17" ht="15.5" x14ac:dyDescent="0.35">
      <c r="A66" s="966">
        <v>4300000</v>
      </c>
      <c r="B66" s="967" t="s">
        <v>212</v>
      </c>
      <c r="C66" s="968">
        <v>5995329933</v>
      </c>
      <c r="D66" s="968">
        <v>55641662363</v>
      </c>
      <c r="E66" s="968">
        <v>54572331980</v>
      </c>
      <c r="F66" s="968">
        <v>7064660316</v>
      </c>
      <c r="G66" s="969">
        <v>61636992296</v>
      </c>
      <c r="H66" s="969">
        <v>54572331980</v>
      </c>
      <c r="I66" s="969">
        <v>7064660316</v>
      </c>
      <c r="J66" s="969">
        <v>0</v>
      </c>
      <c r="K66" s="969">
        <v>7064660316</v>
      </c>
      <c r="L66" s="969">
        <v>0</v>
      </c>
      <c r="M66" s="969">
        <v>0</v>
      </c>
      <c r="N66" s="969">
        <v>0</v>
      </c>
    </row>
    <row r="67" spans="1:17" ht="15.5" hidden="1" x14ac:dyDescent="0.35">
      <c r="A67" s="966">
        <v>4300002</v>
      </c>
      <c r="B67" s="967" t="s">
        <v>735</v>
      </c>
      <c r="C67" s="968">
        <v>-13973206</v>
      </c>
      <c r="D67" s="968">
        <v>19779169</v>
      </c>
      <c r="E67" s="968">
        <v>8560709</v>
      </c>
      <c r="F67" s="968">
        <v>-2754746</v>
      </c>
      <c r="G67" s="969">
        <v>19779169</v>
      </c>
      <c r="H67" s="969">
        <v>22533915</v>
      </c>
      <c r="I67" s="969">
        <v>0</v>
      </c>
      <c r="J67" s="969">
        <v>2754746</v>
      </c>
      <c r="K67" s="969">
        <v>0</v>
      </c>
      <c r="L67" s="969">
        <v>2754746</v>
      </c>
      <c r="M67" s="969">
        <v>0</v>
      </c>
      <c r="N67" s="969">
        <v>0</v>
      </c>
    </row>
    <row r="68" spans="1:17" ht="15.5" hidden="1" x14ac:dyDescent="0.35">
      <c r="A68" s="966">
        <v>4300006</v>
      </c>
      <c r="B68" s="967" t="s">
        <v>213</v>
      </c>
      <c r="C68" s="968">
        <v>-456198225</v>
      </c>
      <c r="D68" s="968">
        <v>46287820939</v>
      </c>
      <c r="E68" s="968">
        <v>45938152727</v>
      </c>
      <c r="F68" s="968">
        <v>-106530013</v>
      </c>
      <c r="G68" s="969">
        <v>46287820939</v>
      </c>
      <c r="H68" s="969">
        <v>46394350952</v>
      </c>
      <c r="I68" s="969">
        <v>0</v>
      </c>
      <c r="J68" s="969">
        <v>106530013</v>
      </c>
      <c r="K68" s="969">
        <v>0</v>
      </c>
      <c r="L68" s="969">
        <v>106530013</v>
      </c>
      <c r="M68" s="969">
        <v>0</v>
      </c>
      <c r="N68" s="969">
        <v>0</v>
      </c>
    </row>
    <row r="69" spans="1:17" ht="15.5" hidden="1" x14ac:dyDescent="0.35">
      <c r="A69" s="966">
        <v>4310030</v>
      </c>
      <c r="B69" s="967" t="s">
        <v>417</v>
      </c>
      <c r="C69" s="968">
        <v>0</v>
      </c>
      <c r="D69" s="967">
        <v>21631025</v>
      </c>
      <c r="E69" s="968">
        <v>21631025</v>
      </c>
      <c r="F69" s="968">
        <v>0</v>
      </c>
      <c r="G69" s="969">
        <v>21631025</v>
      </c>
      <c r="H69" s="969">
        <v>21631025</v>
      </c>
      <c r="I69" s="969">
        <v>0</v>
      </c>
      <c r="J69" s="969">
        <v>0</v>
      </c>
      <c r="K69" s="969">
        <v>0</v>
      </c>
      <c r="L69" s="969">
        <v>0</v>
      </c>
      <c r="M69" s="969">
        <v>0</v>
      </c>
      <c r="N69" s="969">
        <v>0</v>
      </c>
    </row>
    <row r="70" spans="1:17" ht="15.5" x14ac:dyDescent="0.35">
      <c r="A70" s="966">
        <v>4320100</v>
      </c>
      <c r="B70" s="967" t="s">
        <v>691</v>
      </c>
      <c r="C70" s="968">
        <v>50071718</v>
      </c>
      <c r="D70" s="968">
        <v>584123305</v>
      </c>
      <c r="E70" s="968">
        <v>372436323</v>
      </c>
      <c r="F70" s="968">
        <v>261758700</v>
      </c>
      <c r="G70" s="969">
        <v>634195023</v>
      </c>
      <c r="H70" s="969">
        <v>372436323</v>
      </c>
      <c r="I70" s="969">
        <v>261758700</v>
      </c>
      <c r="J70" s="969">
        <v>0</v>
      </c>
      <c r="K70" s="969">
        <v>261758700</v>
      </c>
      <c r="L70" s="969">
        <v>0</v>
      </c>
      <c r="M70" s="969">
        <v>0</v>
      </c>
      <c r="N70" s="969">
        <v>0</v>
      </c>
    </row>
    <row r="71" spans="1:17" ht="15.5" hidden="1" x14ac:dyDescent="0.35">
      <c r="A71" s="966">
        <v>4323100</v>
      </c>
      <c r="B71" s="967" t="s">
        <v>692</v>
      </c>
      <c r="C71" s="968">
        <v>-6624448</v>
      </c>
      <c r="D71" s="967">
        <v>963186</v>
      </c>
      <c r="E71" s="968">
        <v>963186</v>
      </c>
      <c r="F71" s="968">
        <v>-6624448</v>
      </c>
      <c r="G71" s="969">
        <v>963186</v>
      </c>
      <c r="H71" s="969">
        <v>7587634</v>
      </c>
      <c r="I71" s="969">
        <v>0</v>
      </c>
      <c r="J71" s="969">
        <v>6624448</v>
      </c>
      <c r="K71" s="969">
        <v>0</v>
      </c>
      <c r="L71" s="969">
        <v>6624448</v>
      </c>
      <c r="M71" s="969">
        <v>0</v>
      </c>
      <c r="N71" s="969">
        <v>0</v>
      </c>
    </row>
    <row r="72" spans="1:17" ht="15.5" x14ac:dyDescent="0.35">
      <c r="A72" s="966">
        <v>4350001</v>
      </c>
      <c r="B72" s="967" t="s">
        <v>736</v>
      </c>
      <c r="C72" s="968">
        <v>13973206</v>
      </c>
      <c r="D72" s="967">
        <v>8560709</v>
      </c>
      <c r="E72" s="968">
        <v>19779169</v>
      </c>
      <c r="F72" s="968">
        <v>2754746</v>
      </c>
      <c r="G72" s="969">
        <v>22533915</v>
      </c>
      <c r="H72" s="969">
        <v>19779169</v>
      </c>
      <c r="I72" s="969">
        <v>2754746</v>
      </c>
      <c r="J72" s="969">
        <v>0</v>
      </c>
      <c r="K72" s="969">
        <v>2754746</v>
      </c>
      <c r="L72" s="969">
        <v>0</v>
      </c>
      <c r="M72" s="969">
        <v>0</v>
      </c>
      <c r="N72" s="969">
        <v>0</v>
      </c>
    </row>
    <row r="73" spans="1:17" ht="15.5" hidden="1" x14ac:dyDescent="0.35">
      <c r="A73" s="966">
        <v>4350002</v>
      </c>
      <c r="B73" s="967" t="s">
        <v>216</v>
      </c>
      <c r="C73" s="968">
        <v>7819044</v>
      </c>
      <c r="D73" s="968">
        <v>7819044</v>
      </c>
      <c r="E73" s="968">
        <v>15638088</v>
      </c>
      <c r="F73" s="967">
        <v>0</v>
      </c>
      <c r="G73" s="969">
        <v>15638088</v>
      </c>
      <c r="H73" s="969">
        <v>15638088</v>
      </c>
      <c r="I73" s="969">
        <v>0</v>
      </c>
      <c r="J73" s="969">
        <v>0</v>
      </c>
      <c r="K73" s="969">
        <v>0</v>
      </c>
      <c r="L73" s="969">
        <v>0</v>
      </c>
      <c r="M73" s="969">
        <v>0</v>
      </c>
      <c r="N73" s="969">
        <v>0</v>
      </c>
    </row>
    <row r="74" spans="1:17" ht="15.5" x14ac:dyDescent="0.35">
      <c r="A74" s="966">
        <v>4400000</v>
      </c>
      <c r="B74" s="967" t="s">
        <v>217</v>
      </c>
      <c r="C74" s="968">
        <v>8795864</v>
      </c>
      <c r="D74" s="968">
        <v>2035085</v>
      </c>
      <c r="E74" s="968">
        <v>0</v>
      </c>
      <c r="F74" s="968">
        <v>10830949</v>
      </c>
      <c r="G74" s="969">
        <v>10830949</v>
      </c>
      <c r="H74" s="969">
        <v>0</v>
      </c>
      <c r="I74" s="969">
        <v>10830949</v>
      </c>
      <c r="J74" s="969">
        <v>0</v>
      </c>
      <c r="K74" s="969">
        <v>10830949</v>
      </c>
      <c r="L74" s="969">
        <v>0</v>
      </c>
      <c r="M74" s="969">
        <v>0</v>
      </c>
      <c r="N74" s="969">
        <v>0</v>
      </c>
    </row>
    <row r="75" spans="1:17" ht="15.5" x14ac:dyDescent="0.35">
      <c r="A75" s="966">
        <v>4600000</v>
      </c>
      <c r="B75" s="967" t="s">
        <v>218</v>
      </c>
      <c r="C75" s="968">
        <v>7993598</v>
      </c>
      <c r="D75" s="968">
        <v>1769380397</v>
      </c>
      <c r="E75" s="968">
        <v>1774066689</v>
      </c>
      <c r="F75" s="968">
        <v>3307306</v>
      </c>
      <c r="G75" s="969">
        <v>1777373995</v>
      </c>
      <c r="H75" s="969">
        <v>1774066689</v>
      </c>
      <c r="I75" s="969">
        <v>3307306</v>
      </c>
      <c r="J75" s="969">
        <v>0</v>
      </c>
      <c r="K75" s="969">
        <v>3307306</v>
      </c>
      <c r="L75" s="969">
        <v>0</v>
      </c>
      <c r="M75" s="969">
        <v>0</v>
      </c>
      <c r="N75" s="969">
        <v>0</v>
      </c>
    </row>
    <row r="76" spans="1:17" ht="15.5" x14ac:dyDescent="0.35">
      <c r="A76" s="966">
        <v>4600020</v>
      </c>
      <c r="B76" s="967" t="s">
        <v>219</v>
      </c>
      <c r="C76" s="968">
        <v>22393960</v>
      </c>
      <c r="D76" s="968">
        <v>15552783</v>
      </c>
      <c r="E76" s="968">
        <v>28260725</v>
      </c>
      <c r="F76" s="968">
        <v>9686018</v>
      </c>
      <c r="G76" s="969">
        <v>37946743</v>
      </c>
      <c r="H76" s="969">
        <v>28260725</v>
      </c>
      <c r="I76" s="969">
        <v>9686018</v>
      </c>
      <c r="J76" s="969">
        <v>0</v>
      </c>
      <c r="K76" s="969">
        <v>9686018</v>
      </c>
      <c r="L76" s="969">
        <v>0</v>
      </c>
      <c r="M76" s="969">
        <v>0</v>
      </c>
      <c r="N76" s="969">
        <v>0</v>
      </c>
      <c r="O76" s="1194"/>
      <c r="P76" s="1194"/>
      <c r="Q76" s="1194"/>
    </row>
    <row r="77" spans="1:17" ht="15.5" x14ac:dyDescent="0.35">
      <c r="A77" s="966">
        <v>4600023</v>
      </c>
      <c r="B77" s="967" t="s">
        <v>1267</v>
      </c>
      <c r="C77" s="968">
        <v>0</v>
      </c>
      <c r="D77" s="968">
        <v>6488903</v>
      </c>
      <c r="E77" s="968">
        <v>5650542</v>
      </c>
      <c r="F77" s="968">
        <v>838361</v>
      </c>
      <c r="G77" s="969">
        <v>6488903</v>
      </c>
      <c r="H77" s="969">
        <v>5650542</v>
      </c>
      <c r="I77" s="969">
        <v>838361</v>
      </c>
      <c r="J77" s="969">
        <v>0</v>
      </c>
      <c r="K77" s="969">
        <v>838361</v>
      </c>
      <c r="L77" s="969">
        <v>0</v>
      </c>
      <c r="M77" s="969">
        <v>0</v>
      </c>
      <c r="N77" s="969">
        <v>0</v>
      </c>
      <c r="O77" s="1194"/>
      <c r="P77" s="1194"/>
      <c r="Q77" s="1194"/>
    </row>
    <row r="78" spans="1:17" ht="15.5" x14ac:dyDescent="0.35">
      <c r="A78" s="966">
        <v>4610000</v>
      </c>
      <c r="B78" s="967" t="s">
        <v>220</v>
      </c>
      <c r="C78" s="968">
        <v>16308105</v>
      </c>
      <c r="D78" s="968">
        <v>40706463</v>
      </c>
      <c r="E78" s="968">
        <v>55014568</v>
      </c>
      <c r="F78" s="968">
        <v>2000000</v>
      </c>
      <c r="G78" s="969">
        <v>57014568</v>
      </c>
      <c r="H78" s="969">
        <v>55014568</v>
      </c>
      <c r="I78" s="969">
        <v>2000000</v>
      </c>
      <c r="J78" s="969">
        <v>0</v>
      </c>
      <c r="K78" s="969">
        <v>2000000</v>
      </c>
      <c r="L78" s="969">
        <v>0</v>
      </c>
      <c r="M78" s="969">
        <v>0</v>
      </c>
      <c r="N78" s="969">
        <v>0</v>
      </c>
      <c r="O78" s="1194"/>
      <c r="P78" s="1194"/>
      <c r="Q78" s="1194"/>
    </row>
    <row r="79" spans="1:17" ht="15.5" hidden="1" x14ac:dyDescent="0.35">
      <c r="A79" s="966">
        <v>4610001</v>
      </c>
      <c r="B79" s="967" t="s">
        <v>972</v>
      </c>
      <c r="C79" s="968">
        <v>-16308105</v>
      </c>
      <c r="D79" s="968">
        <v>138216143</v>
      </c>
      <c r="E79" s="968">
        <v>121908038</v>
      </c>
      <c r="F79" s="968">
        <v>0</v>
      </c>
      <c r="G79" s="969">
        <v>138216143</v>
      </c>
      <c r="H79" s="969">
        <v>138216143</v>
      </c>
      <c r="I79" s="969">
        <v>0</v>
      </c>
      <c r="J79" s="969">
        <v>0</v>
      </c>
      <c r="K79" s="969">
        <v>0</v>
      </c>
      <c r="L79" s="969">
        <v>0</v>
      </c>
      <c r="M79" s="969">
        <v>0</v>
      </c>
      <c r="N79" s="969">
        <v>0</v>
      </c>
    </row>
    <row r="80" spans="1:17" ht="15.5" hidden="1" x14ac:dyDescent="0.35">
      <c r="A80" s="966">
        <v>4650000</v>
      </c>
      <c r="B80" s="967" t="s">
        <v>221</v>
      </c>
      <c r="C80" s="968">
        <v>-3192239</v>
      </c>
      <c r="D80" s="967">
        <v>38556202911</v>
      </c>
      <c r="E80" s="968">
        <v>38560673406</v>
      </c>
      <c r="F80" s="968">
        <v>-7662734</v>
      </c>
      <c r="G80" s="969">
        <v>38556202911</v>
      </c>
      <c r="H80" s="969">
        <v>38563865645</v>
      </c>
      <c r="I80" s="969">
        <v>0</v>
      </c>
      <c r="J80" s="969">
        <v>7662734</v>
      </c>
      <c r="K80" s="969">
        <v>0</v>
      </c>
      <c r="L80" s="969">
        <v>7662734</v>
      </c>
      <c r="M80" s="969">
        <v>0</v>
      </c>
      <c r="N80" s="969">
        <v>0</v>
      </c>
    </row>
    <row r="81" spans="1:17" ht="15.5" hidden="1" x14ac:dyDescent="0.35">
      <c r="A81" s="966">
        <v>4650006</v>
      </c>
      <c r="B81" s="967" t="s">
        <v>222</v>
      </c>
      <c r="C81" s="968">
        <v>-79391229</v>
      </c>
      <c r="D81" s="968">
        <v>56281191</v>
      </c>
      <c r="E81" s="968">
        <v>47365641</v>
      </c>
      <c r="F81" s="968">
        <v>-70475679</v>
      </c>
      <c r="G81" s="969">
        <v>56281191</v>
      </c>
      <c r="H81" s="969">
        <v>126756870</v>
      </c>
      <c r="I81" s="969">
        <v>0</v>
      </c>
      <c r="J81" s="969">
        <v>70475679</v>
      </c>
      <c r="K81" s="969">
        <v>0</v>
      </c>
      <c r="L81" s="969">
        <v>70475679</v>
      </c>
      <c r="M81" s="969">
        <v>0</v>
      </c>
      <c r="N81" s="969">
        <v>0</v>
      </c>
    </row>
    <row r="82" spans="1:17" ht="15.5" hidden="1" x14ac:dyDescent="0.35">
      <c r="A82" s="966">
        <v>4651003</v>
      </c>
      <c r="B82" s="967" t="s">
        <v>223</v>
      </c>
      <c r="C82" s="968">
        <v>0</v>
      </c>
      <c r="D82" s="967">
        <v>154466420</v>
      </c>
      <c r="E82" s="968">
        <v>154466420</v>
      </c>
      <c r="F82" s="968">
        <v>0</v>
      </c>
      <c r="G82" s="969">
        <v>154466420</v>
      </c>
      <c r="H82" s="969">
        <v>154466420</v>
      </c>
      <c r="I82" s="969">
        <v>0</v>
      </c>
      <c r="J82" s="969">
        <v>0</v>
      </c>
      <c r="K82" s="969">
        <v>0</v>
      </c>
      <c r="L82" s="969">
        <v>0</v>
      </c>
      <c r="M82" s="969">
        <v>0</v>
      </c>
      <c r="N82" s="969">
        <v>0</v>
      </c>
    </row>
    <row r="83" spans="1:17" ht="15.5" hidden="1" x14ac:dyDescent="0.35">
      <c r="A83" s="966">
        <v>4652000</v>
      </c>
      <c r="B83" s="967" t="s">
        <v>224</v>
      </c>
      <c r="C83" s="968">
        <v>-1329624035</v>
      </c>
      <c r="D83" s="968">
        <v>2071254943</v>
      </c>
      <c r="E83" s="968">
        <v>2305526121</v>
      </c>
      <c r="F83" s="968">
        <v>-1563895213</v>
      </c>
      <c r="G83" s="969">
        <v>2071254943</v>
      </c>
      <c r="H83" s="969">
        <v>3635150156</v>
      </c>
      <c r="I83" s="969">
        <v>0</v>
      </c>
      <c r="J83" s="969">
        <v>1563895213</v>
      </c>
      <c r="K83" s="969">
        <v>0</v>
      </c>
      <c r="L83" s="969">
        <v>1563895213</v>
      </c>
      <c r="M83" s="969">
        <v>0</v>
      </c>
      <c r="N83" s="969">
        <v>0</v>
      </c>
    </row>
    <row r="84" spans="1:17" ht="15.5" hidden="1" x14ac:dyDescent="0.35">
      <c r="A84" s="966">
        <v>4653000</v>
      </c>
      <c r="B84" s="967" t="s">
        <v>225</v>
      </c>
      <c r="C84" s="968">
        <v>-113857468</v>
      </c>
      <c r="D84" s="968">
        <v>661185471</v>
      </c>
      <c r="E84" s="968">
        <v>684398047</v>
      </c>
      <c r="F84" s="968">
        <v>-137070044</v>
      </c>
      <c r="G84" s="969">
        <v>661185471</v>
      </c>
      <c r="H84" s="969">
        <v>798255515</v>
      </c>
      <c r="I84" s="969">
        <v>0</v>
      </c>
      <c r="J84" s="969">
        <v>137070044</v>
      </c>
      <c r="K84" s="969">
        <v>0</v>
      </c>
      <c r="L84" s="969">
        <v>137070044</v>
      </c>
      <c r="M84" s="969">
        <v>0</v>
      </c>
      <c r="N84" s="969">
        <v>0</v>
      </c>
    </row>
    <row r="85" spans="1:17" ht="15.5" hidden="1" x14ac:dyDescent="0.35">
      <c r="A85" s="966">
        <v>4654000</v>
      </c>
      <c r="B85" s="967" t="s">
        <v>226</v>
      </c>
      <c r="C85" s="968">
        <v>0</v>
      </c>
      <c r="D85" s="968">
        <v>8467609</v>
      </c>
      <c r="E85" s="968">
        <v>8467609</v>
      </c>
      <c r="F85" s="968">
        <v>0</v>
      </c>
      <c r="G85" s="969">
        <v>8467609</v>
      </c>
      <c r="H85" s="969">
        <v>8467609</v>
      </c>
      <c r="I85" s="969">
        <v>0</v>
      </c>
      <c r="J85" s="969">
        <v>0</v>
      </c>
      <c r="K85" s="969">
        <v>0</v>
      </c>
      <c r="L85" s="969">
        <v>0</v>
      </c>
      <c r="M85" s="969">
        <v>0</v>
      </c>
      <c r="N85" s="969">
        <v>0</v>
      </c>
    </row>
    <row r="86" spans="1:17" ht="15.5" hidden="1" x14ac:dyDescent="0.35">
      <c r="A86" s="966">
        <v>4656500</v>
      </c>
      <c r="B86" s="967" t="s">
        <v>63</v>
      </c>
      <c r="C86" s="968">
        <v>-123589215</v>
      </c>
      <c r="D86" s="968">
        <v>1915714305</v>
      </c>
      <c r="E86" s="968">
        <v>1956249046</v>
      </c>
      <c r="F86" s="968">
        <v>-164123956</v>
      </c>
      <c r="G86" s="969">
        <v>1915714305</v>
      </c>
      <c r="H86" s="969">
        <v>2079838261</v>
      </c>
      <c r="I86" s="969">
        <v>0</v>
      </c>
      <c r="J86" s="969">
        <v>164123956</v>
      </c>
      <c r="K86" s="969">
        <v>0</v>
      </c>
      <c r="L86" s="969">
        <v>164123956</v>
      </c>
      <c r="M86" s="969">
        <v>0</v>
      </c>
      <c r="N86" s="969">
        <v>0</v>
      </c>
    </row>
    <row r="87" spans="1:17" ht="15.5" hidden="1" x14ac:dyDescent="0.35">
      <c r="A87" s="966">
        <v>4658001</v>
      </c>
      <c r="B87" s="967" t="s">
        <v>227</v>
      </c>
      <c r="C87" s="968">
        <v>-2014134</v>
      </c>
      <c r="D87" s="968">
        <v>51612475</v>
      </c>
      <c r="E87" s="968">
        <v>51839078</v>
      </c>
      <c r="F87" s="968">
        <v>-2240737</v>
      </c>
      <c r="G87" s="969">
        <v>51612475</v>
      </c>
      <c r="H87" s="969">
        <v>53853212</v>
      </c>
      <c r="I87" s="969">
        <v>0</v>
      </c>
      <c r="J87" s="969">
        <v>2240737</v>
      </c>
      <c r="K87" s="969">
        <v>0</v>
      </c>
      <c r="L87" s="969">
        <v>2240737</v>
      </c>
      <c r="M87" s="969">
        <v>0</v>
      </c>
      <c r="N87" s="969">
        <v>0</v>
      </c>
    </row>
    <row r="88" spans="1:17" ht="15.5" hidden="1" x14ac:dyDescent="0.35">
      <c r="A88" s="966">
        <v>4659000</v>
      </c>
      <c r="B88" s="967" t="s">
        <v>693</v>
      </c>
      <c r="C88" s="968">
        <v>-44157637</v>
      </c>
      <c r="D88" s="968">
        <v>44157637</v>
      </c>
      <c r="E88" s="968">
        <v>0</v>
      </c>
      <c r="F88" s="968">
        <v>0</v>
      </c>
      <c r="G88" s="969">
        <v>44157637</v>
      </c>
      <c r="H88" s="969">
        <v>44157637</v>
      </c>
      <c r="I88" s="969">
        <v>0</v>
      </c>
      <c r="J88" s="969">
        <v>0</v>
      </c>
      <c r="K88" s="969">
        <v>0</v>
      </c>
      <c r="L88" s="969">
        <v>0</v>
      </c>
      <c r="M88" s="969">
        <v>0</v>
      </c>
      <c r="N88" s="969">
        <v>0</v>
      </c>
    </row>
    <row r="89" spans="1:17" ht="15.5" x14ac:dyDescent="0.35">
      <c r="A89" s="1075">
        <v>4700003</v>
      </c>
      <c r="B89" s="1076" t="s">
        <v>229</v>
      </c>
      <c r="C89" s="968">
        <v>0</v>
      </c>
      <c r="D89" s="968">
        <v>2496344073</v>
      </c>
      <c r="E89" s="968">
        <v>2496171188</v>
      </c>
      <c r="F89" s="968">
        <v>172885</v>
      </c>
      <c r="G89" s="969">
        <v>2496344073</v>
      </c>
      <c r="H89" s="969">
        <v>2496171188</v>
      </c>
      <c r="I89" s="969">
        <v>172885</v>
      </c>
      <c r="J89" s="969">
        <v>0</v>
      </c>
      <c r="K89" s="1077">
        <v>172885</v>
      </c>
      <c r="L89" s="1077">
        <v>0</v>
      </c>
      <c r="M89" s="1077">
        <v>0</v>
      </c>
      <c r="N89" s="1077">
        <v>0</v>
      </c>
      <c r="O89" s="1194"/>
      <c r="P89" s="1194"/>
      <c r="Q89" s="1194"/>
    </row>
    <row r="90" spans="1:17" ht="15.5" hidden="1" x14ac:dyDescent="0.35">
      <c r="A90" s="966">
        <v>4708010</v>
      </c>
      <c r="B90" s="967" t="s">
        <v>737</v>
      </c>
      <c r="C90" s="968">
        <v>-358083</v>
      </c>
      <c r="D90" s="968">
        <v>29520274</v>
      </c>
      <c r="E90" s="967">
        <v>42326052</v>
      </c>
      <c r="F90" s="968">
        <v>-13163861</v>
      </c>
      <c r="G90" s="969">
        <v>29520274</v>
      </c>
      <c r="H90" s="969">
        <v>42684135</v>
      </c>
      <c r="I90" s="969">
        <v>0</v>
      </c>
      <c r="J90" s="969">
        <v>13163861</v>
      </c>
      <c r="K90" s="969">
        <v>0</v>
      </c>
      <c r="L90" s="969">
        <v>13163861</v>
      </c>
      <c r="M90" s="969">
        <v>0</v>
      </c>
      <c r="N90" s="969">
        <v>0</v>
      </c>
    </row>
    <row r="91" spans="1:17" ht="15.5" x14ac:dyDescent="0.35">
      <c r="A91" s="1075">
        <v>4709018</v>
      </c>
      <c r="B91" s="1076" t="s">
        <v>230</v>
      </c>
      <c r="C91" s="968">
        <v>136656726</v>
      </c>
      <c r="D91" s="968">
        <v>103214220</v>
      </c>
      <c r="E91" s="968">
        <v>136656726</v>
      </c>
      <c r="F91" s="968">
        <v>103214220</v>
      </c>
      <c r="G91" s="969">
        <v>239870946</v>
      </c>
      <c r="H91" s="969">
        <v>136656726</v>
      </c>
      <c r="I91" s="969">
        <v>103214220</v>
      </c>
      <c r="J91" s="969">
        <v>0</v>
      </c>
      <c r="K91" s="1077">
        <v>103214220</v>
      </c>
      <c r="L91" s="1077">
        <v>0</v>
      </c>
      <c r="M91" s="1077">
        <v>0</v>
      </c>
      <c r="N91" s="1077">
        <v>0</v>
      </c>
      <c r="O91" s="1194">
        <f>+'RLI AT 2025'!F34</f>
        <v>43262823</v>
      </c>
      <c r="P91" s="1194">
        <f>+K91+O91</f>
        <v>146477043</v>
      </c>
      <c r="Q91" s="1194"/>
    </row>
    <row r="92" spans="1:17" ht="15.5" x14ac:dyDescent="0.35">
      <c r="A92" s="966">
        <v>4730000</v>
      </c>
      <c r="B92" s="967" t="s">
        <v>232</v>
      </c>
      <c r="C92" s="968">
        <v>0</v>
      </c>
      <c r="D92" s="967">
        <v>98693844</v>
      </c>
      <c r="E92" s="967">
        <v>0</v>
      </c>
      <c r="F92" s="968">
        <v>98693844</v>
      </c>
      <c r="G92" s="969">
        <v>98693844</v>
      </c>
      <c r="H92" s="969">
        <v>0</v>
      </c>
      <c r="I92" s="969">
        <v>98693844</v>
      </c>
      <c r="J92" s="969">
        <v>0</v>
      </c>
      <c r="K92" s="969">
        <v>98693844</v>
      </c>
      <c r="L92" s="969">
        <v>0</v>
      </c>
      <c r="M92" s="969">
        <v>0</v>
      </c>
      <c r="N92" s="969">
        <v>0</v>
      </c>
      <c r="O92" s="1194"/>
      <c r="P92" s="1194"/>
      <c r="Q92" s="1194"/>
    </row>
    <row r="93" spans="1:17" ht="15.5" hidden="1" x14ac:dyDescent="0.35">
      <c r="A93" s="966">
        <v>4730002</v>
      </c>
      <c r="B93" s="967" t="s">
        <v>233</v>
      </c>
      <c r="C93" s="968">
        <v>0</v>
      </c>
      <c r="D93" s="968">
        <v>93258836</v>
      </c>
      <c r="E93" s="968">
        <v>93258836</v>
      </c>
      <c r="F93" s="968">
        <v>0</v>
      </c>
      <c r="G93" s="969">
        <v>93258836</v>
      </c>
      <c r="H93" s="969">
        <v>93258836</v>
      </c>
      <c r="I93" s="969">
        <v>0</v>
      </c>
      <c r="J93" s="969">
        <v>0</v>
      </c>
      <c r="K93" s="969">
        <v>0</v>
      </c>
      <c r="L93" s="969">
        <v>0</v>
      </c>
      <c r="M93" s="969">
        <v>0</v>
      </c>
      <c r="N93" s="969">
        <v>0</v>
      </c>
    </row>
    <row r="94" spans="1:17" ht="15.5" x14ac:dyDescent="0.35">
      <c r="A94" s="966">
        <v>4740001</v>
      </c>
      <c r="B94" s="967" t="s">
        <v>234</v>
      </c>
      <c r="C94" s="968">
        <v>660315548</v>
      </c>
      <c r="D94" s="968">
        <v>305055247</v>
      </c>
      <c r="E94" s="968">
        <v>328099017</v>
      </c>
      <c r="F94" s="968">
        <v>637271778</v>
      </c>
      <c r="G94" s="969">
        <v>965370795</v>
      </c>
      <c r="H94" s="969">
        <v>328099017</v>
      </c>
      <c r="I94" s="969">
        <v>637271778</v>
      </c>
      <c r="J94" s="969">
        <v>0</v>
      </c>
      <c r="K94" s="969">
        <v>637271778</v>
      </c>
      <c r="L94" s="969">
        <v>0</v>
      </c>
      <c r="M94" s="969">
        <v>0</v>
      </c>
      <c r="N94" s="969">
        <v>0</v>
      </c>
      <c r="O94" s="1194"/>
      <c r="P94" s="1194"/>
      <c r="Q94" s="1194"/>
    </row>
    <row r="95" spans="1:17" ht="15.5" hidden="1" x14ac:dyDescent="0.35">
      <c r="A95" s="966">
        <v>4750000</v>
      </c>
      <c r="B95" s="967" t="s">
        <v>739</v>
      </c>
      <c r="C95" s="968">
        <v>-356668030</v>
      </c>
      <c r="D95" s="968">
        <v>4774093309</v>
      </c>
      <c r="E95" s="968">
        <v>4990015414</v>
      </c>
      <c r="F95" s="968">
        <v>-572590135</v>
      </c>
      <c r="G95" s="969">
        <v>4774093309</v>
      </c>
      <c r="H95" s="969">
        <v>5346683444</v>
      </c>
      <c r="I95" s="969">
        <v>0</v>
      </c>
      <c r="J95" s="969">
        <v>572590135</v>
      </c>
      <c r="K95" s="969">
        <v>0</v>
      </c>
      <c r="L95" s="969">
        <v>572590135</v>
      </c>
      <c r="M95" s="969">
        <v>0</v>
      </c>
      <c r="N95" s="969">
        <v>0</v>
      </c>
    </row>
    <row r="96" spans="1:17" ht="15.5" hidden="1" x14ac:dyDescent="0.35">
      <c r="A96" s="966">
        <v>4750006</v>
      </c>
      <c r="B96" s="967" t="s">
        <v>741</v>
      </c>
      <c r="C96" s="968">
        <v>-56462666</v>
      </c>
      <c r="D96" s="967">
        <v>171418349</v>
      </c>
      <c r="E96" s="968">
        <v>142873902</v>
      </c>
      <c r="F96" s="968">
        <v>-27918219</v>
      </c>
      <c r="G96" s="969">
        <v>171418349</v>
      </c>
      <c r="H96" s="969">
        <v>199336568</v>
      </c>
      <c r="I96" s="969">
        <v>0</v>
      </c>
      <c r="J96" s="969">
        <v>27918219</v>
      </c>
      <c r="K96" s="969">
        <v>0</v>
      </c>
      <c r="L96" s="969">
        <v>27918219</v>
      </c>
      <c r="M96" s="969">
        <v>0</v>
      </c>
      <c r="N96" s="969">
        <v>0</v>
      </c>
    </row>
    <row r="97" spans="1:14" ht="15.5" hidden="1" x14ac:dyDescent="0.35">
      <c r="A97" s="966">
        <v>4751000</v>
      </c>
      <c r="B97" s="967" t="s">
        <v>236</v>
      </c>
      <c r="C97" s="968">
        <v>-11892285</v>
      </c>
      <c r="D97" s="967">
        <v>200276564</v>
      </c>
      <c r="E97" s="967">
        <v>205130843</v>
      </c>
      <c r="F97" s="968">
        <v>-16746564</v>
      </c>
      <c r="G97" s="969">
        <v>200276564</v>
      </c>
      <c r="H97" s="969">
        <v>217023128</v>
      </c>
      <c r="I97" s="969">
        <v>0</v>
      </c>
      <c r="J97" s="969">
        <v>16746564</v>
      </c>
      <c r="K97" s="969">
        <v>0</v>
      </c>
      <c r="L97" s="969">
        <v>16746564</v>
      </c>
      <c r="M97" s="969">
        <v>0</v>
      </c>
      <c r="N97" s="969">
        <v>0</v>
      </c>
    </row>
    <row r="98" spans="1:14" ht="15.5" hidden="1" x14ac:dyDescent="0.35">
      <c r="A98" s="966">
        <v>4751004</v>
      </c>
      <c r="B98" s="967" t="s">
        <v>75</v>
      </c>
      <c r="C98" s="968">
        <v>-456864</v>
      </c>
      <c r="D98" s="968">
        <v>5137116</v>
      </c>
      <c r="E98" s="968">
        <v>5064520</v>
      </c>
      <c r="F98" s="968">
        <v>-384268</v>
      </c>
      <c r="G98" s="969">
        <v>5137116</v>
      </c>
      <c r="H98" s="969">
        <v>5521384</v>
      </c>
      <c r="I98" s="969">
        <v>0</v>
      </c>
      <c r="J98" s="969">
        <v>384268</v>
      </c>
      <c r="K98" s="969">
        <v>0</v>
      </c>
      <c r="L98" s="969">
        <v>384268</v>
      </c>
      <c r="M98" s="969">
        <v>0</v>
      </c>
      <c r="N98" s="969">
        <v>0</v>
      </c>
    </row>
    <row r="99" spans="1:14" ht="15.5" hidden="1" x14ac:dyDescent="0.35">
      <c r="A99" s="966">
        <v>4752001</v>
      </c>
      <c r="B99" s="967" t="s">
        <v>237</v>
      </c>
      <c r="C99" s="968">
        <v>-7703476</v>
      </c>
      <c r="D99" s="968">
        <v>248191291</v>
      </c>
      <c r="E99" s="968">
        <v>340629423</v>
      </c>
      <c r="F99" s="968">
        <v>-100141608</v>
      </c>
      <c r="G99" s="969">
        <v>248191291</v>
      </c>
      <c r="H99" s="969">
        <v>348332899</v>
      </c>
      <c r="I99" s="969">
        <v>0</v>
      </c>
      <c r="J99" s="969">
        <v>100141608</v>
      </c>
      <c r="K99" s="969">
        <v>0</v>
      </c>
      <c r="L99" s="969">
        <v>100141608</v>
      </c>
      <c r="M99" s="969">
        <v>0</v>
      </c>
      <c r="N99" s="969">
        <v>0</v>
      </c>
    </row>
    <row r="100" spans="1:14" ht="15.5" hidden="1" x14ac:dyDescent="0.35">
      <c r="A100" s="966">
        <v>4752006</v>
      </c>
      <c r="B100" s="967" t="s">
        <v>238</v>
      </c>
      <c r="C100" s="968">
        <v>0</v>
      </c>
      <c r="D100" s="968">
        <v>59794690</v>
      </c>
      <c r="E100" s="968">
        <v>98600406</v>
      </c>
      <c r="F100" s="968">
        <v>-38805716</v>
      </c>
      <c r="G100" s="969">
        <v>59794690</v>
      </c>
      <c r="H100" s="969">
        <v>98600406</v>
      </c>
      <c r="I100" s="969">
        <v>0</v>
      </c>
      <c r="J100" s="969">
        <v>38805716</v>
      </c>
      <c r="K100" s="969">
        <v>0</v>
      </c>
      <c r="L100" s="969">
        <v>38805716</v>
      </c>
      <c r="M100" s="969">
        <v>0</v>
      </c>
      <c r="N100" s="969">
        <v>0</v>
      </c>
    </row>
    <row r="101" spans="1:14" ht="15.5" hidden="1" x14ac:dyDescent="0.35">
      <c r="A101" s="966">
        <v>4755000</v>
      </c>
      <c r="B101" s="967" t="s">
        <v>973</v>
      </c>
      <c r="C101" s="968">
        <v>0</v>
      </c>
      <c r="D101" s="968">
        <v>5052667843</v>
      </c>
      <c r="E101" s="968">
        <v>5052667843</v>
      </c>
      <c r="F101" s="968">
        <v>0</v>
      </c>
      <c r="G101" s="969">
        <v>5052667843</v>
      </c>
      <c r="H101" s="969">
        <v>5052667843</v>
      </c>
      <c r="I101" s="969">
        <v>0</v>
      </c>
      <c r="J101" s="969">
        <v>0</v>
      </c>
      <c r="K101" s="969">
        <v>0</v>
      </c>
      <c r="L101" s="969">
        <v>0</v>
      </c>
      <c r="M101" s="969">
        <v>0</v>
      </c>
      <c r="N101" s="969">
        <v>0</v>
      </c>
    </row>
    <row r="102" spans="1:14" ht="15.5" hidden="1" x14ac:dyDescent="0.35">
      <c r="A102" s="966">
        <v>4760009</v>
      </c>
      <c r="B102" s="967" t="s">
        <v>240</v>
      </c>
      <c r="C102" s="968">
        <v>-7318628</v>
      </c>
      <c r="D102" s="968">
        <v>112685512</v>
      </c>
      <c r="E102" s="968">
        <v>112649033</v>
      </c>
      <c r="F102" s="968">
        <v>-7282149</v>
      </c>
      <c r="G102" s="969">
        <v>112685512</v>
      </c>
      <c r="H102" s="969">
        <v>119967661</v>
      </c>
      <c r="I102" s="969">
        <v>0</v>
      </c>
      <c r="J102" s="969">
        <v>7282149</v>
      </c>
      <c r="K102" s="969">
        <v>0</v>
      </c>
      <c r="L102" s="969">
        <v>7282149</v>
      </c>
      <c r="M102" s="969">
        <v>0</v>
      </c>
      <c r="N102" s="969">
        <v>0</v>
      </c>
    </row>
    <row r="103" spans="1:14" ht="15.5" hidden="1" x14ac:dyDescent="0.35">
      <c r="A103" s="966">
        <v>4760024</v>
      </c>
      <c r="B103" s="967" t="s">
        <v>241</v>
      </c>
      <c r="C103" s="968">
        <v>-10555092</v>
      </c>
      <c r="D103" s="968">
        <v>388969928</v>
      </c>
      <c r="E103" s="968">
        <v>402130923</v>
      </c>
      <c r="F103" s="968">
        <v>-23716087</v>
      </c>
      <c r="G103" s="969">
        <v>388969928</v>
      </c>
      <c r="H103" s="969">
        <v>412686015</v>
      </c>
      <c r="I103" s="969">
        <v>0</v>
      </c>
      <c r="J103" s="969">
        <v>23716087</v>
      </c>
      <c r="K103" s="969">
        <v>0</v>
      </c>
      <c r="L103" s="969">
        <v>23716087</v>
      </c>
      <c r="M103" s="969">
        <v>0</v>
      </c>
      <c r="N103" s="969">
        <v>0</v>
      </c>
    </row>
    <row r="104" spans="1:14" ht="15.5" hidden="1" x14ac:dyDescent="0.35">
      <c r="A104" s="966">
        <v>4765000</v>
      </c>
      <c r="B104" s="967" t="s">
        <v>243</v>
      </c>
      <c r="C104" s="968">
        <v>-340196358</v>
      </c>
      <c r="D104" s="968">
        <v>9222437181</v>
      </c>
      <c r="E104" s="968">
        <v>9266321468</v>
      </c>
      <c r="F104" s="968">
        <v>-384080645</v>
      </c>
      <c r="G104" s="969">
        <v>9222437181</v>
      </c>
      <c r="H104" s="969">
        <v>9606517826</v>
      </c>
      <c r="I104" s="969">
        <v>0</v>
      </c>
      <c r="J104" s="969">
        <v>384080645</v>
      </c>
      <c r="K104" s="969">
        <v>0</v>
      </c>
      <c r="L104" s="969">
        <v>384080645</v>
      </c>
      <c r="M104" s="969">
        <v>0</v>
      </c>
      <c r="N104" s="969">
        <v>0</v>
      </c>
    </row>
    <row r="105" spans="1:14" ht="15.5" hidden="1" x14ac:dyDescent="0.35">
      <c r="A105" s="966">
        <v>4770000</v>
      </c>
      <c r="B105" s="967" t="s">
        <v>244</v>
      </c>
      <c r="C105" s="968">
        <v>0</v>
      </c>
      <c r="D105" s="968">
        <v>7943283492</v>
      </c>
      <c r="E105" s="968">
        <v>7943283492</v>
      </c>
      <c r="F105" s="968">
        <v>0</v>
      </c>
      <c r="G105" s="969">
        <v>7943283492</v>
      </c>
      <c r="H105" s="969">
        <v>7943283492</v>
      </c>
      <c r="I105" s="969">
        <v>0</v>
      </c>
      <c r="J105" s="969">
        <v>0</v>
      </c>
      <c r="K105" s="969">
        <v>0</v>
      </c>
      <c r="L105" s="969">
        <v>0</v>
      </c>
      <c r="M105" s="969">
        <v>0</v>
      </c>
      <c r="N105" s="969">
        <v>0</v>
      </c>
    </row>
    <row r="106" spans="1:14" ht="15.5" hidden="1" x14ac:dyDescent="0.35">
      <c r="A106" s="966">
        <v>4790003</v>
      </c>
      <c r="B106" s="967" t="s">
        <v>245</v>
      </c>
      <c r="C106" s="968">
        <v>-28224465</v>
      </c>
      <c r="D106" s="968">
        <v>8177217</v>
      </c>
      <c r="E106" s="968">
        <v>19245491</v>
      </c>
      <c r="F106" s="968">
        <v>-39292739</v>
      </c>
      <c r="G106" s="969">
        <v>8177217</v>
      </c>
      <c r="H106" s="969">
        <v>47469956</v>
      </c>
      <c r="I106" s="969">
        <v>0</v>
      </c>
      <c r="J106" s="969">
        <v>39292739</v>
      </c>
      <c r="K106" s="969">
        <v>0</v>
      </c>
      <c r="L106" s="969">
        <v>39292739</v>
      </c>
      <c r="M106" s="969">
        <v>0</v>
      </c>
      <c r="N106" s="969">
        <v>0</v>
      </c>
    </row>
    <row r="107" spans="1:14" ht="15.5" hidden="1" x14ac:dyDescent="0.35">
      <c r="A107" s="966">
        <v>4800000</v>
      </c>
      <c r="B107" s="967" t="s">
        <v>427</v>
      </c>
      <c r="C107" s="968">
        <v>0</v>
      </c>
      <c r="D107" s="968">
        <v>68044883</v>
      </c>
      <c r="E107" s="968">
        <v>68044883</v>
      </c>
      <c r="F107" s="968">
        <v>0</v>
      </c>
      <c r="G107" s="969">
        <v>68044883</v>
      </c>
      <c r="H107" s="969">
        <v>68044883</v>
      </c>
      <c r="I107" s="969">
        <v>0</v>
      </c>
      <c r="J107" s="969">
        <v>0</v>
      </c>
      <c r="K107" s="969">
        <v>0</v>
      </c>
      <c r="L107" s="969">
        <v>0</v>
      </c>
      <c r="M107" s="969">
        <v>0</v>
      </c>
      <c r="N107" s="969">
        <v>0</v>
      </c>
    </row>
    <row r="108" spans="1:14" ht="15.5" x14ac:dyDescent="0.35">
      <c r="A108" s="966">
        <v>4800004</v>
      </c>
      <c r="B108" s="967" t="s">
        <v>246</v>
      </c>
      <c r="C108" s="968">
        <v>104535056</v>
      </c>
      <c r="D108" s="968">
        <v>828660571</v>
      </c>
      <c r="E108" s="968">
        <v>787666963</v>
      </c>
      <c r="F108" s="967">
        <v>145528664</v>
      </c>
      <c r="G108" s="969">
        <v>933195627</v>
      </c>
      <c r="H108" s="969">
        <v>787666963</v>
      </c>
      <c r="I108" s="969">
        <v>145528664</v>
      </c>
      <c r="J108" s="969">
        <v>0</v>
      </c>
      <c r="K108" s="969">
        <v>145528664</v>
      </c>
      <c r="L108" s="969">
        <v>0</v>
      </c>
      <c r="M108" s="969">
        <v>0</v>
      </c>
      <c r="N108" s="969">
        <v>0</v>
      </c>
    </row>
    <row r="109" spans="1:14" ht="15.5" hidden="1" x14ac:dyDescent="0.35">
      <c r="A109" s="966">
        <v>4800014</v>
      </c>
      <c r="B109" s="967" t="s">
        <v>247</v>
      </c>
      <c r="C109" s="968">
        <v>-6082347</v>
      </c>
      <c r="D109" s="968">
        <v>80140033</v>
      </c>
      <c r="E109" s="968">
        <v>78905245</v>
      </c>
      <c r="F109" s="968">
        <v>-4847559</v>
      </c>
      <c r="G109" s="969">
        <v>80140033</v>
      </c>
      <c r="H109" s="969">
        <v>84987592</v>
      </c>
      <c r="I109" s="969">
        <v>0</v>
      </c>
      <c r="J109" s="969">
        <v>4847559</v>
      </c>
      <c r="K109" s="969">
        <v>0</v>
      </c>
      <c r="L109" s="969">
        <v>4847559</v>
      </c>
      <c r="M109" s="969">
        <v>0</v>
      </c>
      <c r="N109" s="969">
        <v>0</v>
      </c>
    </row>
    <row r="110" spans="1:14" ht="15.5" hidden="1" x14ac:dyDescent="0.35">
      <c r="A110" s="966">
        <v>4800016</v>
      </c>
      <c r="B110" s="967" t="s">
        <v>248</v>
      </c>
      <c r="C110" s="968">
        <v>416000</v>
      </c>
      <c r="D110" s="968">
        <v>1664000</v>
      </c>
      <c r="E110" s="968">
        <v>2080000</v>
      </c>
      <c r="F110" s="968">
        <v>0</v>
      </c>
      <c r="G110" s="969">
        <v>2080000</v>
      </c>
      <c r="H110" s="969">
        <v>2080000</v>
      </c>
      <c r="I110" s="969">
        <v>0</v>
      </c>
      <c r="J110" s="969">
        <v>0</v>
      </c>
      <c r="K110" s="969">
        <v>0</v>
      </c>
      <c r="L110" s="969">
        <v>0</v>
      </c>
      <c r="M110" s="969">
        <v>0</v>
      </c>
      <c r="N110" s="969">
        <v>0</v>
      </c>
    </row>
    <row r="111" spans="1:14" ht="15.5" hidden="1" x14ac:dyDescent="0.35">
      <c r="A111" s="966">
        <v>4801000</v>
      </c>
      <c r="B111" s="967" t="s">
        <v>249</v>
      </c>
      <c r="C111" s="968">
        <v>0</v>
      </c>
      <c r="D111" s="968">
        <v>29669677</v>
      </c>
      <c r="E111" s="968">
        <v>29669677</v>
      </c>
      <c r="F111" s="968">
        <v>0</v>
      </c>
      <c r="G111" s="969">
        <v>29669677</v>
      </c>
      <c r="H111" s="969">
        <v>29669677</v>
      </c>
      <c r="I111" s="969">
        <v>0</v>
      </c>
      <c r="J111" s="969">
        <v>0</v>
      </c>
      <c r="K111" s="969">
        <v>0</v>
      </c>
      <c r="L111" s="969">
        <v>0</v>
      </c>
      <c r="M111" s="969">
        <v>0</v>
      </c>
      <c r="N111" s="969">
        <v>0</v>
      </c>
    </row>
    <row r="112" spans="1:14" ht="15.5" hidden="1" x14ac:dyDescent="0.35">
      <c r="A112" s="966">
        <v>4835000</v>
      </c>
      <c r="B112" s="967" t="s">
        <v>251</v>
      </c>
      <c r="C112" s="968">
        <v>-262177442</v>
      </c>
      <c r="D112" s="968">
        <v>2534539794</v>
      </c>
      <c r="E112" s="968">
        <v>2483803104</v>
      </c>
      <c r="F112" s="968">
        <v>-211440752</v>
      </c>
      <c r="G112" s="969">
        <v>2534539794</v>
      </c>
      <c r="H112" s="969">
        <v>2745980546</v>
      </c>
      <c r="I112" s="969">
        <v>0</v>
      </c>
      <c r="J112" s="969">
        <v>211440752</v>
      </c>
      <c r="K112" s="969">
        <v>0</v>
      </c>
      <c r="L112" s="969">
        <v>211440752</v>
      </c>
      <c r="M112" s="969">
        <v>0</v>
      </c>
      <c r="N112" s="969">
        <v>0</v>
      </c>
    </row>
    <row r="113" spans="1:14" ht="15.5" hidden="1" x14ac:dyDescent="0.35">
      <c r="A113" s="966">
        <v>4835033</v>
      </c>
      <c r="B113" s="967" t="s">
        <v>824</v>
      </c>
      <c r="C113" s="968">
        <v>2761717</v>
      </c>
      <c r="D113" s="968">
        <v>0</v>
      </c>
      <c r="E113" s="968">
        <v>2761717</v>
      </c>
      <c r="F113" s="968">
        <v>0</v>
      </c>
      <c r="G113" s="969">
        <v>2761717</v>
      </c>
      <c r="H113" s="969">
        <v>2761717</v>
      </c>
      <c r="I113" s="969">
        <v>0</v>
      </c>
      <c r="J113" s="969">
        <v>0</v>
      </c>
      <c r="K113" s="969">
        <v>0</v>
      </c>
      <c r="L113" s="969">
        <v>0</v>
      </c>
      <c r="M113" s="969">
        <v>0</v>
      </c>
      <c r="N113" s="969">
        <v>0</v>
      </c>
    </row>
    <row r="114" spans="1:14" ht="15.5" hidden="1" x14ac:dyDescent="0.35">
      <c r="A114" s="966">
        <v>4835041</v>
      </c>
      <c r="B114" s="967" t="s">
        <v>253</v>
      </c>
      <c r="C114" s="968">
        <v>-159165021</v>
      </c>
      <c r="D114" s="968">
        <v>1805170469</v>
      </c>
      <c r="E114" s="968">
        <v>1655735176</v>
      </c>
      <c r="F114" s="968">
        <v>-9729728</v>
      </c>
      <c r="G114" s="969">
        <v>1805170469</v>
      </c>
      <c r="H114" s="969">
        <v>1814900197</v>
      </c>
      <c r="I114" s="969">
        <v>0</v>
      </c>
      <c r="J114" s="969">
        <v>9729728</v>
      </c>
      <c r="K114" s="969">
        <v>0</v>
      </c>
      <c r="L114" s="969">
        <v>9729728</v>
      </c>
      <c r="M114" s="969">
        <v>0</v>
      </c>
      <c r="N114" s="969">
        <v>0</v>
      </c>
    </row>
    <row r="115" spans="1:14" ht="15.5" x14ac:dyDescent="0.35">
      <c r="A115" s="966">
        <v>4840100</v>
      </c>
      <c r="B115" s="967" t="s">
        <v>694</v>
      </c>
      <c r="C115" s="968">
        <v>0</v>
      </c>
      <c r="D115" s="968">
        <v>201591718</v>
      </c>
      <c r="E115" s="968">
        <v>180853901</v>
      </c>
      <c r="F115" s="968">
        <v>20737817</v>
      </c>
      <c r="G115" s="969">
        <v>201591718</v>
      </c>
      <c r="H115" s="969">
        <v>180853901</v>
      </c>
      <c r="I115" s="969">
        <v>20737817</v>
      </c>
      <c r="J115" s="969">
        <v>0</v>
      </c>
      <c r="K115" s="969">
        <v>20737817</v>
      </c>
      <c r="L115" s="969">
        <v>0</v>
      </c>
      <c r="M115" s="969">
        <v>0</v>
      </c>
      <c r="N115" s="969">
        <v>0</v>
      </c>
    </row>
    <row r="116" spans="1:14" ht="15.5" hidden="1" x14ac:dyDescent="0.35">
      <c r="A116" s="966">
        <v>4842100</v>
      </c>
      <c r="B116" s="967" t="s">
        <v>695</v>
      </c>
      <c r="C116" s="968">
        <v>-766423781</v>
      </c>
      <c r="D116" s="968">
        <v>9194636225</v>
      </c>
      <c r="E116" s="968">
        <v>9232399395</v>
      </c>
      <c r="F116" s="968">
        <v>-804186951</v>
      </c>
      <c r="G116" s="969">
        <v>9194636225</v>
      </c>
      <c r="H116" s="969">
        <v>9998823176</v>
      </c>
      <c r="I116" s="969">
        <v>0</v>
      </c>
      <c r="J116" s="969">
        <v>804186951</v>
      </c>
      <c r="K116" s="969">
        <v>0</v>
      </c>
      <c r="L116" s="969">
        <v>804186951</v>
      </c>
      <c r="M116" s="969">
        <v>0</v>
      </c>
      <c r="N116" s="969">
        <v>0</v>
      </c>
    </row>
    <row r="117" spans="1:14" ht="15.5" x14ac:dyDescent="0.35">
      <c r="A117" s="966">
        <v>4880000</v>
      </c>
      <c r="B117" s="967" t="s">
        <v>255</v>
      </c>
      <c r="C117" s="968">
        <v>1235212324</v>
      </c>
      <c r="D117" s="968">
        <v>34114814654</v>
      </c>
      <c r="E117" s="968">
        <v>34203607459</v>
      </c>
      <c r="F117" s="968">
        <v>1146419519</v>
      </c>
      <c r="G117" s="969">
        <v>35350026978</v>
      </c>
      <c r="H117" s="969">
        <v>34203607459</v>
      </c>
      <c r="I117" s="969">
        <v>1146419519</v>
      </c>
      <c r="J117" s="969">
        <v>0</v>
      </c>
      <c r="K117" s="969">
        <v>1146419519</v>
      </c>
      <c r="L117" s="969">
        <v>0</v>
      </c>
      <c r="M117" s="969">
        <v>0</v>
      </c>
      <c r="N117" s="969">
        <v>0</v>
      </c>
    </row>
    <row r="118" spans="1:14" ht="15.5" hidden="1" x14ac:dyDescent="0.35">
      <c r="A118" s="966">
        <v>4880002</v>
      </c>
      <c r="B118" s="967" t="s">
        <v>255</v>
      </c>
      <c r="C118" s="968">
        <v>0</v>
      </c>
      <c r="D118" s="968">
        <v>1639588252</v>
      </c>
      <c r="E118" s="968">
        <v>1639588252</v>
      </c>
      <c r="F118" s="968">
        <v>0</v>
      </c>
      <c r="G118" s="969">
        <v>1639588252</v>
      </c>
      <c r="H118" s="969">
        <v>1639588252</v>
      </c>
      <c r="I118" s="969">
        <v>0</v>
      </c>
      <c r="J118" s="969">
        <v>0</v>
      </c>
      <c r="K118" s="969">
        <v>0</v>
      </c>
      <c r="L118" s="969">
        <v>0</v>
      </c>
      <c r="M118" s="969">
        <v>0</v>
      </c>
      <c r="N118" s="969">
        <v>0</v>
      </c>
    </row>
    <row r="119" spans="1:14" ht="15.5" hidden="1" x14ac:dyDescent="0.35">
      <c r="A119" s="966">
        <v>4880003</v>
      </c>
      <c r="B119" s="967" t="s">
        <v>697</v>
      </c>
      <c r="C119" s="968">
        <v>0</v>
      </c>
      <c r="D119" s="968">
        <v>19665629</v>
      </c>
      <c r="E119" s="968">
        <v>19665629</v>
      </c>
      <c r="F119" s="967">
        <v>0</v>
      </c>
      <c r="G119" s="969">
        <v>19665629</v>
      </c>
      <c r="H119" s="969">
        <v>19665629</v>
      </c>
      <c r="I119" s="969">
        <v>0</v>
      </c>
      <c r="J119" s="969">
        <v>0</v>
      </c>
      <c r="K119" s="969">
        <v>0</v>
      </c>
      <c r="L119" s="969">
        <v>0</v>
      </c>
      <c r="M119" s="969">
        <v>0</v>
      </c>
      <c r="N119" s="969">
        <v>0</v>
      </c>
    </row>
    <row r="120" spans="1:14" ht="15.5" x14ac:dyDescent="0.35">
      <c r="A120" s="966">
        <v>4881000</v>
      </c>
      <c r="B120" s="967" t="s">
        <v>975</v>
      </c>
      <c r="C120" s="968">
        <v>933205767</v>
      </c>
      <c r="D120" s="968">
        <v>23187564527</v>
      </c>
      <c r="E120" s="968">
        <v>23304179948</v>
      </c>
      <c r="F120" s="968">
        <v>816590346</v>
      </c>
      <c r="G120" s="969">
        <v>24120770294</v>
      </c>
      <c r="H120" s="969">
        <v>23304179948</v>
      </c>
      <c r="I120" s="969">
        <v>816590346</v>
      </c>
      <c r="J120" s="969">
        <v>0</v>
      </c>
      <c r="K120" s="969">
        <v>816590346</v>
      </c>
      <c r="L120" s="969">
        <v>0</v>
      </c>
      <c r="M120" s="969">
        <v>0</v>
      </c>
      <c r="N120" s="969">
        <v>0</v>
      </c>
    </row>
    <row r="121" spans="1:14" ht="15.5" hidden="1" x14ac:dyDescent="0.35">
      <c r="A121" s="966">
        <v>4900001</v>
      </c>
      <c r="B121" s="967" t="s">
        <v>256</v>
      </c>
      <c r="C121" s="968">
        <v>-4632995</v>
      </c>
      <c r="D121" s="968">
        <v>4632995</v>
      </c>
      <c r="E121" s="968">
        <v>0</v>
      </c>
      <c r="F121" s="968">
        <v>0</v>
      </c>
      <c r="G121" s="969">
        <v>4632995</v>
      </c>
      <c r="H121" s="969">
        <v>4632995</v>
      </c>
      <c r="I121" s="969">
        <v>0</v>
      </c>
      <c r="J121" s="969">
        <v>0</v>
      </c>
      <c r="K121" s="969">
        <v>0</v>
      </c>
      <c r="L121" s="969">
        <v>0</v>
      </c>
      <c r="M121" s="969">
        <v>0</v>
      </c>
      <c r="N121" s="969">
        <v>0</v>
      </c>
    </row>
    <row r="122" spans="1:14" ht="15.5" hidden="1" x14ac:dyDescent="0.35">
      <c r="A122" s="966">
        <v>4900002</v>
      </c>
      <c r="B122" s="967" t="s">
        <v>257</v>
      </c>
      <c r="C122" s="968">
        <v>-7819044</v>
      </c>
      <c r="D122" s="968">
        <v>7819044</v>
      </c>
      <c r="E122" s="968">
        <v>0</v>
      </c>
      <c r="F122" s="968">
        <v>0</v>
      </c>
      <c r="G122" s="969">
        <v>7819044</v>
      </c>
      <c r="H122" s="969">
        <v>7819044</v>
      </c>
      <c r="I122" s="969">
        <v>0</v>
      </c>
      <c r="J122" s="969">
        <v>0</v>
      </c>
      <c r="K122" s="969">
        <v>0</v>
      </c>
      <c r="L122" s="969">
        <v>0</v>
      </c>
      <c r="M122" s="969">
        <v>0</v>
      </c>
      <c r="N122" s="969">
        <v>0</v>
      </c>
    </row>
    <row r="123" spans="1:14" ht="15.5" hidden="1" x14ac:dyDescent="0.35">
      <c r="A123" s="966">
        <v>4901000</v>
      </c>
      <c r="B123" s="967" t="s">
        <v>743</v>
      </c>
      <c r="C123" s="968">
        <v>-9340211</v>
      </c>
      <c r="D123" s="968">
        <v>15146174</v>
      </c>
      <c r="E123" s="968">
        <v>8560709</v>
      </c>
      <c r="F123" s="968">
        <v>-2754746</v>
      </c>
      <c r="G123" s="969">
        <v>15146174</v>
      </c>
      <c r="H123" s="969">
        <v>17900920</v>
      </c>
      <c r="I123" s="969">
        <v>0</v>
      </c>
      <c r="J123" s="969">
        <v>2754746</v>
      </c>
      <c r="K123" s="969">
        <v>0</v>
      </c>
      <c r="L123" s="969">
        <v>2754746</v>
      </c>
      <c r="M123" s="969">
        <v>0</v>
      </c>
      <c r="N123" s="969">
        <v>0</v>
      </c>
    </row>
    <row r="124" spans="1:14" ht="15.5" hidden="1" x14ac:dyDescent="0.35">
      <c r="A124" s="966">
        <v>5100100</v>
      </c>
      <c r="B124" s="967" t="s">
        <v>698</v>
      </c>
      <c r="C124" s="968">
        <v>0</v>
      </c>
      <c r="D124" s="968">
        <v>740000000</v>
      </c>
      <c r="E124" s="968">
        <v>740000000</v>
      </c>
      <c r="F124" s="968">
        <v>0</v>
      </c>
      <c r="G124" s="969">
        <v>740000000</v>
      </c>
      <c r="H124" s="969">
        <v>740000000</v>
      </c>
      <c r="I124" s="969">
        <v>0</v>
      </c>
      <c r="J124" s="969">
        <v>0</v>
      </c>
      <c r="K124" s="969">
        <v>0</v>
      </c>
      <c r="L124" s="969">
        <v>0</v>
      </c>
      <c r="M124" s="969">
        <v>0</v>
      </c>
      <c r="N124" s="969">
        <v>0</v>
      </c>
    </row>
    <row r="125" spans="1:14" ht="15.5" hidden="1" x14ac:dyDescent="0.35">
      <c r="A125" s="966">
        <v>5211600</v>
      </c>
      <c r="B125" s="967" t="s">
        <v>825</v>
      </c>
      <c r="C125" s="968">
        <v>-42716859</v>
      </c>
      <c r="D125" s="968">
        <v>2178688763</v>
      </c>
      <c r="E125" s="968">
        <v>2347950399</v>
      </c>
      <c r="F125" s="968">
        <v>-211978495</v>
      </c>
      <c r="G125" s="969">
        <v>2178688763</v>
      </c>
      <c r="H125" s="969">
        <v>2390667258</v>
      </c>
      <c r="I125" s="969">
        <v>0</v>
      </c>
      <c r="J125" s="969">
        <v>211978495</v>
      </c>
      <c r="K125" s="969">
        <v>0</v>
      </c>
      <c r="L125" s="969">
        <v>211978495</v>
      </c>
      <c r="M125" s="969">
        <v>0</v>
      </c>
      <c r="N125" s="969">
        <v>0</v>
      </c>
    </row>
    <row r="126" spans="1:14" ht="15.5" x14ac:dyDescent="0.35">
      <c r="A126" s="966">
        <v>5340100</v>
      </c>
      <c r="B126" s="967" t="s">
        <v>699</v>
      </c>
      <c r="C126" s="968">
        <v>0</v>
      </c>
      <c r="D126" s="968">
        <v>940000000</v>
      </c>
      <c r="E126" s="968">
        <v>0</v>
      </c>
      <c r="F126" s="968">
        <v>940000000</v>
      </c>
      <c r="G126" s="969">
        <v>940000000</v>
      </c>
      <c r="H126" s="969">
        <v>0</v>
      </c>
      <c r="I126" s="969">
        <v>940000000</v>
      </c>
      <c r="J126" s="969">
        <v>0</v>
      </c>
      <c r="K126" s="969">
        <v>940000000</v>
      </c>
      <c r="L126" s="969">
        <v>0</v>
      </c>
      <c r="M126" s="969">
        <v>0</v>
      </c>
      <c r="N126" s="969">
        <v>0</v>
      </c>
    </row>
    <row r="127" spans="1:14" ht="15.5" x14ac:dyDescent="0.35">
      <c r="A127" s="966">
        <v>5510100</v>
      </c>
      <c r="B127" s="967" t="s">
        <v>700</v>
      </c>
      <c r="C127" s="968">
        <v>0</v>
      </c>
      <c r="D127" s="968">
        <v>724493876</v>
      </c>
      <c r="E127" s="968">
        <v>716889699</v>
      </c>
      <c r="F127" s="968">
        <v>7604177</v>
      </c>
      <c r="G127" s="969">
        <v>724493876</v>
      </c>
      <c r="H127" s="969">
        <v>716889699</v>
      </c>
      <c r="I127" s="969">
        <v>7604177</v>
      </c>
      <c r="J127" s="969">
        <v>0</v>
      </c>
      <c r="K127" s="969">
        <v>7604177</v>
      </c>
      <c r="L127" s="969">
        <v>0</v>
      </c>
      <c r="M127" s="969">
        <v>0</v>
      </c>
      <c r="N127" s="969">
        <v>0</v>
      </c>
    </row>
    <row r="128" spans="1:14" ht="15.5" hidden="1" x14ac:dyDescent="0.35">
      <c r="A128" s="966">
        <v>5511000</v>
      </c>
      <c r="B128" s="967" t="s">
        <v>262</v>
      </c>
      <c r="C128" s="968">
        <v>-10800838</v>
      </c>
      <c r="D128" s="968">
        <v>16253191694</v>
      </c>
      <c r="E128" s="968">
        <v>16242775220</v>
      </c>
      <c r="F128" s="968">
        <v>-384364</v>
      </c>
      <c r="G128" s="969">
        <v>16253191694</v>
      </c>
      <c r="H128" s="969">
        <v>16253576058</v>
      </c>
      <c r="I128" s="969">
        <v>0</v>
      </c>
      <c r="J128" s="969">
        <v>384364</v>
      </c>
      <c r="K128" s="969">
        <v>0</v>
      </c>
      <c r="L128" s="969">
        <v>384364</v>
      </c>
      <c r="M128" s="969">
        <v>0</v>
      </c>
      <c r="N128" s="969">
        <v>0</v>
      </c>
    </row>
    <row r="129" spans="1:14" ht="15.5" hidden="1" x14ac:dyDescent="0.35">
      <c r="A129" s="966">
        <v>5511100</v>
      </c>
      <c r="B129" s="967" t="s">
        <v>701</v>
      </c>
      <c r="C129" s="968">
        <v>-883478580</v>
      </c>
      <c r="D129" s="968">
        <v>759308651</v>
      </c>
      <c r="E129" s="968">
        <v>755456206</v>
      </c>
      <c r="F129" s="968">
        <v>-879626135</v>
      </c>
      <c r="G129" s="969">
        <v>759308651</v>
      </c>
      <c r="H129" s="969">
        <v>1638934786</v>
      </c>
      <c r="I129" s="969">
        <v>0</v>
      </c>
      <c r="J129" s="969">
        <v>879626135</v>
      </c>
      <c r="K129" s="969">
        <v>0</v>
      </c>
      <c r="L129" s="969">
        <v>879626135</v>
      </c>
      <c r="M129" s="969">
        <v>0</v>
      </c>
      <c r="N129" s="969">
        <v>0</v>
      </c>
    </row>
    <row r="130" spans="1:14" ht="15.5" hidden="1" x14ac:dyDescent="0.35">
      <c r="A130" s="966">
        <v>5550000</v>
      </c>
      <c r="B130" s="967" t="s">
        <v>263</v>
      </c>
      <c r="C130" s="968">
        <v>0</v>
      </c>
      <c r="D130" s="968">
        <v>35261989</v>
      </c>
      <c r="E130" s="968">
        <v>35261989</v>
      </c>
      <c r="F130" s="968">
        <v>0</v>
      </c>
      <c r="G130" s="969">
        <v>35261989</v>
      </c>
      <c r="H130" s="969">
        <v>35261989</v>
      </c>
      <c r="I130" s="969">
        <v>0</v>
      </c>
      <c r="J130" s="969">
        <v>0</v>
      </c>
      <c r="K130" s="969">
        <v>0</v>
      </c>
      <c r="L130" s="969">
        <v>0</v>
      </c>
      <c r="M130" s="969">
        <v>0</v>
      </c>
      <c r="N130" s="969">
        <v>0</v>
      </c>
    </row>
    <row r="131" spans="1:14" ht="15.5" hidden="1" x14ac:dyDescent="0.35">
      <c r="A131" s="966">
        <v>5551000</v>
      </c>
      <c r="B131" s="967" t="s">
        <v>702</v>
      </c>
      <c r="C131" s="968">
        <v>-4208160</v>
      </c>
      <c r="D131" s="968">
        <v>992579355</v>
      </c>
      <c r="E131" s="968">
        <v>995706568</v>
      </c>
      <c r="F131" s="968">
        <v>-7335373</v>
      </c>
      <c r="G131" s="969">
        <v>992579355</v>
      </c>
      <c r="H131" s="969">
        <v>999914728</v>
      </c>
      <c r="I131" s="969">
        <v>0</v>
      </c>
      <c r="J131" s="969">
        <v>7335373</v>
      </c>
      <c r="K131" s="969">
        <v>0</v>
      </c>
      <c r="L131" s="969">
        <v>7335373</v>
      </c>
      <c r="M131" s="969">
        <v>0</v>
      </c>
      <c r="N131" s="969">
        <v>0</v>
      </c>
    </row>
    <row r="132" spans="1:14" ht="15.5" x14ac:dyDescent="0.35">
      <c r="A132" s="966">
        <v>5700001</v>
      </c>
      <c r="B132" s="967" t="s">
        <v>264</v>
      </c>
      <c r="C132" s="968">
        <v>14782500</v>
      </c>
      <c r="D132" s="968">
        <v>3050000</v>
      </c>
      <c r="E132" s="968">
        <v>3100000</v>
      </c>
      <c r="F132" s="968">
        <v>14732500</v>
      </c>
      <c r="G132" s="969">
        <v>17832500</v>
      </c>
      <c r="H132" s="969">
        <v>3100000</v>
      </c>
      <c r="I132" s="969">
        <v>14732500</v>
      </c>
      <c r="J132" s="969">
        <v>0</v>
      </c>
      <c r="K132" s="969">
        <v>14732500</v>
      </c>
      <c r="L132" s="969">
        <v>0</v>
      </c>
      <c r="M132" s="969">
        <v>0</v>
      </c>
      <c r="N132" s="969">
        <v>0</v>
      </c>
    </row>
    <row r="133" spans="1:14" ht="15.5" hidden="1" x14ac:dyDescent="0.35">
      <c r="A133" s="966">
        <v>5700002</v>
      </c>
      <c r="B133" s="967" t="s">
        <v>976</v>
      </c>
      <c r="C133" s="968">
        <v>0</v>
      </c>
      <c r="D133" s="968">
        <v>246168893</v>
      </c>
      <c r="E133" s="968">
        <v>246168893</v>
      </c>
      <c r="F133" s="968">
        <v>0</v>
      </c>
      <c r="G133" s="969">
        <v>246168893</v>
      </c>
      <c r="H133" s="969">
        <v>246168893</v>
      </c>
      <c r="I133" s="969">
        <v>0</v>
      </c>
      <c r="J133" s="969">
        <v>0</v>
      </c>
      <c r="K133" s="969">
        <v>0</v>
      </c>
      <c r="L133" s="969">
        <v>0</v>
      </c>
      <c r="M133" s="969">
        <v>0</v>
      </c>
      <c r="N133" s="969">
        <v>0</v>
      </c>
    </row>
    <row r="134" spans="1:14" ht="15.5" x14ac:dyDescent="0.35">
      <c r="A134" s="966">
        <v>5720000</v>
      </c>
      <c r="B134" s="967" t="s">
        <v>265</v>
      </c>
      <c r="C134" s="968">
        <v>1308866787</v>
      </c>
      <c r="D134" s="968">
        <v>58880102793</v>
      </c>
      <c r="E134" s="968">
        <v>59645459126</v>
      </c>
      <c r="F134" s="968">
        <v>543510454</v>
      </c>
      <c r="G134" s="969">
        <v>60188969580</v>
      </c>
      <c r="H134" s="969">
        <v>59645459126</v>
      </c>
      <c r="I134" s="969">
        <v>543510454</v>
      </c>
      <c r="J134" s="969">
        <v>0</v>
      </c>
      <c r="K134" s="969">
        <v>543510454</v>
      </c>
      <c r="L134" s="969">
        <v>0</v>
      </c>
      <c r="M134" s="969">
        <v>0</v>
      </c>
      <c r="N134" s="969">
        <v>0</v>
      </c>
    </row>
    <row r="135" spans="1:14" ht="15.5" hidden="1" x14ac:dyDescent="0.35">
      <c r="A135" s="966">
        <v>5720002</v>
      </c>
      <c r="B135" s="967" t="s">
        <v>428</v>
      </c>
      <c r="C135" s="968">
        <v>0</v>
      </c>
      <c r="D135" s="968">
        <v>9213100</v>
      </c>
      <c r="E135" s="968">
        <v>9213100</v>
      </c>
      <c r="F135" s="968">
        <v>0</v>
      </c>
      <c r="G135" s="969">
        <v>9213100</v>
      </c>
      <c r="H135" s="969">
        <v>9213100</v>
      </c>
      <c r="I135" s="969">
        <v>0</v>
      </c>
      <c r="J135" s="969">
        <v>0</v>
      </c>
      <c r="K135" s="969">
        <v>0</v>
      </c>
      <c r="L135" s="969">
        <v>0</v>
      </c>
      <c r="M135" s="969">
        <v>0</v>
      </c>
      <c r="N135" s="969">
        <v>0</v>
      </c>
    </row>
    <row r="136" spans="1:14" ht="15.5" hidden="1" x14ac:dyDescent="0.35">
      <c r="A136" s="966">
        <v>5830100</v>
      </c>
      <c r="B136" s="967" t="s">
        <v>1010</v>
      </c>
      <c r="C136" s="968">
        <v>0</v>
      </c>
      <c r="D136" s="968">
        <v>75014</v>
      </c>
      <c r="E136" s="968">
        <v>75014</v>
      </c>
      <c r="F136" s="968">
        <v>0</v>
      </c>
      <c r="G136" s="969">
        <v>75014</v>
      </c>
      <c r="H136" s="969">
        <v>75014</v>
      </c>
      <c r="I136" s="969">
        <v>0</v>
      </c>
      <c r="J136" s="969">
        <v>0</v>
      </c>
      <c r="K136" s="969">
        <v>0</v>
      </c>
      <c r="L136" s="969">
        <v>0</v>
      </c>
      <c r="M136" s="969">
        <v>0</v>
      </c>
      <c r="N136" s="969">
        <v>0</v>
      </c>
    </row>
    <row r="137" spans="1:14" ht="15.5" hidden="1" x14ac:dyDescent="0.35">
      <c r="A137" s="966">
        <v>5832000</v>
      </c>
      <c r="B137" s="967" t="s">
        <v>266</v>
      </c>
      <c r="C137" s="968">
        <v>-5149429</v>
      </c>
      <c r="D137" s="968">
        <v>54507541</v>
      </c>
      <c r="E137" s="968">
        <v>55749695</v>
      </c>
      <c r="F137" s="968">
        <v>-6391583</v>
      </c>
      <c r="G137" s="969">
        <v>54507541</v>
      </c>
      <c r="H137" s="969">
        <v>60899124</v>
      </c>
      <c r="I137" s="969">
        <v>0</v>
      </c>
      <c r="J137" s="969">
        <v>6391583</v>
      </c>
      <c r="K137" s="969">
        <v>0</v>
      </c>
      <c r="L137" s="969">
        <v>6391583</v>
      </c>
      <c r="M137" s="969">
        <v>0</v>
      </c>
      <c r="N137" s="969">
        <v>0</v>
      </c>
    </row>
    <row r="138" spans="1:14" ht="15.5" x14ac:dyDescent="0.35">
      <c r="A138" s="966">
        <v>5880100</v>
      </c>
      <c r="B138" s="967" t="s">
        <v>1268</v>
      </c>
      <c r="C138" s="968">
        <v>0</v>
      </c>
      <c r="D138" s="968">
        <v>4320945</v>
      </c>
      <c r="E138" s="968">
        <v>0</v>
      </c>
      <c r="F138" s="968">
        <v>4320945</v>
      </c>
      <c r="G138" s="969">
        <v>4320945</v>
      </c>
      <c r="H138" s="969">
        <v>0</v>
      </c>
      <c r="I138" s="969">
        <v>4320945</v>
      </c>
      <c r="J138" s="969">
        <v>0</v>
      </c>
      <c r="K138" s="969">
        <v>4320945</v>
      </c>
      <c r="L138" s="969">
        <v>0</v>
      </c>
      <c r="M138" s="969">
        <v>0</v>
      </c>
      <c r="N138" s="969">
        <v>0</v>
      </c>
    </row>
    <row r="139" spans="1:14" ht="15.5" hidden="1" x14ac:dyDescent="0.35">
      <c r="A139" s="966">
        <v>6010000</v>
      </c>
      <c r="B139" s="967" t="s">
        <v>267</v>
      </c>
      <c r="C139" s="968">
        <v>0</v>
      </c>
      <c r="D139" s="968">
        <v>1598875</v>
      </c>
      <c r="E139" s="968">
        <v>831994</v>
      </c>
      <c r="F139" s="968">
        <v>766881</v>
      </c>
      <c r="G139" s="969">
        <v>1598875</v>
      </c>
      <c r="H139" s="969">
        <v>831994</v>
      </c>
      <c r="I139" s="969">
        <v>766881</v>
      </c>
      <c r="J139" s="969">
        <v>0</v>
      </c>
      <c r="K139" s="969">
        <v>0</v>
      </c>
      <c r="L139" s="969">
        <v>0</v>
      </c>
      <c r="M139" s="969">
        <v>766881</v>
      </c>
      <c r="N139" s="969">
        <v>0</v>
      </c>
    </row>
    <row r="140" spans="1:14" ht="15.5" hidden="1" x14ac:dyDescent="0.35">
      <c r="A140" s="966">
        <v>6020000</v>
      </c>
      <c r="B140" s="967" t="s">
        <v>977</v>
      </c>
      <c r="C140" s="968">
        <v>0</v>
      </c>
      <c r="D140" s="967">
        <v>2172778</v>
      </c>
      <c r="E140" s="967">
        <v>0</v>
      </c>
      <c r="F140" s="968">
        <v>2172778</v>
      </c>
      <c r="G140" s="969">
        <v>2172778</v>
      </c>
      <c r="H140" s="969">
        <v>0</v>
      </c>
      <c r="I140" s="969">
        <v>2172778</v>
      </c>
      <c r="J140" s="969">
        <v>0</v>
      </c>
      <c r="K140" s="969">
        <v>0</v>
      </c>
      <c r="L140" s="969">
        <v>0</v>
      </c>
      <c r="M140" s="969">
        <v>2172778</v>
      </c>
      <c r="N140" s="969">
        <v>0</v>
      </c>
    </row>
    <row r="141" spans="1:14" ht="15.5" hidden="1" x14ac:dyDescent="0.35">
      <c r="A141" s="966">
        <v>6181000</v>
      </c>
      <c r="B141" s="967" t="s">
        <v>268</v>
      </c>
      <c r="C141" s="968">
        <v>0</v>
      </c>
      <c r="D141" s="968">
        <v>394169983</v>
      </c>
      <c r="E141" s="968">
        <v>177233576</v>
      </c>
      <c r="F141" s="968">
        <v>216936407</v>
      </c>
      <c r="G141" s="969">
        <v>394169983</v>
      </c>
      <c r="H141" s="969">
        <v>177233576</v>
      </c>
      <c r="I141" s="969">
        <v>216936407</v>
      </c>
      <c r="J141" s="969">
        <v>0</v>
      </c>
      <c r="K141" s="969">
        <v>0</v>
      </c>
      <c r="L141" s="969">
        <v>0</v>
      </c>
      <c r="M141" s="969">
        <v>216936407</v>
      </c>
      <c r="N141" s="969">
        <v>0</v>
      </c>
    </row>
    <row r="142" spans="1:14" ht="15.5" hidden="1" x14ac:dyDescent="0.35">
      <c r="A142" s="966">
        <v>6210000</v>
      </c>
      <c r="B142" s="967" t="s">
        <v>269</v>
      </c>
      <c r="C142" s="968">
        <v>0</v>
      </c>
      <c r="D142" s="968">
        <v>90188866</v>
      </c>
      <c r="E142" s="967">
        <v>7946307</v>
      </c>
      <c r="F142" s="968">
        <v>82242559</v>
      </c>
      <c r="G142" s="969">
        <v>90188866</v>
      </c>
      <c r="H142" s="969">
        <v>7946307</v>
      </c>
      <c r="I142" s="969">
        <v>82242559</v>
      </c>
      <c r="J142" s="969">
        <v>0</v>
      </c>
      <c r="K142" s="969">
        <v>0</v>
      </c>
      <c r="L142" s="969">
        <v>0</v>
      </c>
      <c r="M142" s="969">
        <v>82242559</v>
      </c>
      <c r="N142" s="969">
        <v>0</v>
      </c>
    </row>
    <row r="143" spans="1:14" ht="15.5" hidden="1" x14ac:dyDescent="0.35">
      <c r="A143" s="966">
        <v>6211000</v>
      </c>
      <c r="B143" s="967" t="s">
        <v>270</v>
      </c>
      <c r="C143" s="968">
        <v>0</v>
      </c>
      <c r="D143" s="968">
        <v>113910444</v>
      </c>
      <c r="E143" s="968">
        <v>13163297</v>
      </c>
      <c r="F143" s="968">
        <v>100747147</v>
      </c>
      <c r="G143" s="969">
        <v>113910444</v>
      </c>
      <c r="H143" s="969">
        <v>13163297</v>
      </c>
      <c r="I143" s="969">
        <v>100747147</v>
      </c>
      <c r="J143" s="969">
        <v>0</v>
      </c>
      <c r="K143" s="969">
        <v>0</v>
      </c>
      <c r="L143" s="969">
        <v>0</v>
      </c>
      <c r="M143" s="969">
        <v>100747147</v>
      </c>
      <c r="N143" s="969">
        <v>0</v>
      </c>
    </row>
    <row r="144" spans="1:14" ht="15.5" hidden="1" x14ac:dyDescent="0.35">
      <c r="A144" s="966">
        <v>6211001</v>
      </c>
      <c r="B144" s="967" t="s">
        <v>704</v>
      </c>
      <c r="C144" s="968">
        <v>0</v>
      </c>
      <c r="D144" s="968">
        <v>386615361</v>
      </c>
      <c r="E144" s="968">
        <v>94918452</v>
      </c>
      <c r="F144" s="968">
        <v>291696909</v>
      </c>
      <c r="G144" s="969">
        <v>386615361</v>
      </c>
      <c r="H144" s="969">
        <v>94918452</v>
      </c>
      <c r="I144" s="969">
        <v>291696909</v>
      </c>
      <c r="J144" s="969">
        <v>0</v>
      </c>
      <c r="K144" s="969">
        <v>0</v>
      </c>
      <c r="L144" s="969">
        <v>0</v>
      </c>
      <c r="M144" s="969">
        <v>291696909</v>
      </c>
      <c r="N144" s="969">
        <v>0</v>
      </c>
    </row>
    <row r="145" spans="1:14" ht="15.5" hidden="1" x14ac:dyDescent="0.35">
      <c r="A145" s="966">
        <v>6213000</v>
      </c>
      <c r="B145" s="967" t="s">
        <v>827</v>
      </c>
      <c r="C145" s="968">
        <v>0</v>
      </c>
      <c r="D145" s="968">
        <v>158533352</v>
      </c>
      <c r="E145" s="968">
        <v>207945280</v>
      </c>
      <c r="F145" s="968">
        <v>-49411928</v>
      </c>
      <c r="G145" s="969">
        <v>158533352</v>
      </c>
      <c r="H145" s="969">
        <v>207945280</v>
      </c>
      <c r="I145" s="969">
        <v>0</v>
      </c>
      <c r="J145" s="969">
        <v>49411928</v>
      </c>
      <c r="K145" s="969">
        <v>0</v>
      </c>
      <c r="L145" s="969">
        <v>0</v>
      </c>
      <c r="M145" s="969">
        <v>0</v>
      </c>
      <c r="N145" s="969">
        <v>49411928</v>
      </c>
    </row>
    <row r="146" spans="1:14" ht="15.5" hidden="1" x14ac:dyDescent="0.35">
      <c r="A146" s="966">
        <v>6214000</v>
      </c>
      <c r="B146" s="967" t="s">
        <v>828</v>
      </c>
      <c r="C146" s="968">
        <v>0</v>
      </c>
      <c r="D146" s="968">
        <v>3478974</v>
      </c>
      <c r="E146" s="968">
        <v>332968306</v>
      </c>
      <c r="F146" s="968">
        <v>-329489332</v>
      </c>
      <c r="G146" s="969">
        <v>3478974</v>
      </c>
      <c r="H146" s="969">
        <v>332968306</v>
      </c>
      <c r="I146" s="969">
        <v>0</v>
      </c>
      <c r="J146" s="969">
        <v>329489332</v>
      </c>
      <c r="K146" s="969">
        <v>0</v>
      </c>
      <c r="L146" s="969">
        <v>0</v>
      </c>
      <c r="M146" s="969">
        <v>0</v>
      </c>
      <c r="N146" s="969">
        <v>329489332</v>
      </c>
    </row>
    <row r="147" spans="1:14" ht="15.5" hidden="1" x14ac:dyDescent="0.35">
      <c r="A147" s="966">
        <v>6219000</v>
      </c>
      <c r="B147" s="967" t="s">
        <v>271</v>
      </c>
      <c r="C147" s="968">
        <v>0</v>
      </c>
      <c r="D147" s="968">
        <v>40300903</v>
      </c>
      <c r="E147" s="968">
        <v>21512457</v>
      </c>
      <c r="F147" s="968">
        <v>18788446</v>
      </c>
      <c r="G147" s="969">
        <v>40300903</v>
      </c>
      <c r="H147" s="969">
        <v>21512457</v>
      </c>
      <c r="I147" s="969">
        <v>18788446</v>
      </c>
      <c r="J147" s="969">
        <v>0</v>
      </c>
      <c r="K147" s="969">
        <v>0</v>
      </c>
      <c r="L147" s="969">
        <v>0</v>
      </c>
      <c r="M147" s="969">
        <v>18788446</v>
      </c>
      <c r="N147" s="969">
        <v>0</v>
      </c>
    </row>
    <row r="148" spans="1:14" ht="15.5" hidden="1" x14ac:dyDescent="0.35">
      <c r="A148" s="966">
        <v>6219002</v>
      </c>
      <c r="B148" s="967" t="s">
        <v>273</v>
      </c>
      <c r="C148" s="968">
        <v>0</v>
      </c>
      <c r="D148" s="968">
        <v>330670435</v>
      </c>
      <c r="E148" s="968">
        <v>130907492</v>
      </c>
      <c r="F148" s="968">
        <v>199762943</v>
      </c>
      <c r="G148" s="969">
        <v>330670435</v>
      </c>
      <c r="H148" s="969">
        <v>130907492</v>
      </c>
      <c r="I148" s="969">
        <v>199762943</v>
      </c>
      <c r="J148" s="969">
        <v>0</v>
      </c>
      <c r="K148" s="969">
        <v>0</v>
      </c>
      <c r="L148" s="969">
        <v>0</v>
      </c>
      <c r="M148" s="969">
        <v>199762943</v>
      </c>
      <c r="N148" s="969">
        <v>0</v>
      </c>
    </row>
    <row r="149" spans="1:14" ht="15.5" hidden="1" x14ac:dyDescent="0.35">
      <c r="A149" s="966">
        <v>6220000</v>
      </c>
      <c r="B149" s="967" t="s">
        <v>274</v>
      </c>
      <c r="C149" s="968">
        <v>0</v>
      </c>
      <c r="D149" s="968">
        <v>23016018</v>
      </c>
      <c r="E149" s="967">
        <v>2092657</v>
      </c>
      <c r="F149" s="968">
        <v>20923361</v>
      </c>
      <c r="G149" s="969">
        <v>23016018</v>
      </c>
      <c r="H149" s="969">
        <v>2092657</v>
      </c>
      <c r="I149" s="969">
        <v>20923361</v>
      </c>
      <c r="J149" s="969">
        <v>0</v>
      </c>
      <c r="K149" s="969">
        <v>0</v>
      </c>
      <c r="L149" s="969">
        <v>0</v>
      </c>
      <c r="M149" s="969">
        <v>20923361</v>
      </c>
      <c r="N149" s="969">
        <v>0</v>
      </c>
    </row>
    <row r="150" spans="1:14" ht="15.5" hidden="1" x14ac:dyDescent="0.35">
      <c r="A150" s="966">
        <v>6222000</v>
      </c>
      <c r="B150" s="967" t="s">
        <v>275</v>
      </c>
      <c r="C150" s="968">
        <v>0</v>
      </c>
      <c r="D150" s="968">
        <v>16608739</v>
      </c>
      <c r="E150" s="967">
        <v>3266488</v>
      </c>
      <c r="F150" s="968">
        <v>13342251</v>
      </c>
      <c r="G150" s="969">
        <v>16608739</v>
      </c>
      <c r="H150" s="969">
        <v>3266488</v>
      </c>
      <c r="I150" s="969">
        <v>13342251</v>
      </c>
      <c r="J150" s="969">
        <v>0</v>
      </c>
      <c r="K150" s="969">
        <v>0</v>
      </c>
      <c r="L150" s="969">
        <v>0</v>
      </c>
      <c r="M150" s="969">
        <v>13342251</v>
      </c>
      <c r="N150" s="969">
        <v>0</v>
      </c>
    </row>
    <row r="151" spans="1:14" ht="15.5" hidden="1" x14ac:dyDescent="0.35">
      <c r="A151" s="966">
        <v>6222001</v>
      </c>
      <c r="B151" s="967" t="s">
        <v>1072</v>
      </c>
      <c r="C151" s="968">
        <v>0</v>
      </c>
      <c r="D151" s="968">
        <v>2737438</v>
      </c>
      <c r="E151" s="967">
        <v>0</v>
      </c>
      <c r="F151" s="968">
        <v>2737438</v>
      </c>
      <c r="G151" s="969">
        <v>2737438</v>
      </c>
      <c r="H151" s="969">
        <v>0</v>
      </c>
      <c r="I151" s="969">
        <v>2737438</v>
      </c>
      <c r="J151" s="969">
        <v>0</v>
      </c>
      <c r="K151" s="969">
        <v>0</v>
      </c>
      <c r="L151" s="969">
        <v>0</v>
      </c>
      <c r="M151" s="969">
        <v>2737438</v>
      </c>
      <c r="N151" s="969">
        <v>0</v>
      </c>
    </row>
    <row r="152" spans="1:14" ht="15.5" hidden="1" x14ac:dyDescent="0.35">
      <c r="A152" s="966">
        <v>6222002</v>
      </c>
      <c r="B152" s="967" t="s">
        <v>829</v>
      </c>
      <c r="C152" s="968">
        <v>0</v>
      </c>
      <c r="D152" s="968">
        <v>9209807</v>
      </c>
      <c r="E152" s="968">
        <v>10169621</v>
      </c>
      <c r="F152" s="968">
        <v>-959814</v>
      </c>
      <c r="G152" s="969">
        <v>9209807</v>
      </c>
      <c r="H152" s="969">
        <v>10169621</v>
      </c>
      <c r="I152" s="969">
        <v>0</v>
      </c>
      <c r="J152" s="969">
        <v>959814</v>
      </c>
      <c r="K152" s="969">
        <v>0</v>
      </c>
      <c r="L152" s="969">
        <v>0</v>
      </c>
      <c r="M152" s="969">
        <v>0</v>
      </c>
      <c r="N152" s="969">
        <v>959814</v>
      </c>
    </row>
    <row r="153" spans="1:14" ht="15.5" hidden="1" x14ac:dyDescent="0.35">
      <c r="A153" s="966">
        <v>6222003</v>
      </c>
      <c r="B153" s="967" t="s">
        <v>1011</v>
      </c>
      <c r="C153" s="968">
        <v>0</v>
      </c>
      <c r="D153" s="968">
        <v>2444206</v>
      </c>
      <c r="E153" s="967">
        <v>1</v>
      </c>
      <c r="F153" s="968">
        <v>2444205</v>
      </c>
      <c r="G153" s="969">
        <v>2444206</v>
      </c>
      <c r="H153" s="969">
        <v>1</v>
      </c>
      <c r="I153" s="969">
        <v>2444205</v>
      </c>
      <c r="J153" s="969">
        <v>0</v>
      </c>
      <c r="K153" s="969">
        <v>0</v>
      </c>
      <c r="L153" s="969">
        <v>0</v>
      </c>
      <c r="M153" s="969">
        <v>2444205</v>
      </c>
      <c r="N153" s="969">
        <v>0</v>
      </c>
    </row>
    <row r="154" spans="1:14" ht="15.5" hidden="1" x14ac:dyDescent="0.35">
      <c r="A154" s="966">
        <v>6224000</v>
      </c>
      <c r="B154" s="967" t="s">
        <v>276</v>
      </c>
      <c r="C154" s="968">
        <v>0</v>
      </c>
      <c r="D154" s="968">
        <v>49481711</v>
      </c>
      <c r="E154" s="968">
        <v>30380179</v>
      </c>
      <c r="F154" s="968">
        <v>19101532</v>
      </c>
      <c r="G154" s="969">
        <v>49481711</v>
      </c>
      <c r="H154" s="969">
        <v>30380179</v>
      </c>
      <c r="I154" s="969">
        <v>19101532</v>
      </c>
      <c r="J154" s="969">
        <v>0</v>
      </c>
      <c r="K154" s="969">
        <v>0</v>
      </c>
      <c r="L154" s="969">
        <v>0</v>
      </c>
      <c r="M154" s="969">
        <v>19101532</v>
      </c>
      <c r="N154" s="969">
        <v>0</v>
      </c>
    </row>
    <row r="155" spans="1:14" ht="15.5" hidden="1" x14ac:dyDescent="0.35">
      <c r="A155" s="966">
        <v>6226000</v>
      </c>
      <c r="B155" s="967" t="s">
        <v>277</v>
      </c>
      <c r="C155" s="968">
        <v>0</v>
      </c>
      <c r="D155" s="968">
        <v>3249200</v>
      </c>
      <c r="E155" s="968">
        <v>2369600</v>
      </c>
      <c r="F155" s="968">
        <v>879600</v>
      </c>
      <c r="G155" s="969">
        <v>3249200</v>
      </c>
      <c r="H155" s="969">
        <v>2369600</v>
      </c>
      <c r="I155" s="969">
        <v>879600</v>
      </c>
      <c r="J155" s="969">
        <v>0</v>
      </c>
      <c r="K155" s="969">
        <v>0</v>
      </c>
      <c r="L155" s="969">
        <v>0</v>
      </c>
      <c r="M155" s="969">
        <v>879600</v>
      </c>
      <c r="N155" s="969">
        <v>0</v>
      </c>
    </row>
    <row r="156" spans="1:14" ht="15.5" hidden="1" x14ac:dyDescent="0.35">
      <c r="A156" s="966">
        <v>6229004</v>
      </c>
      <c r="B156" s="967" t="s">
        <v>279</v>
      </c>
      <c r="C156" s="968">
        <v>0</v>
      </c>
      <c r="D156" s="968">
        <v>6073947</v>
      </c>
      <c r="E156" s="968">
        <v>692400</v>
      </c>
      <c r="F156" s="968">
        <v>5381547</v>
      </c>
      <c r="G156" s="969">
        <v>6073947</v>
      </c>
      <c r="H156" s="969">
        <v>692400</v>
      </c>
      <c r="I156" s="969">
        <v>5381547</v>
      </c>
      <c r="J156" s="969">
        <v>0</v>
      </c>
      <c r="K156" s="969">
        <v>0</v>
      </c>
      <c r="L156" s="969">
        <v>0</v>
      </c>
      <c r="M156" s="969">
        <v>5381547</v>
      </c>
      <c r="N156" s="969">
        <v>0</v>
      </c>
    </row>
    <row r="157" spans="1:14" ht="15.5" hidden="1" x14ac:dyDescent="0.35">
      <c r="A157" s="966">
        <v>6230000</v>
      </c>
      <c r="B157" s="967" t="s">
        <v>280</v>
      </c>
      <c r="C157" s="968">
        <v>0</v>
      </c>
      <c r="D157" s="967">
        <v>186678376</v>
      </c>
      <c r="E157" s="967">
        <v>148201443</v>
      </c>
      <c r="F157" s="968">
        <v>38476933</v>
      </c>
      <c r="G157" s="969">
        <v>186678376</v>
      </c>
      <c r="H157" s="969">
        <v>148201443</v>
      </c>
      <c r="I157" s="969">
        <v>38476933</v>
      </c>
      <c r="J157" s="969">
        <v>0</v>
      </c>
      <c r="K157" s="969">
        <v>0</v>
      </c>
      <c r="L157" s="969">
        <v>0</v>
      </c>
      <c r="M157" s="969">
        <v>38476933</v>
      </c>
      <c r="N157" s="969">
        <v>0</v>
      </c>
    </row>
    <row r="158" spans="1:14" ht="15.5" hidden="1" x14ac:dyDescent="0.35">
      <c r="A158" s="966">
        <v>6230001</v>
      </c>
      <c r="B158" s="967" t="s">
        <v>281</v>
      </c>
      <c r="C158" s="968">
        <v>0</v>
      </c>
      <c r="D158" s="968">
        <v>14493285</v>
      </c>
      <c r="E158" s="967">
        <v>9573209</v>
      </c>
      <c r="F158" s="968">
        <v>4920076</v>
      </c>
      <c r="G158" s="969">
        <v>14493285</v>
      </c>
      <c r="H158" s="969">
        <v>9573209</v>
      </c>
      <c r="I158" s="969">
        <v>4920076</v>
      </c>
      <c r="J158" s="969">
        <v>0</v>
      </c>
      <c r="K158" s="969">
        <v>0</v>
      </c>
      <c r="L158" s="969">
        <v>0</v>
      </c>
      <c r="M158" s="969">
        <v>4920076</v>
      </c>
      <c r="N158" s="969">
        <v>0</v>
      </c>
    </row>
    <row r="159" spans="1:14" ht="15.5" hidden="1" x14ac:dyDescent="0.35">
      <c r="A159" s="966">
        <v>6231000</v>
      </c>
      <c r="B159" s="967" t="s">
        <v>282</v>
      </c>
      <c r="C159" s="968">
        <v>0</v>
      </c>
      <c r="D159" s="968">
        <v>551662650</v>
      </c>
      <c r="E159" s="968">
        <v>80733798</v>
      </c>
      <c r="F159" s="968">
        <v>470928852</v>
      </c>
      <c r="G159" s="969">
        <v>551662650</v>
      </c>
      <c r="H159" s="969">
        <v>80733798</v>
      </c>
      <c r="I159" s="969">
        <v>470928852</v>
      </c>
      <c r="J159" s="969">
        <v>0</v>
      </c>
      <c r="K159" s="969">
        <v>0</v>
      </c>
      <c r="L159" s="969">
        <v>0</v>
      </c>
      <c r="M159" s="969">
        <v>470928852</v>
      </c>
      <c r="N159" s="969">
        <v>0</v>
      </c>
    </row>
    <row r="160" spans="1:14" ht="15.5" hidden="1" x14ac:dyDescent="0.35">
      <c r="A160" s="966">
        <v>6234000</v>
      </c>
      <c r="B160" s="967" t="s">
        <v>283</v>
      </c>
      <c r="C160" s="968">
        <v>0</v>
      </c>
      <c r="D160" s="968">
        <v>354741</v>
      </c>
      <c r="E160" s="968">
        <v>0</v>
      </c>
      <c r="F160" s="968">
        <v>354741</v>
      </c>
      <c r="G160" s="969">
        <v>354741</v>
      </c>
      <c r="H160" s="969">
        <v>0</v>
      </c>
      <c r="I160" s="969">
        <v>354741</v>
      </c>
      <c r="J160" s="969">
        <v>0</v>
      </c>
      <c r="K160" s="969">
        <v>0</v>
      </c>
      <c r="L160" s="969">
        <v>0</v>
      </c>
      <c r="M160" s="969">
        <v>354741</v>
      </c>
      <c r="N160" s="969">
        <v>0</v>
      </c>
    </row>
    <row r="161" spans="1:14" ht="15.5" hidden="1" x14ac:dyDescent="0.35">
      <c r="A161" s="966">
        <v>6235000</v>
      </c>
      <c r="B161" s="967" t="s">
        <v>284</v>
      </c>
      <c r="C161" s="968">
        <v>0</v>
      </c>
      <c r="D161" s="968">
        <v>44671323</v>
      </c>
      <c r="E161" s="968">
        <v>16389498</v>
      </c>
      <c r="F161" s="968">
        <v>28281825</v>
      </c>
      <c r="G161" s="969">
        <v>44671323</v>
      </c>
      <c r="H161" s="969">
        <v>16389498</v>
      </c>
      <c r="I161" s="969">
        <v>28281825</v>
      </c>
      <c r="J161" s="969">
        <v>0</v>
      </c>
      <c r="K161" s="969">
        <v>0</v>
      </c>
      <c r="L161" s="969">
        <v>0</v>
      </c>
      <c r="M161" s="969">
        <v>28281825</v>
      </c>
      <c r="N161" s="969">
        <v>0</v>
      </c>
    </row>
    <row r="162" spans="1:14" ht="15.5" hidden="1" x14ac:dyDescent="0.35">
      <c r="A162" s="966">
        <v>6237100</v>
      </c>
      <c r="B162" s="967" t="s">
        <v>1269</v>
      </c>
      <c r="C162" s="968">
        <v>0</v>
      </c>
      <c r="D162" s="968">
        <v>92046393</v>
      </c>
      <c r="E162" s="967">
        <v>45919634</v>
      </c>
      <c r="F162" s="968">
        <v>46126759</v>
      </c>
      <c r="G162" s="969">
        <v>92046393</v>
      </c>
      <c r="H162" s="969">
        <v>45919634</v>
      </c>
      <c r="I162" s="969">
        <v>46126759</v>
      </c>
      <c r="J162" s="969">
        <v>0</v>
      </c>
      <c r="K162" s="969">
        <v>0</v>
      </c>
      <c r="L162" s="969">
        <v>0</v>
      </c>
      <c r="M162" s="969">
        <v>46126759</v>
      </c>
      <c r="N162" s="969">
        <v>0</v>
      </c>
    </row>
    <row r="163" spans="1:14" ht="15.5" hidden="1" x14ac:dyDescent="0.35">
      <c r="A163" s="966">
        <v>6238000</v>
      </c>
      <c r="B163" s="967" t="s">
        <v>285</v>
      </c>
      <c r="C163" s="968">
        <v>0</v>
      </c>
      <c r="D163" s="968">
        <v>137376287</v>
      </c>
      <c r="E163" s="968">
        <v>22383008</v>
      </c>
      <c r="F163" s="968">
        <v>114993279</v>
      </c>
      <c r="G163" s="969">
        <v>137376287</v>
      </c>
      <c r="H163" s="969">
        <v>22383008</v>
      </c>
      <c r="I163" s="969">
        <v>114993279</v>
      </c>
      <c r="J163" s="969">
        <v>0</v>
      </c>
      <c r="K163" s="969">
        <v>0</v>
      </c>
      <c r="L163" s="969">
        <v>0</v>
      </c>
      <c r="M163" s="969">
        <v>114993279</v>
      </c>
      <c r="N163" s="969">
        <v>0</v>
      </c>
    </row>
    <row r="164" spans="1:14" ht="15.5" hidden="1" x14ac:dyDescent="0.35">
      <c r="A164" s="966">
        <v>6238500</v>
      </c>
      <c r="B164" s="967" t="s">
        <v>830</v>
      </c>
      <c r="C164" s="968">
        <v>0</v>
      </c>
      <c r="D164" s="968">
        <v>50884446</v>
      </c>
      <c r="E164" s="968">
        <v>39295329</v>
      </c>
      <c r="F164" s="968">
        <v>11589117</v>
      </c>
      <c r="G164" s="969">
        <v>50884446</v>
      </c>
      <c r="H164" s="969">
        <v>39295329</v>
      </c>
      <c r="I164" s="969">
        <v>11589117</v>
      </c>
      <c r="J164" s="969">
        <v>0</v>
      </c>
      <c r="K164" s="969">
        <v>0</v>
      </c>
      <c r="L164" s="969">
        <v>0</v>
      </c>
      <c r="M164" s="969">
        <v>11589117</v>
      </c>
      <c r="N164" s="969">
        <v>0</v>
      </c>
    </row>
    <row r="165" spans="1:14" ht="15.5" hidden="1" x14ac:dyDescent="0.35">
      <c r="A165" s="966">
        <v>6238501</v>
      </c>
      <c r="B165" s="967" t="s">
        <v>1270</v>
      </c>
      <c r="C165" s="968">
        <v>0</v>
      </c>
      <c r="D165" s="968">
        <v>3156558</v>
      </c>
      <c r="E165" s="968">
        <v>0</v>
      </c>
      <c r="F165" s="968">
        <v>3156558</v>
      </c>
      <c r="G165" s="969">
        <v>3156558</v>
      </c>
      <c r="H165" s="969">
        <v>0</v>
      </c>
      <c r="I165" s="969">
        <v>3156558</v>
      </c>
      <c r="J165" s="969">
        <v>0</v>
      </c>
      <c r="K165" s="969">
        <v>0</v>
      </c>
      <c r="L165" s="969">
        <v>0</v>
      </c>
      <c r="M165" s="969">
        <v>3156558</v>
      </c>
      <c r="N165" s="969">
        <v>0</v>
      </c>
    </row>
    <row r="166" spans="1:14" ht="15.5" hidden="1" x14ac:dyDescent="0.35">
      <c r="A166" s="966">
        <v>6238502</v>
      </c>
      <c r="B166" s="967" t="s">
        <v>1271</v>
      </c>
      <c r="C166" s="968">
        <v>0</v>
      </c>
      <c r="D166" s="968">
        <v>14266884</v>
      </c>
      <c r="E166" s="968">
        <v>14266884</v>
      </c>
      <c r="F166" s="968">
        <v>0</v>
      </c>
      <c r="G166" s="969">
        <v>14266884</v>
      </c>
      <c r="H166" s="969">
        <v>14266884</v>
      </c>
      <c r="I166" s="969">
        <v>0</v>
      </c>
      <c r="J166" s="969">
        <v>0</v>
      </c>
      <c r="K166" s="969">
        <v>0</v>
      </c>
      <c r="L166" s="969">
        <v>0</v>
      </c>
      <c r="M166" s="969">
        <v>0</v>
      </c>
      <c r="N166" s="969">
        <v>0</v>
      </c>
    </row>
    <row r="167" spans="1:14" ht="15.5" hidden="1" x14ac:dyDescent="0.35">
      <c r="A167" s="966">
        <v>6238600</v>
      </c>
      <c r="B167" s="967" t="s">
        <v>286</v>
      </c>
      <c r="C167" s="968">
        <v>0</v>
      </c>
      <c r="D167" s="968">
        <v>9848498</v>
      </c>
      <c r="E167" s="967">
        <v>5277024</v>
      </c>
      <c r="F167" s="968">
        <v>4571474</v>
      </c>
      <c r="G167" s="969">
        <v>9848498</v>
      </c>
      <c r="H167" s="969">
        <v>5277024</v>
      </c>
      <c r="I167" s="969">
        <v>4571474</v>
      </c>
      <c r="J167" s="969">
        <v>0</v>
      </c>
      <c r="K167" s="969">
        <v>0</v>
      </c>
      <c r="L167" s="969">
        <v>0</v>
      </c>
      <c r="M167" s="969">
        <v>4571474</v>
      </c>
      <c r="N167" s="969">
        <v>0</v>
      </c>
    </row>
    <row r="168" spans="1:14" ht="15.5" hidden="1" x14ac:dyDescent="0.35">
      <c r="A168" s="966">
        <v>6241001</v>
      </c>
      <c r="B168" s="967" t="s">
        <v>287</v>
      </c>
      <c r="C168" s="968">
        <v>0</v>
      </c>
      <c r="D168" s="968">
        <v>17344057</v>
      </c>
      <c r="E168" s="968">
        <v>5317645</v>
      </c>
      <c r="F168" s="968">
        <v>12026412</v>
      </c>
      <c r="G168" s="969">
        <v>17344057</v>
      </c>
      <c r="H168" s="969">
        <v>5317645</v>
      </c>
      <c r="I168" s="969">
        <v>12026412</v>
      </c>
      <c r="J168" s="969">
        <v>0</v>
      </c>
      <c r="K168" s="969">
        <v>0</v>
      </c>
      <c r="L168" s="969">
        <v>0</v>
      </c>
      <c r="M168" s="969">
        <v>12026412</v>
      </c>
      <c r="N168" s="969">
        <v>0</v>
      </c>
    </row>
    <row r="169" spans="1:14" ht="15.5" hidden="1" x14ac:dyDescent="0.35">
      <c r="A169" s="966">
        <v>6242000</v>
      </c>
      <c r="B169" s="967" t="s">
        <v>288</v>
      </c>
      <c r="C169" s="968">
        <v>0</v>
      </c>
      <c r="D169" s="968">
        <v>175779640</v>
      </c>
      <c r="E169" s="968">
        <v>82318299</v>
      </c>
      <c r="F169" s="968">
        <v>93461341</v>
      </c>
      <c r="G169" s="969">
        <v>175779640</v>
      </c>
      <c r="H169" s="969">
        <v>82318299</v>
      </c>
      <c r="I169" s="969">
        <v>93461341</v>
      </c>
      <c r="J169" s="969">
        <v>0</v>
      </c>
      <c r="K169" s="969">
        <v>0</v>
      </c>
      <c r="L169" s="969">
        <v>0</v>
      </c>
      <c r="M169" s="969">
        <v>93461341</v>
      </c>
      <c r="N169" s="969">
        <v>0</v>
      </c>
    </row>
    <row r="170" spans="1:14" ht="15.5" hidden="1" x14ac:dyDescent="0.35">
      <c r="A170" s="966">
        <v>6250000</v>
      </c>
      <c r="B170" s="967" t="s">
        <v>289</v>
      </c>
      <c r="C170" s="968">
        <v>0</v>
      </c>
      <c r="D170" s="968">
        <v>1120598</v>
      </c>
      <c r="E170" s="967">
        <v>0</v>
      </c>
      <c r="F170" s="968">
        <v>1120598</v>
      </c>
      <c r="G170" s="969">
        <v>1120598</v>
      </c>
      <c r="H170" s="969">
        <v>0</v>
      </c>
      <c r="I170" s="969">
        <v>1120598</v>
      </c>
      <c r="J170" s="969">
        <v>0</v>
      </c>
      <c r="K170" s="969">
        <v>0</v>
      </c>
      <c r="L170" s="969">
        <v>0</v>
      </c>
      <c r="M170" s="969">
        <v>1120598</v>
      </c>
      <c r="N170" s="969">
        <v>0</v>
      </c>
    </row>
    <row r="171" spans="1:14" ht="15.5" hidden="1" x14ac:dyDescent="0.35">
      <c r="A171" s="966">
        <v>6251000</v>
      </c>
      <c r="B171" s="967" t="s">
        <v>290</v>
      </c>
      <c r="C171" s="968">
        <v>0</v>
      </c>
      <c r="D171" s="968">
        <v>58121173</v>
      </c>
      <c r="E171" s="968">
        <v>45148136</v>
      </c>
      <c r="F171" s="968">
        <v>12973037</v>
      </c>
      <c r="G171" s="969">
        <v>58121173</v>
      </c>
      <c r="H171" s="969">
        <v>45148136</v>
      </c>
      <c r="I171" s="969">
        <v>12973037</v>
      </c>
      <c r="J171" s="969">
        <v>0</v>
      </c>
      <c r="K171" s="969">
        <v>0</v>
      </c>
      <c r="L171" s="969">
        <v>0</v>
      </c>
      <c r="M171" s="969">
        <v>12973037</v>
      </c>
      <c r="N171" s="969">
        <v>0</v>
      </c>
    </row>
    <row r="172" spans="1:14" ht="15.5" hidden="1" x14ac:dyDescent="0.35">
      <c r="A172" s="966">
        <v>6259000</v>
      </c>
      <c r="B172" s="967" t="s">
        <v>291</v>
      </c>
      <c r="C172" s="968">
        <v>0</v>
      </c>
      <c r="D172" s="968">
        <v>2876784</v>
      </c>
      <c r="E172" s="967">
        <v>29293009</v>
      </c>
      <c r="F172" s="968">
        <v>-26416225</v>
      </c>
      <c r="G172" s="969">
        <v>2876784</v>
      </c>
      <c r="H172" s="969">
        <v>29293009</v>
      </c>
      <c r="I172" s="969">
        <v>0</v>
      </c>
      <c r="J172" s="969">
        <v>26416225</v>
      </c>
      <c r="K172" s="969">
        <v>0</v>
      </c>
      <c r="L172" s="969">
        <v>0</v>
      </c>
      <c r="M172" s="969">
        <v>0</v>
      </c>
      <c r="N172" s="969">
        <v>26416225</v>
      </c>
    </row>
    <row r="173" spans="1:14" ht="15.5" hidden="1" x14ac:dyDescent="0.35">
      <c r="A173" s="966">
        <v>6261000</v>
      </c>
      <c r="B173" s="967" t="s">
        <v>292</v>
      </c>
      <c r="C173" s="968">
        <v>0</v>
      </c>
      <c r="D173" s="968">
        <v>16470525</v>
      </c>
      <c r="E173" s="968">
        <v>9189</v>
      </c>
      <c r="F173" s="968">
        <v>16461336</v>
      </c>
      <c r="G173" s="969">
        <v>16470525</v>
      </c>
      <c r="H173" s="969">
        <v>9189</v>
      </c>
      <c r="I173" s="969">
        <v>16461336</v>
      </c>
      <c r="J173" s="969">
        <v>0</v>
      </c>
      <c r="K173" s="969">
        <v>0</v>
      </c>
      <c r="L173" s="969">
        <v>0</v>
      </c>
      <c r="M173" s="969">
        <v>16461336</v>
      </c>
      <c r="N173" s="969">
        <v>0</v>
      </c>
    </row>
    <row r="174" spans="1:14" ht="15.5" hidden="1" x14ac:dyDescent="0.35">
      <c r="A174" s="966">
        <v>6270000</v>
      </c>
      <c r="B174" s="967" t="s">
        <v>293</v>
      </c>
      <c r="C174" s="968">
        <v>0</v>
      </c>
      <c r="D174" s="968">
        <v>18469805</v>
      </c>
      <c r="E174" s="968">
        <v>9469805</v>
      </c>
      <c r="F174" s="968">
        <v>9000000</v>
      </c>
      <c r="G174" s="969">
        <v>18469805</v>
      </c>
      <c r="H174" s="969">
        <v>9469805</v>
      </c>
      <c r="I174" s="969">
        <v>9000000</v>
      </c>
      <c r="J174" s="969">
        <v>0</v>
      </c>
      <c r="K174" s="969">
        <v>0</v>
      </c>
      <c r="L174" s="969">
        <v>0</v>
      </c>
      <c r="M174" s="969">
        <v>9000000</v>
      </c>
      <c r="N174" s="969">
        <v>0</v>
      </c>
    </row>
    <row r="175" spans="1:14" ht="15.5" hidden="1" x14ac:dyDescent="0.35">
      <c r="A175" s="966">
        <v>6280000</v>
      </c>
      <c r="B175" s="967" t="s">
        <v>294</v>
      </c>
      <c r="C175" s="968">
        <v>0</v>
      </c>
      <c r="D175" s="968">
        <v>20965463</v>
      </c>
      <c r="E175" s="968">
        <v>7131804</v>
      </c>
      <c r="F175" s="968">
        <v>13833659</v>
      </c>
      <c r="G175" s="969">
        <v>20965463</v>
      </c>
      <c r="H175" s="969">
        <v>7131804</v>
      </c>
      <c r="I175" s="969">
        <v>13833659</v>
      </c>
      <c r="J175" s="969">
        <v>0</v>
      </c>
      <c r="K175" s="969">
        <v>0</v>
      </c>
      <c r="L175" s="969">
        <v>0</v>
      </c>
      <c r="M175" s="969">
        <v>13833659</v>
      </c>
      <c r="N175" s="969">
        <v>0</v>
      </c>
    </row>
    <row r="176" spans="1:14" ht="15.5" hidden="1" x14ac:dyDescent="0.35">
      <c r="A176" s="966">
        <v>6281000</v>
      </c>
      <c r="B176" s="967" t="s">
        <v>295</v>
      </c>
      <c r="C176" s="968">
        <v>0</v>
      </c>
      <c r="D176" s="968">
        <v>579309</v>
      </c>
      <c r="E176" s="968">
        <v>37776</v>
      </c>
      <c r="F176" s="968">
        <v>541533</v>
      </c>
      <c r="G176" s="969">
        <v>579309</v>
      </c>
      <c r="H176" s="969">
        <v>37776</v>
      </c>
      <c r="I176" s="969">
        <v>541533</v>
      </c>
      <c r="J176" s="969">
        <v>0</v>
      </c>
      <c r="K176" s="969">
        <v>0</v>
      </c>
      <c r="L176" s="969">
        <v>0</v>
      </c>
      <c r="M176" s="969">
        <v>541533</v>
      </c>
      <c r="N176" s="969">
        <v>0</v>
      </c>
    </row>
    <row r="177" spans="1:14" ht="15.5" hidden="1" x14ac:dyDescent="0.35">
      <c r="A177" s="966">
        <v>6282000</v>
      </c>
      <c r="B177" s="967" t="s">
        <v>296</v>
      </c>
      <c r="C177" s="968">
        <v>0</v>
      </c>
      <c r="D177" s="968">
        <v>63505637</v>
      </c>
      <c r="E177" s="968">
        <v>863407</v>
      </c>
      <c r="F177" s="968">
        <v>62642230</v>
      </c>
      <c r="G177" s="969">
        <v>63505637</v>
      </c>
      <c r="H177" s="969">
        <v>863407</v>
      </c>
      <c r="I177" s="969">
        <v>62642230</v>
      </c>
      <c r="J177" s="969">
        <v>0</v>
      </c>
      <c r="K177" s="969">
        <v>0</v>
      </c>
      <c r="L177" s="969">
        <v>0</v>
      </c>
      <c r="M177" s="969">
        <v>62642230</v>
      </c>
      <c r="N177" s="969">
        <v>0</v>
      </c>
    </row>
    <row r="178" spans="1:14" ht="15.5" hidden="1" x14ac:dyDescent="0.35">
      <c r="A178" s="966">
        <v>6282001</v>
      </c>
      <c r="B178" s="967" t="s">
        <v>297</v>
      </c>
      <c r="C178" s="968">
        <v>0</v>
      </c>
      <c r="D178" s="968">
        <v>219116621</v>
      </c>
      <c r="E178" s="968">
        <v>152246496</v>
      </c>
      <c r="F178" s="968">
        <v>66870125</v>
      </c>
      <c r="G178" s="969">
        <v>219116621</v>
      </c>
      <c r="H178" s="969">
        <v>152246496</v>
      </c>
      <c r="I178" s="969">
        <v>66870125</v>
      </c>
      <c r="J178" s="969">
        <v>0</v>
      </c>
      <c r="K178" s="969">
        <v>0</v>
      </c>
      <c r="L178" s="969">
        <v>0</v>
      </c>
      <c r="M178" s="969">
        <v>66870125</v>
      </c>
      <c r="N178" s="969">
        <v>0</v>
      </c>
    </row>
    <row r="179" spans="1:14" ht="15.5" hidden="1" x14ac:dyDescent="0.35">
      <c r="A179" s="966">
        <v>6282200</v>
      </c>
      <c r="B179" s="967" t="s">
        <v>298</v>
      </c>
      <c r="C179" s="968">
        <v>0</v>
      </c>
      <c r="D179" s="968">
        <v>35338243</v>
      </c>
      <c r="E179" s="968">
        <v>8209560</v>
      </c>
      <c r="F179" s="968">
        <v>27128683</v>
      </c>
      <c r="G179" s="969">
        <v>35338243</v>
      </c>
      <c r="H179" s="969">
        <v>8209560</v>
      </c>
      <c r="I179" s="969">
        <v>27128683</v>
      </c>
      <c r="J179" s="969">
        <v>0</v>
      </c>
      <c r="K179" s="969">
        <v>0</v>
      </c>
      <c r="L179" s="969">
        <v>0</v>
      </c>
      <c r="M179" s="969">
        <v>27128683</v>
      </c>
      <c r="N179" s="969">
        <v>0</v>
      </c>
    </row>
    <row r="180" spans="1:14" ht="15.5" hidden="1" x14ac:dyDescent="0.35">
      <c r="A180" s="966">
        <v>6290100</v>
      </c>
      <c r="B180" s="967" t="s">
        <v>708</v>
      </c>
      <c r="C180" s="968">
        <v>0</v>
      </c>
      <c r="D180" s="968">
        <v>27499921449</v>
      </c>
      <c r="E180" s="968">
        <v>18688479835</v>
      </c>
      <c r="F180" s="968">
        <v>8811441614</v>
      </c>
      <c r="G180" s="969">
        <v>27499921449</v>
      </c>
      <c r="H180" s="969">
        <v>18688479835</v>
      </c>
      <c r="I180" s="969">
        <v>8811441614</v>
      </c>
      <c r="J180" s="969">
        <v>0</v>
      </c>
      <c r="K180" s="969">
        <v>0</v>
      </c>
      <c r="L180" s="969">
        <v>0</v>
      </c>
      <c r="M180" s="969">
        <v>8811441614</v>
      </c>
      <c r="N180" s="969">
        <v>0</v>
      </c>
    </row>
    <row r="181" spans="1:14" ht="15.5" hidden="1" x14ac:dyDescent="0.35">
      <c r="A181" s="966">
        <v>6293100</v>
      </c>
      <c r="B181" s="967" t="s">
        <v>710</v>
      </c>
      <c r="C181" s="968">
        <v>0</v>
      </c>
      <c r="D181" s="968">
        <v>2249518474</v>
      </c>
      <c r="E181" s="968">
        <v>256048156</v>
      </c>
      <c r="F181" s="968">
        <v>1993470318</v>
      </c>
      <c r="G181" s="969">
        <v>2249518474</v>
      </c>
      <c r="H181" s="969">
        <v>256048156</v>
      </c>
      <c r="I181" s="969">
        <v>1993470318</v>
      </c>
      <c r="J181" s="969">
        <v>0</v>
      </c>
      <c r="K181" s="969">
        <v>0</v>
      </c>
      <c r="L181" s="969">
        <v>0</v>
      </c>
      <c r="M181" s="969">
        <v>1993470318</v>
      </c>
      <c r="N181" s="969">
        <v>0</v>
      </c>
    </row>
    <row r="182" spans="1:14" ht="15.5" hidden="1" x14ac:dyDescent="0.35">
      <c r="A182" s="966">
        <v>6295100</v>
      </c>
      <c r="B182" s="967" t="s">
        <v>710</v>
      </c>
      <c r="C182" s="968">
        <v>0</v>
      </c>
      <c r="D182" s="968">
        <v>535890642</v>
      </c>
      <c r="E182" s="968">
        <v>427403326</v>
      </c>
      <c r="F182" s="968">
        <v>108487316</v>
      </c>
      <c r="G182" s="969">
        <v>535890642</v>
      </c>
      <c r="H182" s="969">
        <v>427403326</v>
      </c>
      <c r="I182" s="969">
        <v>108487316</v>
      </c>
      <c r="J182" s="969">
        <v>0</v>
      </c>
      <c r="K182" s="969">
        <v>0</v>
      </c>
      <c r="L182" s="969">
        <v>0</v>
      </c>
      <c r="M182" s="969">
        <v>108487316</v>
      </c>
      <c r="N182" s="969">
        <v>0</v>
      </c>
    </row>
    <row r="183" spans="1:14" ht="15.5" hidden="1" x14ac:dyDescent="0.35">
      <c r="A183" s="966">
        <v>6297000</v>
      </c>
      <c r="B183" s="967" t="s">
        <v>302</v>
      </c>
      <c r="C183" s="968">
        <v>0</v>
      </c>
      <c r="D183" s="968">
        <v>26049586</v>
      </c>
      <c r="E183" s="968">
        <v>669822</v>
      </c>
      <c r="F183" s="968">
        <v>25379764</v>
      </c>
      <c r="G183" s="969">
        <v>26049586</v>
      </c>
      <c r="H183" s="969">
        <v>669822</v>
      </c>
      <c r="I183" s="969">
        <v>25379764</v>
      </c>
      <c r="J183" s="969">
        <v>0</v>
      </c>
      <c r="K183" s="969">
        <v>0</v>
      </c>
      <c r="L183" s="969">
        <v>0</v>
      </c>
      <c r="M183" s="969">
        <v>25379764</v>
      </c>
      <c r="N183" s="969">
        <v>0</v>
      </c>
    </row>
    <row r="184" spans="1:14" ht="15.5" hidden="1" x14ac:dyDescent="0.35">
      <c r="A184" s="966">
        <v>6297002</v>
      </c>
      <c r="B184" s="967" t="s">
        <v>711</v>
      </c>
      <c r="C184" s="968">
        <v>0</v>
      </c>
      <c r="D184" s="968">
        <v>414379</v>
      </c>
      <c r="E184" s="968">
        <v>10545</v>
      </c>
      <c r="F184" s="968">
        <v>403834</v>
      </c>
      <c r="G184" s="969">
        <v>414379</v>
      </c>
      <c r="H184" s="969">
        <v>10545</v>
      </c>
      <c r="I184" s="969">
        <v>403834</v>
      </c>
      <c r="J184" s="969">
        <v>0</v>
      </c>
      <c r="K184" s="969">
        <v>0</v>
      </c>
      <c r="L184" s="969">
        <v>0</v>
      </c>
      <c r="M184" s="969">
        <v>403834</v>
      </c>
      <c r="N184" s="969">
        <v>0</v>
      </c>
    </row>
    <row r="185" spans="1:14" ht="15.5" hidden="1" x14ac:dyDescent="0.35">
      <c r="A185" s="1063">
        <v>6300000</v>
      </c>
      <c r="B185" s="1064" t="s">
        <v>303</v>
      </c>
      <c r="C185" s="968">
        <v>0</v>
      </c>
      <c r="D185" s="968">
        <v>669485494</v>
      </c>
      <c r="E185" s="968">
        <v>535231842</v>
      </c>
      <c r="F185" s="968">
        <v>134253652</v>
      </c>
      <c r="G185" s="969">
        <v>669485494</v>
      </c>
      <c r="H185" s="969">
        <v>535231842</v>
      </c>
      <c r="I185" s="969">
        <v>134253652</v>
      </c>
      <c r="J185" s="969">
        <v>0</v>
      </c>
      <c r="K185" s="1065">
        <v>0</v>
      </c>
      <c r="L185" s="1065">
        <v>0</v>
      </c>
      <c r="M185" s="1065">
        <v>134253652</v>
      </c>
      <c r="N185" s="1065">
        <v>0</v>
      </c>
    </row>
    <row r="186" spans="1:14" ht="15.5" hidden="1" x14ac:dyDescent="0.35">
      <c r="A186" s="966">
        <v>6300001</v>
      </c>
      <c r="B186" s="967" t="s">
        <v>304</v>
      </c>
      <c r="C186" s="968">
        <v>0</v>
      </c>
      <c r="D186" s="968">
        <v>37154295</v>
      </c>
      <c r="E186" s="968">
        <v>1459881</v>
      </c>
      <c r="F186" s="968">
        <v>35694414</v>
      </c>
      <c r="G186" s="969">
        <v>37154295</v>
      </c>
      <c r="H186" s="969">
        <v>1459881</v>
      </c>
      <c r="I186" s="969">
        <v>35694414</v>
      </c>
      <c r="J186" s="969">
        <v>0</v>
      </c>
      <c r="K186" s="969">
        <v>0</v>
      </c>
      <c r="L186" s="969">
        <v>0</v>
      </c>
      <c r="M186" s="969">
        <v>35694414</v>
      </c>
      <c r="N186" s="969">
        <v>0</v>
      </c>
    </row>
    <row r="187" spans="1:14" ht="15.5" hidden="1" x14ac:dyDescent="0.35">
      <c r="A187" s="1066">
        <v>6310024</v>
      </c>
      <c r="B187" s="1067" t="s">
        <v>306</v>
      </c>
      <c r="C187" s="968">
        <v>0</v>
      </c>
      <c r="D187" s="968">
        <v>20867440</v>
      </c>
      <c r="E187" s="968">
        <v>0</v>
      </c>
      <c r="F187" s="968">
        <v>20867440</v>
      </c>
      <c r="G187" s="969">
        <v>20867440</v>
      </c>
      <c r="H187" s="969">
        <v>0</v>
      </c>
      <c r="I187" s="969">
        <v>20867440</v>
      </c>
      <c r="J187" s="969">
        <v>0</v>
      </c>
      <c r="K187" s="1068">
        <v>0</v>
      </c>
      <c r="L187" s="1068">
        <v>0</v>
      </c>
      <c r="M187" s="1068">
        <v>20867440</v>
      </c>
      <c r="N187" s="1068">
        <v>0</v>
      </c>
    </row>
    <row r="188" spans="1:14" ht="15.5" hidden="1" x14ac:dyDescent="0.35">
      <c r="A188" s="966">
        <v>6400000</v>
      </c>
      <c r="B188" s="967" t="s">
        <v>307</v>
      </c>
      <c r="C188" s="968">
        <v>0</v>
      </c>
      <c r="D188" s="968">
        <v>16003929730</v>
      </c>
      <c r="E188" s="968">
        <v>3483133150</v>
      </c>
      <c r="F188" s="968">
        <v>12520796580</v>
      </c>
      <c r="G188" s="969">
        <v>16003929730</v>
      </c>
      <c r="H188" s="969">
        <v>3483133150</v>
      </c>
      <c r="I188" s="969">
        <v>12520796580</v>
      </c>
      <c r="J188" s="969">
        <v>0</v>
      </c>
      <c r="K188" s="969">
        <v>0</v>
      </c>
      <c r="L188" s="969">
        <v>0</v>
      </c>
      <c r="M188" s="969">
        <v>12520796580</v>
      </c>
      <c r="N188" s="969">
        <v>0</v>
      </c>
    </row>
    <row r="189" spans="1:14" ht="15.5" hidden="1" x14ac:dyDescent="0.35">
      <c r="A189" s="970">
        <v>6400016</v>
      </c>
      <c r="B189" s="971" t="s">
        <v>978</v>
      </c>
      <c r="C189" s="968">
        <v>0</v>
      </c>
      <c r="D189" s="968">
        <v>87696628</v>
      </c>
      <c r="E189" s="968">
        <v>87696628</v>
      </c>
      <c r="F189" s="968">
        <v>0</v>
      </c>
      <c r="G189" s="969">
        <v>87696628</v>
      </c>
      <c r="H189" s="969">
        <v>87696628</v>
      </c>
      <c r="I189" s="969">
        <v>0</v>
      </c>
      <c r="J189" s="969">
        <v>0</v>
      </c>
      <c r="K189" s="969">
        <v>0</v>
      </c>
      <c r="L189" s="969">
        <v>0</v>
      </c>
      <c r="M189" s="969">
        <v>0</v>
      </c>
      <c r="N189" s="969">
        <v>0</v>
      </c>
    </row>
    <row r="190" spans="1:14" ht="15.5" hidden="1" x14ac:dyDescent="0.35">
      <c r="A190" s="966">
        <v>6401000</v>
      </c>
      <c r="B190" s="967" t="s">
        <v>62</v>
      </c>
      <c r="C190" s="968">
        <v>0</v>
      </c>
      <c r="D190" s="968">
        <v>2805219219</v>
      </c>
      <c r="E190" s="968">
        <v>1764492283</v>
      </c>
      <c r="F190" s="968">
        <v>1040726936</v>
      </c>
      <c r="G190" s="969">
        <v>2805219219</v>
      </c>
      <c r="H190" s="969">
        <v>1764492283</v>
      </c>
      <c r="I190" s="969">
        <v>1040726936</v>
      </c>
      <c r="J190" s="969">
        <v>0</v>
      </c>
      <c r="K190" s="969">
        <v>0</v>
      </c>
      <c r="L190" s="969">
        <v>0</v>
      </c>
      <c r="M190" s="969">
        <v>1040726936</v>
      </c>
      <c r="N190" s="969">
        <v>0</v>
      </c>
    </row>
    <row r="191" spans="1:14" ht="15.5" hidden="1" x14ac:dyDescent="0.35">
      <c r="A191" s="966">
        <v>6403000</v>
      </c>
      <c r="B191" s="967" t="s">
        <v>308</v>
      </c>
      <c r="C191" s="968">
        <v>0</v>
      </c>
      <c r="D191" s="968">
        <v>316788299</v>
      </c>
      <c r="E191" s="967">
        <v>159206138</v>
      </c>
      <c r="F191" s="968">
        <v>157582161</v>
      </c>
      <c r="G191" s="969">
        <v>316788299</v>
      </c>
      <c r="H191" s="969">
        <v>159206138</v>
      </c>
      <c r="I191" s="969">
        <v>157582161</v>
      </c>
      <c r="J191" s="969">
        <v>0</v>
      </c>
      <c r="K191" s="969">
        <v>0</v>
      </c>
      <c r="L191" s="969">
        <v>0</v>
      </c>
      <c r="M191" s="969">
        <v>157582161</v>
      </c>
      <c r="N191" s="969">
        <v>0</v>
      </c>
    </row>
    <row r="192" spans="1:14" ht="15.5" hidden="1" x14ac:dyDescent="0.35">
      <c r="A192" s="966">
        <v>6404070</v>
      </c>
      <c r="B192" s="967" t="s">
        <v>309</v>
      </c>
      <c r="C192" s="968">
        <v>0</v>
      </c>
      <c r="D192" s="968">
        <v>107510769</v>
      </c>
      <c r="E192" s="967">
        <v>35650504</v>
      </c>
      <c r="F192" s="968">
        <v>71860265</v>
      </c>
      <c r="G192" s="969">
        <v>107510769</v>
      </c>
      <c r="H192" s="969">
        <v>35650504</v>
      </c>
      <c r="I192" s="969">
        <v>71860265</v>
      </c>
      <c r="J192" s="969">
        <v>0</v>
      </c>
      <c r="K192" s="969">
        <v>0</v>
      </c>
      <c r="L192" s="969">
        <v>0</v>
      </c>
      <c r="M192" s="969">
        <v>71860265</v>
      </c>
      <c r="N192" s="969">
        <v>0</v>
      </c>
    </row>
    <row r="193" spans="1:14" ht="15.5" hidden="1" x14ac:dyDescent="0.35">
      <c r="A193" s="966">
        <v>6405000</v>
      </c>
      <c r="B193" s="967" t="s">
        <v>310</v>
      </c>
      <c r="C193" s="968">
        <v>0</v>
      </c>
      <c r="D193" s="968">
        <v>3069173028</v>
      </c>
      <c r="E193" s="967">
        <v>268664737</v>
      </c>
      <c r="F193" s="968">
        <v>2800508291</v>
      </c>
      <c r="G193" s="969">
        <v>3069173028</v>
      </c>
      <c r="H193" s="969">
        <v>268664737</v>
      </c>
      <c r="I193" s="969">
        <v>2800508291</v>
      </c>
      <c r="J193" s="969">
        <v>0</v>
      </c>
      <c r="K193" s="969">
        <v>0</v>
      </c>
      <c r="L193" s="969">
        <v>0</v>
      </c>
      <c r="M193" s="969">
        <v>2800508291</v>
      </c>
      <c r="N193" s="969">
        <v>0</v>
      </c>
    </row>
    <row r="194" spans="1:14" ht="15.5" hidden="1" x14ac:dyDescent="0.35">
      <c r="A194" s="966">
        <v>6405007</v>
      </c>
      <c r="B194" s="967" t="s">
        <v>311</v>
      </c>
      <c r="C194" s="968">
        <v>0</v>
      </c>
      <c r="D194" s="968">
        <v>1904514378</v>
      </c>
      <c r="E194" s="968">
        <v>1865400401</v>
      </c>
      <c r="F194" s="968">
        <v>39113977</v>
      </c>
      <c r="G194" s="969">
        <v>1904514378</v>
      </c>
      <c r="H194" s="969">
        <v>1865400401</v>
      </c>
      <c r="I194" s="969">
        <v>39113977</v>
      </c>
      <c r="J194" s="969">
        <v>0</v>
      </c>
      <c r="K194" s="969">
        <v>0</v>
      </c>
      <c r="L194" s="969">
        <v>0</v>
      </c>
      <c r="M194" s="969">
        <v>39113977</v>
      </c>
      <c r="N194" s="969">
        <v>0</v>
      </c>
    </row>
    <row r="195" spans="1:14" ht="15.5" hidden="1" x14ac:dyDescent="0.35">
      <c r="A195" s="966">
        <v>6406002</v>
      </c>
      <c r="B195" s="967" t="s">
        <v>888</v>
      </c>
      <c r="C195" s="968">
        <v>0</v>
      </c>
      <c r="D195" s="968">
        <v>2911604955</v>
      </c>
      <c r="E195" s="968">
        <v>273474964</v>
      </c>
      <c r="F195" s="968">
        <v>2638129991</v>
      </c>
      <c r="G195" s="969">
        <v>2911604955</v>
      </c>
      <c r="H195" s="969">
        <v>273474964</v>
      </c>
      <c r="I195" s="969">
        <v>2638129991</v>
      </c>
      <c r="J195" s="969">
        <v>0</v>
      </c>
      <c r="K195" s="969">
        <v>0</v>
      </c>
      <c r="L195" s="969">
        <v>0</v>
      </c>
      <c r="M195" s="969">
        <v>2638129991</v>
      </c>
      <c r="N195" s="969">
        <v>0</v>
      </c>
    </row>
    <row r="196" spans="1:14" ht="15.5" hidden="1" x14ac:dyDescent="0.35">
      <c r="A196" s="980">
        <v>6407000</v>
      </c>
      <c r="B196" s="981" t="s">
        <v>312</v>
      </c>
      <c r="C196" s="968">
        <v>0</v>
      </c>
      <c r="D196" s="968">
        <v>481385614</v>
      </c>
      <c r="E196" s="968">
        <v>454155599</v>
      </c>
      <c r="F196" s="968">
        <v>27230015</v>
      </c>
      <c r="G196" s="969">
        <v>481385614</v>
      </c>
      <c r="H196" s="969">
        <v>454155599</v>
      </c>
      <c r="I196" s="969">
        <v>27230015</v>
      </c>
      <c r="J196" s="969">
        <v>0</v>
      </c>
      <c r="K196" s="982">
        <v>0</v>
      </c>
      <c r="L196" s="982">
        <v>0</v>
      </c>
      <c r="M196" s="982">
        <v>27230015</v>
      </c>
      <c r="N196" s="982">
        <v>0</v>
      </c>
    </row>
    <row r="197" spans="1:14" ht="15.5" hidden="1" x14ac:dyDescent="0.35">
      <c r="A197" s="980">
        <v>6407010</v>
      </c>
      <c r="B197" s="981" t="s">
        <v>313</v>
      </c>
      <c r="C197" s="972">
        <v>0</v>
      </c>
      <c r="D197" s="972">
        <v>944730453</v>
      </c>
      <c r="E197" s="972">
        <v>72155540</v>
      </c>
      <c r="F197" s="972">
        <v>872574913</v>
      </c>
      <c r="G197" s="982">
        <v>944730453</v>
      </c>
      <c r="H197" s="982">
        <v>72155540</v>
      </c>
      <c r="I197" s="982">
        <v>872574913</v>
      </c>
      <c r="J197" s="982">
        <v>0</v>
      </c>
      <c r="K197" s="982">
        <v>0</v>
      </c>
      <c r="L197" s="982">
        <v>0</v>
      </c>
      <c r="M197" s="982">
        <v>872574913</v>
      </c>
      <c r="N197" s="982">
        <v>0</v>
      </c>
    </row>
    <row r="198" spans="1:14" ht="15.5" hidden="1" x14ac:dyDescent="0.35">
      <c r="A198" s="966">
        <v>6419000</v>
      </c>
      <c r="B198" s="967" t="s">
        <v>713</v>
      </c>
      <c r="C198" s="968">
        <v>0</v>
      </c>
      <c r="D198" s="968">
        <v>549434085</v>
      </c>
      <c r="E198" s="968">
        <v>261015847</v>
      </c>
      <c r="F198" s="968">
        <v>288418238</v>
      </c>
      <c r="G198" s="969">
        <v>549434085</v>
      </c>
      <c r="H198" s="969">
        <v>261015847</v>
      </c>
      <c r="I198" s="969">
        <v>288418238</v>
      </c>
      <c r="J198" s="969">
        <v>0</v>
      </c>
      <c r="K198" s="969">
        <v>0</v>
      </c>
      <c r="L198" s="969">
        <v>0</v>
      </c>
      <c r="M198" s="969">
        <v>288418238</v>
      </c>
      <c r="N198" s="969">
        <v>0</v>
      </c>
    </row>
    <row r="199" spans="1:14" ht="15.5" hidden="1" x14ac:dyDescent="0.35">
      <c r="A199" s="966">
        <v>6419002</v>
      </c>
      <c r="B199" s="967" t="s">
        <v>314</v>
      </c>
      <c r="C199" s="968">
        <v>0</v>
      </c>
      <c r="D199" s="968">
        <v>12791233</v>
      </c>
      <c r="E199" s="968">
        <v>0</v>
      </c>
      <c r="F199" s="968">
        <v>12791233</v>
      </c>
      <c r="G199" s="969">
        <v>12791233</v>
      </c>
      <c r="H199" s="969">
        <v>0</v>
      </c>
      <c r="I199" s="969">
        <v>12791233</v>
      </c>
      <c r="J199" s="969">
        <v>0</v>
      </c>
      <c r="K199" s="969">
        <v>0</v>
      </c>
      <c r="L199" s="969">
        <v>0</v>
      </c>
      <c r="M199" s="969">
        <v>12791233</v>
      </c>
      <c r="N199" s="969">
        <v>0</v>
      </c>
    </row>
    <row r="200" spans="1:14" ht="15.5" hidden="1" x14ac:dyDescent="0.35">
      <c r="A200" s="966">
        <v>6419300</v>
      </c>
      <c r="B200" s="967" t="s">
        <v>714</v>
      </c>
      <c r="C200" s="968">
        <v>0</v>
      </c>
      <c r="D200" s="968">
        <v>53670000</v>
      </c>
      <c r="E200" s="968">
        <v>2</v>
      </c>
      <c r="F200" s="968">
        <v>53669998</v>
      </c>
      <c r="G200" s="969">
        <v>53670000</v>
      </c>
      <c r="H200" s="969">
        <v>2</v>
      </c>
      <c r="I200" s="969">
        <v>53669998</v>
      </c>
      <c r="J200" s="969">
        <v>0</v>
      </c>
      <c r="K200" s="969">
        <v>0</v>
      </c>
      <c r="L200" s="969">
        <v>0</v>
      </c>
      <c r="M200" s="969">
        <v>53669998</v>
      </c>
      <c r="N200" s="969">
        <v>0</v>
      </c>
    </row>
    <row r="201" spans="1:14" ht="15.5" hidden="1" x14ac:dyDescent="0.35">
      <c r="A201" s="966">
        <v>6420000</v>
      </c>
      <c r="B201" s="967" t="s">
        <v>315</v>
      </c>
      <c r="C201" s="968">
        <v>0</v>
      </c>
      <c r="D201" s="968">
        <v>955855560</v>
      </c>
      <c r="E201" s="968">
        <v>108712854</v>
      </c>
      <c r="F201" s="968">
        <v>847142706</v>
      </c>
      <c r="G201" s="969">
        <v>955855560</v>
      </c>
      <c r="H201" s="969">
        <v>108712854</v>
      </c>
      <c r="I201" s="969">
        <v>847142706</v>
      </c>
      <c r="J201" s="969">
        <v>0</v>
      </c>
      <c r="K201" s="969">
        <v>0</v>
      </c>
      <c r="L201" s="969">
        <v>0</v>
      </c>
      <c r="M201" s="969">
        <v>847142706</v>
      </c>
      <c r="N201" s="969">
        <v>0</v>
      </c>
    </row>
    <row r="202" spans="1:14" ht="15.5" hidden="1" x14ac:dyDescent="0.35">
      <c r="A202" s="966">
        <v>6420040</v>
      </c>
      <c r="B202" s="967" t="s">
        <v>316</v>
      </c>
      <c r="C202" s="968">
        <v>0</v>
      </c>
      <c r="D202" s="968">
        <v>16612390</v>
      </c>
      <c r="E202" s="967">
        <v>0</v>
      </c>
      <c r="F202" s="968">
        <v>16612390</v>
      </c>
      <c r="G202" s="969">
        <v>16612390</v>
      </c>
      <c r="H202" s="969">
        <v>0</v>
      </c>
      <c r="I202" s="969">
        <v>16612390</v>
      </c>
      <c r="J202" s="969">
        <v>0</v>
      </c>
      <c r="K202" s="969">
        <v>0</v>
      </c>
      <c r="L202" s="969">
        <v>0</v>
      </c>
      <c r="M202" s="969">
        <v>16612390</v>
      </c>
      <c r="N202" s="969">
        <v>0</v>
      </c>
    </row>
    <row r="203" spans="1:14" ht="15.5" hidden="1" x14ac:dyDescent="0.35">
      <c r="A203" s="966">
        <v>6420066</v>
      </c>
      <c r="B203" s="967" t="s">
        <v>317</v>
      </c>
      <c r="C203" s="968">
        <v>0</v>
      </c>
      <c r="D203" s="968">
        <v>72925047</v>
      </c>
      <c r="E203" s="968">
        <v>71504286</v>
      </c>
      <c r="F203" s="968">
        <v>1420761</v>
      </c>
      <c r="G203" s="969">
        <v>72925047</v>
      </c>
      <c r="H203" s="969">
        <v>71504286</v>
      </c>
      <c r="I203" s="969">
        <v>1420761</v>
      </c>
      <c r="J203" s="969">
        <v>0</v>
      </c>
      <c r="K203" s="969">
        <v>0</v>
      </c>
      <c r="L203" s="969">
        <v>0</v>
      </c>
      <c r="M203" s="969">
        <v>1420761</v>
      </c>
      <c r="N203" s="969">
        <v>0</v>
      </c>
    </row>
    <row r="204" spans="1:14" ht="15.5" hidden="1" x14ac:dyDescent="0.35">
      <c r="A204" s="966">
        <v>6491000</v>
      </c>
      <c r="B204" s="967" t="s">
        <v>318</v>
      </c>
      <c r="C204" s="968">
        <v>0</v>
      </c>
      <c r="D204" s="968">
        <v>320518192</v>
      </c>
      <c r="E204" s="968">
        <v>12413540</v>
      </c>
      <c r="F204" s="968">
        <v>308104652</v>
      </c>
      <c r="G204" s="969">
        <v>320518192</v>
      </c>
      <c r="H204" s="969">
        <v>12413540</v>
      </c>
      <c r="I204" s="969">
        <v>308104652</v>
      </c>
      <c r="J204" s="969">
        <v>0</v>
      </c>
      <c r="K204" s="969">
        <v>0</v>
      </c>
      <c r="L204" s="969">
        <v>0</v>
      </c>
      <c r="M204" s="969">
        <v>308104652</v>
      </c>
      <c r="N204" s="969">
        <v>0</v>
      </c>
    </row>
    <row r="205" spans="1:14" ht="15.5" hidden="1" x14ac:dyDescent="0.35">
      <c r="A205" s="966">
        <v>6491501</v>
      </c>
      <c r="B205" s="967" t="s">
        <v>319</v>
      </c>
      <c r="C205" s="968">
        <v>0</v>
      </c>
      <c r="D205" s="968">
        <v>55557240</v>
      </c>
      <c r="E205" s="968">
        <v>19553716</v>
      </c>
      <c r="F205" s="968">
        <v>36003524</v>
      </c>
      <c r="G205" s="969">
        <v>55557240</v>
      </c>
      <c r="H205" s="969">
        <v>19553716</v>
      </c>
      <c r="I205" s="969">
        <v>36003524</v>
      </c>
      <c r="J205" s="969">
        <v>0</v>
      </c>
      <c r="K205" s="969">
        <v>0</v>
      </c>
      <c r="L205" s="969">
        <v>0</v>
      </c>
      <c r="M205" s="969">
        <v>36003524</v>
      </c>
      <c r="N205" s="969">
        <v>0</v>
      </c>
    </row>
    <row r="206" spans="1:14" ht="15.5" hidden="1" x14ac:dyDescent="0.35">
      <c r="A206" s="966">
        <v>6491502</v>
      </c>
      <c r="B206" s="967" t="s">
        <v>320</v>
      </c>
      <c r="C206" s="968">
        <v>0</v>
      </c>
      <c r="D206" s="968">
        <v>21928734</v>
      </c>
      <c r="E206" s="967">
        <v>1027819</v>
      </c>
      <c r="F206" s="968">
        <v>20900915</v>
      </c>
      <c r="G206" s="969">
        <v>21928734</v>
      </c>
      <c r="H206" s="969">
        <v>1027819</v>
      </c>
      <c r="I206" s="969">
        <v>20900915</v>
      </c>
      <c r="J206" s="969">
        <v>0</v>
      </c>
      <c r="K206" s="969">
        <v>0</v>
      </c>
      <c r="L206" s="969">
        <v>0</v>
      </c>
      <c r="M206" s="969">
        <v>20900915</v>
      </c>
      <c r="N206" s="969">
        <v>0</v>
      </c>
    </row>
    <row r="207" spans="1:14" ht="15.5" hidden="1" x14ac:dyDescent="0.35">
      <c r="A207" s="966">
        <v>6491503</v>
      </c>
      <c r="B207" s="967" t="s">
        <v>321</v>
      </c>
      <c r="C207" s="968">
        <v>0</v>
      </c>
      <c r="D207" s="968">
        <v>641592176</v>
      </c>
      <c r="E207" s="968">
        <v>156105322</v>
      </c>
      <c r="F207" s="968">
        <v>485486854</v>
      </c>
      <c r="G207" s="969">
        <v>641592176</v>
      </c>
      <c r="H207" s="969">
        <v>156105322</v>
      </c>
      <c r="I207" s="969">
        <v>485486854</v>
      </c>
      <c r="J207" s="969">
        <v>0</v>
      </c>
      <c r="K207" s="969">
        <v>0</v>
      </c>
      <c r="L207" s="969">
        <v>0</v>
      </c>
      <c r="M207" s="969">
        <v>485486854</v>
      </c>
      <c r="N207" s="969">
        <v>0</v>
      </c>
    </row>
    <row r="208" spans="1:14" ht="15.5" hidden="1" x14ac:dyDescent="0.35">
      <c r="A208" s="966">
        <v>6493000</v>
      </c>
      <c r="B208" s="967" t="s">
        <v>322</v>
      </c>
      <c r="C208" s="968">
        <v>0</v>
      </c>
      <c r="D208" s="968">
        <v>381</v>
      </c>
      <c r="E208" s="968">
        <v>0</v>
      </c>
      <c r="F208" s="968">
        <v>381</v>
      </c>
      <c r="G208" s="969">
        <v>381</v>
      </c>
      <c r="H208" s="969">
        <v>0</v>
      </c>
      <c r="I208" s="969">
        <v>381</v>
      </c>
      <c r="J208" s="969">
        <v>0</v>
      </c>
      <c r="K208" s="969">
        <v>0</v>
      </c>
      <c r="L208" s="969">
        <v>0</v>
      </c>
      <c r="M208" s="969">
        <v>381</v>
      </c>
      <c r="N208" s="969">
        <v>0</v>
      </c>
    </row>
    <row r="209" spans="1:14" ht="15.5" hidden="1" x14ac:dyDescent="0.35">
      <c r="A209" s="966">
        <v>6493002</v>
      </c>
      <c r="B209" s="967" t="s">
        <v>323</v>
      </c>
      <c r="C209" s="968">
        <v>0</v>
      </c>
      <c r="D209" s="968">
        <v>589765373</v>
      </c>
      <c r="E209" s="968">
        <v>185467036</v>
      </c>
      <c r="F209" s="968">
        <v>404298337</v>
      </c>
      <c r="G209" s="969">
        <v>589765373</v>
      </c>
      <c r="H209" s="969">
        <v>185467036</v>
      </c>
      <c r="I209" s="969">
        <v>404298337</v>
      </c>
      <c r="J209" s="969">
        <v>0</v>
      </c>
      <c r="K209" s="969">
        <v>0</v>
      </c>
      <c r="L209" s="969">
        <v>0</v>
      </c>
      <c r="M209" s="969">
        <v>404298337</v>
      </c>
      <c r="N209" s="969">
        <v>0</v>
      </c>
    </row>
    <row r="210" spans="1:14" ht="15.5" hidden="1" x14ac:dyDescent="0.35">
      <c r="A210" s="966">
        <v>6495000</v>
      </c>
      <c r="B210" s="967" t="s">
        <v>326</v>
      </c>
      <c r="C210" s="968">
        <v>0</v>
      </c>
      <c r="D210" s="968">
        <v>16085892</v>
      </c>
      <c r="E210" s="968">
        <v>5452470</v>
      </c>
      <c r="F210" s="968">
        <v>10633422</v>
      </c>
      <c r="G210" s="969">
        <v>16085892</v>
      </c>
      <c r="H210" s="969">
        <v>5452470</v>
      </c>
      <c r="I210" s="969">
        <v>10633422</v>
      </c>
      <c r="J210" s="969">
        <v>0</v>
      </c>
      <c r="K210" s="969">
        <v>0</v>
      </c>
      <c r="L210" s="969">
        <v>0</v>
      </c>
      <c r="M210" s="969">
        <v>10633422</v>
      </c>
      <c r="N210" s="969">
        <v>0</v>
      </c>
    </row>
    <row r="211" spans="1:14" ht="15.5" hidden="1" x14ac:dyDescent="0.35">
      <c r="A211" s="966">
        <v>6495500</v>
      </c>
      <c r="B211" s="967" t="s">
        <v>327</v>
      </c>
      <c r="C211" s="968">
        <v>0</v>
      </c>
      <c r="D211" s="968">
        <v>233633845</v>
      </c>
      <c r="E211" s="968">
        <v>234544662</v>
      </c>
      <c r="F211" s="968">
        <v>-910817</v>
      </c>
      <c r="G211" s="969">
        <v>233633845</v>
      </c>
      <c r="H211" s="969">
        <v>234544662</v>
      </c>
      <c r="I211" s="969">
        <v>0</v>
      </c>
      <c r="J211" s="969">
        <v>910817</v>
      </c>
      <c r="K211" s="969">
        <v>0</v>
      </c>
      <c r="L211" s="969">
        <v>0</v>
      </c>
      <c r="M211" s="969">
        <v>0</v>
      </c>
      <c r="N211" s="969">
        <v>910817</v>
      </c>
    </row>
    <row r="212" spans="1:14" ht="15.5" hidden="1" x14ac:dyDescent="0.35">
      <c r="A212" s="966">
        <v>6496001</v>
      </c>
      <c r="B212" s="967" t="s">
        <v>328</v>
      </c>
      <c r="C212" s="968">
        <v>0</v>
      </c>
      <c r="D212" s="968">
        <v>6425044</v>
      </c>
      <c r="E212" s="968">
        <v>82541</v>
      </c>
      <c r="F212" s="968">
        <v>6342503</v>
      </c>
      <c r="G212" s="969">
        <v>6425044</v>
      </c>
      <c r="H212" s="969">
        <v>82541</v>
      </c>
      <c r="I212" s="969">
        <v>6342503</v>
      </c>
      <c r="J212" s="969">
        <v>0</v>
      </c>
      <c r="K212" s="969">
        <v>0</v>
      </c>
      <c r="L212" s="969">
        <v>0</v>
      </c>
      <c r="M212" s="969">
        <v>6342503</v>
      </c>
      <c r="N212" s="969">
        <v>0</v>
      </c>
    </row>
    <row r="213" spans="1:14" ht="15.5" hidden="1" x14ac:dyDescent="0.35">
      <c r="A213" s="966">
        <v>6500000</v>
      </c>
      <c r="B213" s="967" t="s">
        <v>331</v>
      </c>
      <c r="C213" s="968">
        <v>0</v>
      </c>
      <c r="D213" s="968">
        <v>7819044</v>
      </c>
      <c r="E213" s="968">
        <v>0</v>
      </c>
      <c r="F213" s="968">
        <v>7819044</v>
      </c>
      <c r="G213" s="969">
        <v>7819044</v>
      </c>
      <c r="H213" s="969">
        <v>0</v>
      </c>
      <c r="I213" s="969">
        <v>7819044</v>
      </c>
      <c r="J213" s="969">
        <v>0</v>
      </c>
      <c r="K213" s="969">
        <v>0</v>
      </c>
      <c r="L213" s="969">
        <v>0</v>
      </c>
      <c r="M213" s="969">
        <v>7819044</v>
      </c>
      <c r="N213" s="969">
        <v>0</v>
      </c>
    </row>
    <row r="214" spans="1:14" ht="15.5" hidden="1" x14ac:dyDescent="0.35">
      <c r="A214" s="966">
        <v>6500001</v>
      </c>
      <c r="B214" s="967" t="s">
        <v>753</v>
      </c>
      <c r="C214" s="968">
        <v>0</v>
      </c>
      <c r="D214" s="968">
        <v>32</v>
      </c>
      <c r="E214" s="968">
        <v>41</v>
      </c>
      <c r="F214" s="968">
        <v>-9</v>
      </c>
      <c r="G214" s="969">
        <v>32</v>
      </c>
      <c r="H214" s="969">
        <v>41</v>
      </c>
      <c r="I214" s="969">
        <v>0</v>
      </c>
      <c r="J214" s="969">
        <v>9</v>
      </c>
      <c r="K214" s="969">
        <v>0</v>
      </c>
      <c r="L214" s="969">
        <v>0</v>
      </c>
      <c r="M214" s="969">
        <v>0</v>
      </c>
      <c r="N214" s="969">
        <v>9</v>
      </c>
    </row>
    <row r="215" spans="1:14" ht="15.5" hidden="1" x14ac:dyDescent="0.35">
      <c r="A215" s="966">
        <v>6590000</v>
      </c>
      <c r="B215" s="967" t="s">
        <v>440</v>
      </c>
      <c r="C215" s="968">
        <v>0</v>
      </c>
      <c r="D215" s="968">
        <v>4942668</v>
      </c>
      <c r="E215" s="968">
        <v>2761968</v>
      </c>
      <c r="F215" s="968">
        <v>2180700</v>
      </c>
      <c r="G215" s="969">
        <v>4942668</v>
      </c>
      <c r="H215" s="969">
        <v>2761968</v>
      </c>
      <c r="I215" s="969">
        <v>2180700</v>
      </c>
      <c r="J215" s="969">
        <v>0</v>
      </c>
      <c r="K215" s="969">
        <v>0</v>
      </c>
      <c r="L215" s="969">
        <v>0</v>
      </c>
      <c r="M215" s="969">
        <v>2180700</v>
      </c>
      <c r="N215" s="969">
        <v>0</v>
      </c>
    </row>
    <row r="216" spans="1:14" ht="15.5" hidden="1" x14ac:dyDescent="0.35">
      <c r="A216" s="966">
        <v>6593000</v>
      </c>
      <c r="B216" s="967" t="s">
        <v>332</v>
      </c>
      <c r="C216" s="968">
        <v>0</v>
      </c>
      <c r="D216" s="968">
        <v>772825417</v>
      </c>
      <c r="E216" s="968">
        <v>180102301</v>
      </c>
      <c r="F216" s="968">
        <v>592723116</v>
      </c>
      <c r="G216" s="969">
        <v>772825417</v>
      </c>
      <c r="H216" s="969">
        <v>180102301</v>
      </c>
      <c r="I216" s="969">
        <v>592723116</v>
      </c>
      <c r="J216" s="969">
        <v>0</v>
      </c>
      <c r="K216" s="969">
        <v>0</v>
      </c>
      <c r="L216" s="969">
        <v>0</v>
      </c>
      <c r="M216" s="969">
        <v>592723116</v>
      </c>
      <c r="N216" s="969">
        <v>0</v>
      </c>
    </row>
    <row r="217" spans="1:14" ht="15.5" hidden="1" x14ac:dyDescent="0.35">
      <c r="A217" s="966">
        <v>6594000</v>
      </c>
      <c r="B217" s="967" t="s">
        <v>889</v>
      </c>
      <c r="C217" s="968">
        <v>0</v>
      </c>
      <c r="D217" s="968">
        <v>1904544</v>
      </c>
      <c r="E217" s="968">
        <v>24544</v>
      </c>
      <c r="F217" s="968">
        <v>1880000</v>
      </c>
      <c r="G217" s="969">
        <v>1904544</v>
      </c>
      <c r="H217" s="969">
        <v>24544</v>
      </c>
      <c r="I217" s="969">
        <v>1880000</v>
      </c>
      <c r="J217" s="969">
        <v>0</v>
      </c>
      <c r="K217" s="969">
        <v>0</v>
      </c>
      <c r="L217" s="969">
        <v>0</v>
      </c>
      <c r="M217" s="969">
        <v>1880000</v>
      </c>
      <c r="N217" s="969">
        <v>0</v>
      </c>
    </row>
    <row r="218" spans="1:14" ht="15.5" hidden="1" x14ac:dyDescent="0.35">
      <c r="A218" s="966">
        <v>6598000</v>
      </c>
      <c r="B218" s="967" t="s">
        <v>1018</v>
      </c>
      <c r="C218" s="968">
        <v>0</v>
      </c>
      <c r="D218" s="968">
        <v>3371789</v>
      </c>
      <c r="E218" s="968">
        <v>130511</v>
      </c>
      <c r="F218" s="968">
        <v>3241278</v>
      </c>
      <c r="G218" s="969">
        <v>3371789</v>
      </c>
      <c r="H218" s="969">
        <v>130511</v>
      </c>
      <c r="I218" s="969">
        <v>3241278</v>
      </c>
      <c r="J218" s="969">
        <v>0</v>
      </c>
      <c r="K218" s="969">
        <v>0</v>
      </c>
      <c r="L218" s="969">
        <v>0</v>
      </c>
      <c r="M218" s="969">
        <v>3241278</v>
      </c>
      <c r="N218" s="969">
        <v>0</v>
      </c>
    </row>
    <row r="219" spans="1:14" ht="15.5" hidden="1" x14ac:dyDescent="0.35">
      <c r="A219" s="966">
        <v>6598200</v>
      </c>
      <c r="B219" s="967" t="s">
        <v>718</v>
      </c>
      <c r="C219" s="968">
        <v>0</v>
      </c>
      <c r="D219" s="968">
        <v>136782013</v>
      </c>
      <c r="E219" s="968">
        <v>0</v>
      </c>
      <c r="F219" s="968">
        <v>136782013</v>
      </c>
      <c r="G219" s="969">
        <v>136782013</v>
      </c>
      <c r="H219" s="969">
        <v>0</v>
      </c>
      <c r="I219" s="969">
        <v>136782013</v>
      </c>
      <c r="J219" s="969">
        <v>0</v>
      </c>
      <c r="K219" s="969">
        <v>0</v>
      </c>
      <c r="L219" s="969">
        <v>0</v>
      </c>
      <c r="M219" s="969">
        <v>136782013</v>
      </c>
      <c r="N219" s="969">
        <v>0</v>
      </c>
    </row>
    <row r="220" spans="1:14" ht="15.5" hidden="1" x14ac:dyDescent="0.35">
      <c r="A220" s="966">
        <v>6598500</v>
      </c>
      <c r="B220" s="967" t="s">
        <v>717</v>
      </c>
      <c r="C220" s="967">
        <v>0</v>
      </c>
      <c r="D220" s="968">
        <v>8301544</v>
      </c>
      <c r="E220" s="968">
        <v>0</v>
      </c>
      <c r="F220" s="968">
        <v>8301544</v>
      </c>
      <c r="G220" s="969">
        <v>8301544</v>
      </c>
      <c r="H220" s="969">
        <v>0</v>
      </c>
      <c r="I220" s="969">
        <v>8301544</v>
      </c>
      <c r="J220" s="969">
        <v>0</v>
      </c>
      <c r="K220" s="969">
        <v>0</v>
      </c>
      <c r="L220" s="969">
        <v>0</v>
      </c>
      <c r="M220" s="969">
        <v>8301544</v>
      </c>
      <c r="N220" s="969">
        <v>0</v>
      </c>
    </row>
    <row r="221" spans="1:14" ht="15.5" hidden="1" x14ac:dyDescent="0.35">
      <c r="A221" s="966">
        <v>6598501</v>
      </c>
      <c r="B221" s="967" t="s">
        <v>334</v>
      </c>
      <c r="C221" s="967">
        <v>0</v>
      </c>
      <c r="D221" s="968">
        <v>2495375</v>
      </c>
      <c r="E221" s="968">
        <v>2172822</v>
      </c>
      <c r="F221" s="967">
        <v>322553</v>
      </c>
      <c r="G221" s="969">
        <v>2495375</v>
      </c>
      <c r="H221" s="969">
        <v>2172822</v>
      </c>
      <c r="I221" s="969">
        <v>322553</v>
      </c>
      <c r="J221" s="969">
        <v>0</v>
      </c>
      <c r="K221" s="969">
        <v>0</v>
      </c>
      <c r="L221" s="969">
        <v>0</v>
      </c>
      <c r="M221" s="969">
        <v>322553</v>
      </c>
      <c r="N221" s="969">
        <v>0</v>
      </c>
    </row>
    <row r="222" spans="1:14" ht="15.5" hidden="1" x14ac:dyDescent="0.35">
      <c r="A222" s="966">
        <v>6598503</v>
      </c>
      <c r="B222" s="967" t="s">
        <v>754</v>
      </c>
      <c r="C222" s="967">
        <v>0</v>
      </c>
      <c r="D222" s="968">
        <v>14865</v>
      </c>
      <c r="E222" s="968">
        <v>0</v>
      </c>
      <c r="F222" s="968">
        <v>14865</v>
      </c>
      <c r="G222" s="969">
        <v>14865</v>
      </c>
      <c r="H222" s="969">
        <v>0</v>
      </c>
      <c r="I222" s="969">
        <v>14865</v>
      </c>
      <c r="J222" s="969">
        <v>0</v>
      </c>
      <c r="K222" s="969">
        <v>0</v>
      </c>
      <c r="L222" s="969">
        <v>0</v>
      </c>
      <c r="M222" s="969">
        <v>14865</v>
      </c>
      <c r="N222" s="969">
        <v>0</v>
      </c>
    </row>
    <row r="223" spans="1:14" ht="15.5" hidden="1" x14ac:dyDescent="0.35">
      <c r="A223" s="966">
        <v>6598504</v>
      </c>
      <c r="B223" s="967" t="s">
        <v>979</v>
      </c>
      <c r="C223" s="968">
        <v>0</v>
      </c>
      <c r="D223" s="968">
        <v>651955164</v>
      </c>
      <c r="E223" s="967">
        <v>17439092</v>
      </c>
      <c r="F223" s="968">
        <v>634516072</v>
      </c>
      <c r="G223" s="969">
        <v>651955164</v>
      </c>
      <c r="H223" s="969">
        <v>17439092</v>
      </c>
      <c r="I223" s="969">
        <v>634516072</v>
      </c>
      <c r="J223" s="969">
        <v>0</v>
      </c>
      <c r="K223" s="969">
        <v>0</v>
      </c>
      <c r="L223" s="969">
        <v>0</v>
      </c>
      <c r="M223" s="969">
        <v>634516072</v>
      </c>
      <c r="N223" s="969">
        <v>0</v>
      </c>
    </row>
    <row r="224" spans="1:14" ht="15.5" hidden="1" x14ac:dyDescent="0.35">
      <c r="A224" s="966">
        <v>6598600</v>
      </c>
      <c r="B224" s="967" t="s">
        <v>718</v>
      </c>
      <c r="C224" s="968">
        <v>0</v>
      </c>
      <c r="D224" s="968">
        <v>207912038</v>
      </c>
      <c r="E224" s="968">
        <v>20388787</v>
      </c>
      <c r="F224" s="968">
        <v>187523251</v>
      </c>
      <c r="G224" s="969">
        <v>207912038</v>
      </c>
      <c r="H224" s="969">
        <v>20388787</v>
      </c>
      <c r="I224" s="969">
        <v>187523251</v>
      </c>
      <c r="J224" s="969">
        <v>0</v>
      </c>
      <c r="K224" s="969">
        <v>0</v>
      </c>
      <c r="L224" s="969">
        <v>0</v>
      </c>
      <c r="M224" s="969">
        <v>187523251</v>
      </c>
      <c r="N224" s="969">
        <v>0</v>
      </c>
    </row>
    <row r="225" spans="1:14" ht="15.5" hidden="1" x14ac:dyDescent="0.35">
      <c r="A225" s="966">
        <v>6599000</v>
      </c>
      <c r="B225" s="967" t="s">
        <v>335</v>
      </c>
      <c r="C225" s="968">
        <v>0</v>
      </c>
      <c r="D225" s="968">
        <v>512218467</v>
      </c>
      <c r="E225" s="968">
        <v>374402900</v>
      </c>
      <c r="F225" s="968">
        <v>137815567</v>
      </c>
      <c r="G225" s="969">
        <v>512218467</v>
      </c>
      <c r="H225" s="969">
        <v>374402900</v>
      </c>
      <c r="I225" s="969">
        <v>137815567</v>
      </c>
      <c r="J225" s="969">
        <v>0</v>
      </c>
      <c r="K225" s="969">
        <v>0</v>
      </c>
      <c r="L225" s="969">
        <v>0</v>
      </c>
      <c r="M225" s="969">
        <v>137815567</v>
      </c>
      <c r="N225" s="969">
        <v>0</v>
      </c>
    </row>
    <row r="226" spans="1:14" ht="15.5" hidden="1" x14ac:dyDescent="0.35">
      <c r="A226" s="966">
        <v>6599006</v>
      </c>
      <c r="B226" s="967" t="s">
        <v>336</v>
      </c>
      <c r="C226" s="968">
        <v>0</v>
      </c>
      <c r="D226" s="968">
        <v>47298895</v>
      </c>
      <c r="E226" s="968">
        <v>8625905</v>
      </c>
      <c r="F226" s="968">
        <v>38672990</v>
      </c>
      <c r="G226" s="969">
        <v>47298895</v>
      </c>
      <c r="H226" s="969">
        <v>8625905</v>
      </c>
      <c r="I226" s="969">
        <v>38672990</v>
      </c>
      <c r="J226" s="969">
        <v>0</v>
      </c>
      <c r="K226" s="969">
        <v>0</v>
      </c>
      <c r="L226" s="969">
        <v>0</v>
      </c>
      <c r="M226" s="969">
        <v>38672990</v>
      </c>
      <c r="N226" s="969">
        <v>0</v>
      </c>
    </row>
    <row r="227" spans="1:14" ht="15.5" hidden="1" x14ac:dyDescent="0.35">
      <c r="A227" s="966">
        <v>6599008</v>
      </c>
      <c r="B227" s="967" t="s">
        <v>337</v>
      </c>
      <c r="C227" s="968">
        <v>0</v>
      </c>
      <c r="D227" s="968">
        <v>58654</v>
      </c>
      <c r="E227" s="968">
        <v>3054</v>
      </c>
      <c r="F227" s="968">
        <v>55600</v>
      </c>
      <c r="G227" s="969">
        <v>58654</v>
      </c>
      <c r="H227" s="969">
        <v>3054</v>
      </c>
      <c r="I227" s="969">
        <v>55600</v>
      </c>
      <c r="J227" s="969">
        <v>0</v>
      </c>
      <c r="K227" s="969">
        <v>0</v>
      </c>
      <c r="L227" s="969">
        <v>0</v>
      </c>
      <c r="M227" s="969">
        <v>55600</v>
      </c>
      <c r="N227" s="969">
        <v>0</v>
      </c>
    </row>
    <row r="228" spans="1:14" ht="15.5" hidden="1" x14ac:dyDescent="0.35">
      <c r="A228" s="966">
        <v>6599010</v>
      </c>
      <c r="B228" s="967" t="s">
        <v>338</v>
      </c>
      <c r="C228" s="968">
        <v>0</v>
      </c>
      <c r="D228" s="968">
        <v>1990000</v>
      </c>
      <c r="E228" s="967">
        <v>0</v>
      </c>
      <c r="F228" s="968">
        <v>1990000</v>
      </c>
      <c r="G228" s="969">
        <v>1990000</v>
      </c>
      <c r="H228" s="969">
        <v>0</v>
      </c>
      <c r="I228" s="969">
        <v>1990000</v>
      </c>
      <c r="J228" s="969">
        <v>0</v>
      </c>
      <c r="K228" s="969">
        <v>0</v>
      </c>
      <c r="L228" s="969">
        <v>0</v>
      </c>
      <c r="M228" s="969">
        <v>1990000</v>
      </c>
      <c r="N228" s="969">
        <v>0</v>
      </c>
    </row>
    <row r="229" spans="1:14" ht="15.5" hidden="1" x14ac:dyDescent="0.35">
      <c r="A229" s="966">
        <v>6599012</v>
      </c>
      <c r="B229" s="967" t="s">
        <v>339</v>
      </c>
      <c r="C229" s="968">
        <v>0</v>
      </c>
      <c r="D229" s="968">
        <v>23259889</v>
      </c>
      <c r="E229" s="968">
        <v>222933</v>
      </c>
      <c r="F229" s="968">
        <v>23036956</v>
      </c>
      <c r="G229" s="969">
        <v>23259889</v>
      </c>
      <c r="H229" s="969">
        <v>222933</v>
      </c>
      <c r="I229" s="969">
        <v>23036956</v>
      </c>
      <c r="J229" s="969">
        <v>0</v>
      </c>
      <c r="K229" s="969">
        <v>0</v>
      </c>
      <c r="L229" s="969">
        <v>0</v>
      </c>
      <c r="M229" s="969">
        <v>23036956</v>
      </c>
      <c r="N229" s="969">
        <v>0</v>
      </c>
    </row>
    <row r="230" spans="1:14" ht="15.5" hidden="1" x14ac:dyDescent="0.35">
      <c r="A230" s="966">
        <v>6599032</v>
      </c>
      <c r="B230" s="967" t="s">
        <v>720</v>
      </c>
      <c r="C230" s="968">
        <v>0</v>
      </c>
      <c r="D230" s="968">
        <v>12897801</v>
      </c>
      <c r="E230" s="968">
        <v>0</v>
      </c>
      <c r="F230" s="968">
        <v>12897801</v>
      </c>
      <c r="G230" s="969">
        <v>12897801</v>
      </c>
      <c r="H230" s="969">
        <v>0</v>
      </c>
      <c r="I230" s="969">
        <v>12897801</v>
      </c>
      <c r="J230" s="969">
        <v>0</v>
      </c>
      <c r="K230" s="969">
        <v>0</v>
      </c>
      <c r="L230" s="969">
        <v>0</v>
      </c>
      <c r="M230" s="969">
        <v>12897801</v>
      </c>
      <c r="N230" s="969">
        <v>0</v>
      </c>
    </row>
    <row r="231" spans="1:14" ht="15.5" hidden="1" x14ac:dyDescent="0.35">
      <c r="A231" s="966">
        <v>6599041</v>
      </c>
      <c r="B231" s="967" t="s">
        <v>340</v>
      </c>
      <c r="C231" s="968">
        <v>0</v>
      </c>
      <c r="D231" s="968">
        <v>1958</v>
      </c>
      <c r="E231" s="967">
        <v>108</v>
      </c>
      <c r="F231" s="968">
        <v>1850</v>
      </c>
      <c r="G231" s="969">
        <v>1958</v>
      </c>
      <c r="H231" s="969">
        <v>108</v>
      </c>
      <c r="I231" s="969">
        <v>1850</v>
      </c>
      <c r="J231" s="969">
        <v>0</v>
      </c>
      <c r="K231" s="969">
        <v>0</v>
      </c>
      <c r="L231" s="969">
        <v>0</v>
      </c>
      <c r="M231" s="969">
        <v>1850</v>
      </c>
      <c r="N231" s="969">
        <v>0</v>
      </c>
    </row>
    <row r="232" spans="1:14" ht="15.5" hidden="1" x14ac:dyDescent="0.35">
      <c r="A232" s="966">
        <v>6599607</v>
      </c>
      <c r="B232" s="967" t="s">
        <v>980</v>
      </c>
      <c r="C232" s="968">
        <v>0</v>
      </c>
      <c r="D232" s="968">
        <v>18904941</v>
      </c>
      <c r="E232" s="967">
        <v>18904941</v>
      </c>
      <c r="F232" s="968">
        <v>0</v>
      </c>
      <c r="G232" s="969">
        <v>18904941</v>
      </c>
      <c r="H232" s="969">
        <v>18904941</v>
      </c>
      <c r="I232" s="969">
        <v>0</v>
      </c>
      <c r="J232" s="969">
        <v>0</v>
      </c>
      <c r="K232" s="969">
        <v>0</v>
      </c>
      <c r="L232" s="969">
        <v>0</v>
      </c>
      <c r="M232" s="969">
        <v>0</v>
      </c>
      <c r="N232" s="969">
        <v>0</v>
      </c>
    </row>
    <row r="233" spans="1:14" ht="15.5" hidden="1" x14ac:dyDescent="0.35">
      <c r="A233" s="966">
        <v>6620600</v>
      </c>
      <c r="B233" s="967" t="s">
        <v>831</v>
      </c>
      <c r="C233" s="968">
        <v>0</v>
      </c>
      <c r="D233" s="968">
        <v>73029922</v>
      </c>
      <c r="E233" s="968">
        <v>19681072</v>
      </c>
      <c r="F233" s="968">
        <v>53348850</v>
      </c>
      <c r="G233" s="969">
        <v>73029922</v>
      </c>
      <c r="H233" s="969">
        <v>19681072</v>
      </c>
      <c r="I233" s="969">
        <v>53348850</v>
      </c>
      <c r="J233" s="969">
        <v>0</v>
      </c>
      <c r="K233" s="969">
        <v>0</v>
      </c>
      <c r="L233" s="969">
        <v>0</v>
      </c>
      <c r="M233" s="969">
        <v>53348850</v>
      </c>
      <c r="N233" s="969">
        <v>0</v>
      </c>
    </row>
    <row r="234" spans="1:14" ht="15.5" hidden="1" x14ac:dyDescent="0.35">
      <c r="A234" s="966">
        <v>6630100</v>
      </c>
      <c r="B234" s="967" t="s">
        <v>1019</v>
      </c>
      <c r="C234" s="968">
        <v>0</v>
      </c>
      <c r="D234" s="968">
        <v>75014</v>
      </c>
      <c r="E234" s="967">
        <v>75014</v>
      </c>
      <c r="F234" s="968">
        <v>0</v>
      </c>
      <c r="G234" s="969">
        <v>75014</v>
      </c>
      <c r="H234" s="969">
        <v>75014</v>
      </c>
      <c r="I234" s="969">
        <v>0</v>
      </c>
      <c r="J234" s="969">
        <v>0</v>
      </c>
      <c r="K234" s="969">
        <v>0</v>
      </c>
      <c r="L234" s="969">
        <v>0</v>
      </c>
      <c r="M234" s="969">
        <v>0</v>
      </c>
      <c r="N234" s="969">
        <v>0</v>
      </c>
    </row>
    <row r="235" spans="1:14" ht="15.5" hidden="1" x14ac:dyDescent="0.35">
      <c r="A235" s="966">
        <v>6632000</v>
      </c>
      <c r="B235" s="967" t="s">
        <v>342</v>
      </c>
      <c r="C235" s="968">
        <v>0</v>
      </c>
      <c r="D235" s="968">
        <v>73980326</v>
      </c>
      <c r="E235" s="967">
        <v>54672767</v>
      </c>
      <c r="F235" s="968">
        <v>19307559</v>
      </c>
      <c r="G235" s="969">
        <v>73980326</v>
      </c>
      <c r="H235" s="969">
        <v>54672767</v>
      </c>
      <c r="I235" s="969">
        <v>19307559</v>
      </c>
      <c r="J235" s="969">
        <v>0</v>
      </c>
      <c r="K235" s="969">
        <v>0</v>
      </c>
      <c r="L235" s="969">
        <v>0</v>
      </c>
      <c r="M235" s="969">
        <v>19307559</v>
      </c>
      <c r="N235" s="969">
        <v>0</v>
      </c>
    </row>
    <row r="236" spans="1:14" ht="15.5" hidden="1" x14ac:dyDescent="0.35">
      <c r="A236" s="966">
        <v>6680000</v>
      </c>
      <c r="B236" s="967" t="s">
        <v>343</v>
      </c>
      <c r="C236" s="967">
        <v>0</v>
      </c>
      <c r="D236" s="968">
        <v>604412523</v>
      </c>
      <c r="E236" s="967">
        <v>10339749</v>
      </c>
      <c r="F236" s="968">
        <v>594072774</v>
      </c>
      <c r="G236" s="969">
        <v>604412523</v>
      </c>
      <c r="H236" s="969">
        <v>10339749</v>
      </c>
      <c r="I236" s="969">
        <v>594072774</v>
      </c>
      <c r="J236" s="969">
        <v>0</v>
      </c>
      <c r="K236" s="969">
        <v>0</v>
      </c>
      <c r="L236" s="969">
        <v>0</v>
      </c>
      <c r="M236" s="969">
        <v>594072774</v>
      </c>
      <c r="N236" s="969">
        <v>0</v>
      </c>
    </row>
    <row r="237" spans="1:14" ht="15.5" hidden="1" x14ac:dyDescent="0.35">
      <c r="A237" s="966">
        <v>6681000</v>
      </c>
      <c r="B237" s="967" t="s">
        <v>890</v>
      </c>
      <c r="C237" s="968">
        <v>0</v>
      </c>
      <c r="D237" s="968">
        <v>55581473</v>
      </c>
      <c r="E237" s="968">
        <v>511167</v>
      </c>
      <c r="F237" s="968">
        <v>55070306</v>
      </c>
      <c r="G237" s="969">
        <v>55581473</v>
      </c>
      <c r="H237" s="969">
        <v>511167</v>
      </c>
      <c r="I237" s="969">
        <v>55070306</v>
      </c>
      <c r="J237" s="969">
        <v>0</v>
      </c>
      <c r="K237" s="969">
        <v>0</v>
      </c>
      <c r="L237" s="969">
        <v>0</v>
      </c>
      <c r="M237" s="969">
        <v>55070306</v>
      </c>
      <c r="N237" s="969">
        <v>0</v>
      </c>
    </row>
    <row r="238" spans="1:14" ht="15.5" hidden="1" x14ac:dyDescent="0.35">
      <c r="A238" s="966">
        <v>6690200</v>
      </c>
      <c r="B238" s="967" t="s">
        <v>344</v>
      </c>
      <c r="C238" s="968">
        <v>0</v>
      </c>
      <c r="D238" s="968">
        <v>822</v>
      </c>
      <c r="E238" s="967">
        <v>513</v>
      </c>
      <c r="F238" s="968">
        <v>309</v>
      </c>
      <c r="G238" s="969">
        <v>822</v>
      </c>
      <c r="H238" s="969">
        <v>513</v>
      </c>
      <c r="I238" s="969">
        <v>309</v>
      </c>
      <c r="J238" s="969">
        <v>0</v>
      </c>
      <c r="K238" s="969">
        <v>0</v>
      </c>
      <c r="L238" s="969">
        <v>0</v>
      </c>
      <c r="M238" s="969">
        <v>309</v>
      </c>
      <c r="N238" s="969">
        <v>0</v>
      </c>
    </row>
    <row r="239" spans="1:14" ht="15.5" hidden="1" x14ac:dyDescent="0.35">
      <c r="A239" s="966">
        <v>6690502</v>
      </c>
      <c r="B239" s="967" t="s">
        <v>1021</v>
      </c>
      <c r="C239" s="968">
        <v>0</v>
      </c>
      <c r="D239" s="968">
        <v>2252910</v>
      </c>
      <c r="E239" s="968">
        <v>0</v>
      </c>
      <c r="F239" s="968">
        <v>2252910</v>
      </c>
      <c r="G239" s="969">
        <v>2252910</v>
      </c>
      <c r="H239" s="969">
        <v>0</v>
      </c>
      <c r="I239" s="969">
        <v>2252910</v>
      </c>
      <c r="J239" s="969">
        <v>0</v>
      </c>
      <c r="K239" s="969">
        <v>0</v>
      </c>
      <c r="L239" s="969">
        <v>0</v>
      </c>
      <c r="M239" s="969">
        <v>2252910</v>
      </c>
      <c r="N239" s="969">
        <v>0</v>
      </c>
    </row>
    <row r="240" spans="1:14" ht="15.5" hidden="1" x14ac:dyDescent="0.35">
      <c r="A240" s="966">
        <v>6812000</v>
      </c>
      <c r="B240" s="967" t="s">
        <v>345</v>
      </c>
      <c r="C240" s="967">
        <v>0</v>
      </c>
      <c r="D240" s="968">
        <v>9007506</v>
      </c>
      <c r="E240" s="968">
        <v>2378</v>
      </c>
      <c r="F240" s="968">
        <v>9005128</v>
      </c>
      <c r="G240" s="969">
        <v>9007506</v>
      </c>
      <c r="H240" s="969">
        <v>2378</v>
      </c>
      <c r="I240" s="969">
        <v>9005128</v>
      </c>
      <c r="J240" s="969">
        <v>0</v>
      </c>
      <c r="K240" s="969">
        <v>0</v>
      </c>
      <c r="L240" s="969">
        <v>0</v>
      </c>
      <c r="M240" s="969">
        <v>9005128</v>
      </c>
      <c r="N240" s="969">
        <v>0</v>
      </c>
    </row>
    <row r="241" spans="1:14" ht="15.5" hidden="1" x14ac:dyDescent="0.35">
      <c r="A241" s="966">
        <v>6820501</v>
      </c>
      <c r="B241" s="967" t="s">
        <v>346</v>
      </c>
      <c r="C241" s="967">
        <v>0</v>
      </c>
      <c r="D241" s="968">
        <v>431386</v>
      </c>
      <c r="E241" s="968">
        <v>0</v>
      </c>
      <c r="F241" s="968">
        <v>431386</v>
      </c>
      <c r="G241" s="969">
        <v>431386</v>
      </c>
      <c r="H241" s="969">
        <v>0</v>
      </c>
      <c r="I241" s="969">
        <v>431386</v>
      </c>
      <c r="J241" s="969">
        <v>0</v>
      </c>
      <c r="K241" s="969">
        <v>0</v>
      </c>
      <c r="L241" s="969">
        <v>0</v>
      </c>
      <c r="M241" s="969">
        <v>431386</v>
      </c>
      <c r="N241" s="969">
        <v>0</v>
      </c>
    </row>
    <row r="242" spans="1:14" ht="15.5" hidden="1" x14ac:dyDescent="0.35">
      <c r="A242" s="966">
        <v>6821000</v>
      </c>
      <c r="B242" s="967" t="s">
        <v>347</v>
      </c>
      <c r="C242" s="968">
        <v>0</v>
      </c>
      <c r="D242" s="968">
        <v>18971235</v>
      </c>
      <c r="E242" s="967">
        <v>1045837</v>
      </c>
      <c r="F242" s="968">
        <v>17925398</v>
      </c>
      <c r="G242" s="969">
        <v>18971235</v>
      </c>
      <c r="H242" s="969">
        <v>1045837</v>
      </c>
      <c r="I242" s="969">
        <v>17925398</v>
      </c>
      <c r="J242" s="969">
        <v>0</v>
      </c>
      <c r="K242" s="969">
        <v>0</v>
      </c>
      <c r="L242" s="969">
        <v>0</v>
      </c>
      <c r="M242" s="969">
        <v>17925398</v>
      </c>
      <c r="N242" s="969">
        <v>0</v>
      </c>
    </row>
    <row r="243" spans="1:14" ht="15.5" hidden="1" x14ac:dyDescent="0.35">
      <c r="A243" s="966">
        <v>6821002</v>
      </c>
      <c r="B243" s="967" t="s">
        <v>348</v>
      </c>
      <c r="C243" s="968">
        <v>0</v>
      </c>
      <c r="D243" s="968">
        <v>15326188</v>
      </c>
      <c r="E243" s="967">
        <v>817824</v>
      </c>
      <c r="F243" s="968">
        <v>14508364</v>
      </c>
      <c r="G243" s="969">
        <v>15326188</v>
      </c>
      <c r="H243" s="969">
        <v>817824</v>
      </c>
      <c r="I243" s="969">
        <v>14508364</v>
      </c>
      <c r="J243" s="969">
        <v>0</v>
      </c>
      <c r="K243" s="969">
        <v>0</v>
      </c>
      <c r="L243" s="969">
        <v>0</v>
      </c>
      <c r="M243" s="969">
        <v>14508364</v>
      </c>
      <c r="N243" s="969">
        <v>0</v>
      </c>
    </row>
    <row r="244" spans="1:14" ht="15.5" hidden="1" x14ac:dyDescent="0.35">
      <c r="A244" s="966">
        <v>6821004</v>
      </c>
      <c r="B244" s="967" t="s">
        <v>349</v>
      </c>
      <c r="C244" s="968">
        <v>0</v>
      </c>
      <c r="D244" s="968">
        <v>10859482</v>
      </c>
      <c r="E244" s="968">
        <v>290009</v>
      </c>
      <c r="F244" s="968">
        <v>10569473</v>
      </c>
      <c r="G244" s="969">
        <v>10859482</v>
      </c>
      <c r="H244" s="969">
        <v>290009</v>
      </c>
      <c r="I244" s="969">
        <v>10569473</v>
      </c>
      <c r="J244" s="969">
        <v>0</v>
      </c>
      <c r="K244" s="969">
        <v>0</v>
      </c>
      <c r="L244" s="969">
        <v>0</v>
      </c>
      <c r="M244" s="969">
        <v>10569473</v>
      </c>
      <c r="N244" s="969">
        <v>0</v>
      </c>
    </row>
    <row r="245" spans="1:14" ht="15.5" hidden="1" x14ac:dyDescent="0.35">
      <c r="A245" s="966">
        <v>6822000</v>
      </c>
      <c r="B245" s="967" t="s">
        <v>200</v>
      </c>
      <c r="C245" s="968">
        <v>0</v>
      </c>
      <c r="D245" s="968">
        <v>1189352</v>
      </c>
      <c r="E245" s="967">
        <v>0</v>
      </c>
      <c r="F245" s="968">
        <v>1189352</v>
      </c>
      <c r="G245" s="969">
        <v>1189352</v>
      </c>
      <c r="H245" s="969">
        <v>0</v>
      </c>
      <c r="I245" s="969">
        <v>1189352</v>
      </c>
      <c r="J245" s="969">
        <v>0</v>
      </c>
      <c r="K245" s="969">
        <v>0</v>
      </c>
      <c r="L245" s="969">
        <v>0</v>
      </c>
      <c r="M245" s="969">
        <v>1189352</v>
      </c>
      <c r="N245" s="969">
        <v>0</v>
      </c>
    </row>
    <row r="246" spans="1:14" ht="15.5" hidden="1" x14ac:dyDescent="0.35">
      <c r="A246" s="966">
        <v>6822500</v>
      </c>
      <c r="B246" s="967" t="s">
        <v>350</v>
      </c>
      <c r="C246" s="968">
        <v>0</v>
      </c>
      <c r="D246" s="968">
        <v>6861489</v>
      </c>
      <c r="E246" s="968">
        <v>254518</v>
      </c>
      <c r="F246" s="968">
        <v>6606971</v>
      </c>
      <c r="G246" s="969">
        <v>6861489</v>
      </c>
      <c r="H246" s="969">
        <v>254518</v>
      </c>
      <c r="I246" s="969">
        <v>6606971</v>
      </c>
      <c r="J246" s="969">
        <v>0</v>
      </c>
      <c r="K246" s="969">
        <v>0</v>
      </c>
      <c r="L246" s="969">
        <v>0</v>
      </c>
      <c r="M246" s="969">
        <v>6606971</v>
      </c>
      <c r="N246" s="969">
        <v>0</v>
      </c>
    </row>
    <row r="247" spans="1:14" ht="15.5" hidden="1" x14ac:dyDescent="0.35">
      <c r="A247" s="966">
        <v>6822600</v>
      </c>
      <c r="B247" s="967" t="s">
        <v>833</v>
      </c>
      <c r="C247" s="968">
        <v>0</v>
      </c>
      <c r="D247" s="968">
        <v>282220715</v>
      </c>
      <c r="E247" s="968">
        <v>3062029</v>
      </c>
      <c r="F247" s="968">
        <v>279158686</v>
      </c>
      <c r="G247" s="969">
        <v>282220715</v>
      </c>
      <c r="H247" s="969">
        <v>3062029</v>
      </c>
      <c r="I247" s="969">
        <v>279158686</v>
      </c>
      <c r="J247" s="969">
        <v>0</v>
      </c>
      <c r="K247" s="969">
        <v>0</v>
      </c>
      <c r="L247" s="969">
        <v>0</v>
      </c>
      <c r="M247" s="969">
        <v>279158686</v>
      </c>
      <c r="N247" s="969">
        <v>0</v>
      </c>
    </row>
    <row r="248" spans="1:14" ht="15.5" hidden="1" x14ac:dyDescent="0.35">
      <c r="A248" s="966">
        <v>6823500</v>
      </c>
      <c r="B248" s="967" t="s">
        <v>351</v>
      </c>
      <c r="C248" s="968">
        <v>0</v>
      </c>
      <c r="D248" s="968">
        <v>24453994</v>
      </c>
      <c r="E248" s="968">
        <v>485208</v>
      </c>
      <c r="F248" s="968">
        <v>23968786</v>
      </c>
      <c r="G248" s="969">
        <v>24453994</v>
      </c>
      <c r="H248" s="969">
        <v>485208</v>
      </c>
      <c r="I248" s="969">
        <v>23968786</v>
      </c>
      <c r="J248" s="969">
        <v>0</v>
      </c>
      <c r="K248" s="969">
        <v>0</v>
      </c>
      <c r="L248" s="969">
        <v>0</v>
      </c>
      <c r="M248" s="969">
        <v>23968786</v>
      </c>
      <c r="N248" s="969">
        <v>0</v>
      </c>
    </row>
    <row r="249" spans="1:14" ht="15.5" hidden="1" x14ac:dyDescent="0.35">
      <c r="A249" s="966">
        <v>6825000</v>
      </c>
      <c r="B249" s="967" t="s">
        <v>352</v>
      </c>
      <c r="C249" s="968">
        <v>0</v>
      </c>
      <c r="D249" s="968">
        <v>24833</v>
      </c>
      <c r="E249" s="968">
        <v>0</v>
      </c>
      <c r="F249" s="968">
        <v>24833</v>
      </c>
      <c r="G249" s="969">
        <v>24833</v>
      </c>
      <c r="H249" s="969">
        <v>0</v>
      </c>
      <c r="I249" s="969">
        <v>24833</v>
      </c>
      <c r="J249" s="969">
        <v>0</v>
      </c>
      <c r="K249" s="969">
        <v>0</v>
      </c>
      <c r="L249" s="969">
        <v>0</v>
      </c>
      <c r="M249" s="969">
        <v>24833</v>
      </c>
      <c r="N249" s="969">
        <v>0</v>
      </c>
    </row>
    <row r="250" spans="1:14" ht="15.5" hidden="1" x14ac:dyDescent="0.35">
      <c r="A250" s="966">
        <v>6826600</v>
      </c>
      <c r="B250" s="967" t="s">
        <v>834</v>
      </c>
      <c r="C250" s="968">
        <v>0</v>
      </c>
      <c r="D250" s="968">
        <v>172905007</v>
      </c>
      <c r="E250" s="968">
        <v>133457385</v>
      </c>
      <c r="F250" s="968">
        <v>39447622</v>
      </c>
      <c r="G250" s="969">
        <v>172905007</v>
      </c>
      <c r="H250" s="969">
        <v>133457385</v>
      </c>
      <c r="I250" s="969">
        <v>39447622</v>
      </c>
      <c r="J250" s="969">
        <v>0</v>
      </c>
      <c r="K250" s="969">
        <v>0</v>
      </c>
      <c r="L250" s="969">
        <v>0</v>
      </c>
      <c r="M250" s="969">
        <v>39447622</v>
      </c>
      <c r="N250" s="969">
        <v>0</v>
      </c>
    </row>
    <row r="251" spans="1:14" ht="15.5" hidden="1" x14ac:dyDescent="0.35">
      <c r="A251" s="966">
        <v>6826700</v>
      </c>
      <c r="B251" s="967" t="s">
        <v>834</v>
      </c>
      <c r="C251" s="968">
        <v>0</v>
      </c>
      <c r="D251" s="968">
        <v>0</v>
      </c>
      <c r="E251" s="968">
        <v>1689495</v>
      </c>
      <c r="F251" s="968">
        <v>-1689495</v>
      </c>
      <c r="G251" s="969">
        <v>0</v>
      </c>
      <c r="H251" s="969">
        <v>1689495</v>
      </c>
      <c r="I251" s="969">
        <v>0</v>
      </c>
      <c r="J251" s="969">
        <v>1689495</v>
      </c>
      <c r="K251" s="969">
        <v>0</v>
      </c>
      <c r="L251" s="969">
        <v>0</v>
      </c>
      <c r="M251" s="969">
        <v>0</v>
      </c>
      <c r="N251" s="969">
        <v>1689495</v>
      </c>
    </row>
    <row r="252" spans="1:14" ht="15.5" hidden="1" x14ac:dyDescent="0.35">
      <c r="A252" s="966">
        <v>6930000</v>
      </c>
      <c r="B252" s="967" t="s">
        <v>835</v>
      </c>
      <c r="C252" s="968">
        <v>0</v>
      </c>
      <c r="D252" s="968">
        <v>35464556</v>
      </c>
      <c r="E252" s="968">
        <v>36037215</v>
      </c>
      <c r="F252" s="968">
        <v>-572659</v>
      </c>
      <c r="G252" s="969">
        <v>35464556</v>
      </c>
      <c r="H252" s="969">
        <v>36037215</v>
      </c>
      <c r="I252" s="969">
        <v>0</v>
      </c>
      <c r="J252" s="969">
        <v>572659</v>
      </c>
      <c r="K252" s="969">
        <v>0</v>
      </c>
      <c r="L252" s="969">
        <v>0</v>
      </c>
      <c r="M252" s="969">
        <v>0</v>
      </c>
      <c r="N252" s="969">
        <v>572659</v>
      </c>
    </row>
    <row r="253" spans="1:14" ht="15.5" hidden="1" x14ac:dyDescent="0.35">
      <c r="A253" s="966">
        <v>6941000</v>
      </c>
      <c r="B253" s="967" t="s">
        <v>756</v>
      </c>
      <c r="C253" s="968">
        <v>0</v>
      </c>
      <c r="D253" s="968">
        <v>8560709</v>
      </c>
      <c r="E253" s="968">
        <v>7573087</v>
      </c>
      <c r="F253" s="968">
        <v>987622</v>
      </c>
      <c r="G253" s="969">
        <v>8560709</v>
      </c>
      <c r="H253" s="969">
        <v>7573087</v>
      </c>
      <c r="I253" s="969">
        <v>987622</v>
      </c>
      <c r="J253" s="969">
        <v>0</v>
      </c>
      <c r="K253" s="969">
        <v>0</v>
      </c>
      <c r="L253" s="969">
        <v>0</v>
      </c>
      <c r="M253" s="969">
        <v>987622</v>
      </c>
      <c r="N253" s="969">
        <v>0</v>
      </c>
    </row>
    <row r="254" spans="1:14" ht="15.5" hidden="1" x14ac:dyDescent="0.35">
      <c r="A254" s="966">
        <v>7050000</v>
      </c>
      <c r="B254" s="967" t="s">
        <v>353</v>
      </c>
      <c r="C254" s="968">
        <v>0</v>
      </c>
      <c r="D254" s="968">
        <v>57406463763</v>
      </c>
      <c r="E254" s="968">
        <v>95118419040</v>
      </c>
      <c r="F254" s="968">
        <v>-37711955277</v>
      </c>
      <c r="G254" s="969">
        <v>57406463763</v>
      </c>
      <c r="H254" s="969">
        <v>95118419040</v>
      </c>
      <c r="I254" s="969">
        <v>0</v>
      </c>
      <c r="J254" s="969">
        <v>37711955277</v>
      </c>
      <c r="K254" s="969">
        <v>0</v>
      </c>
      <c r="L254" s="969">
        <v>0</v>
      </c>
      <c r="M254" s="969">
        <v>0</v>
      </c>
      <c r="N254" s="969">
        <v>37711955277</v>
      </c>
    </row>
    <row r="255" spans="1:14" ht="15.5" hidden="1" x14ac:dyDescent="0.35">
      <c r="A255" s="966">
        <v>7050900</v>
      </c>
      <c r="B255" s="967" t="s">
        <v>354</v>
      </c>
      <c r="C255" s="968">
        <v>0</v>
      </c>
      <c r="D255" s="968">
        <v>29558496943</v>
      </c>
      <c r="E255" s="968">
        <v>29353088717</v>
      </c>
      <c r="F255" s="968">
        <v>205408226</v>
      </c>
      <c r="G255" s="969">
        <v>29558496943</v>
      </c>
      <c r="H255" s="969">
        <v>29353088717</v>
      </c>
      <c r="I255" s="969">
        <v>205408226</v>
      </c>
      <c r="J255" s="969">
        <v>0</v>
      </c>
      <c r="K255" s="969">
        <v>0</v>
      </c>
      <c r="L255" s="969">
        <v>0</v>
      </c>
      <c r="M255" s="969">
        <v>205408226</v>
      </c>
      <c r="N255" s="969">
        <v>0</v>
      </c>
    </row>
    <row r="256" spans="1:14" ht="15.5" hidden="1" x14ac:dyDescent="0.35">
      <c r="A256" s="966">
        <v>7051100</v>
      </c>
      <c r="B256" s="967" t="s">
        <v>721</v>
      </c>
      <c r="C256" s="968">
        <v>0</v>
      </c>
      <c r="D256" s="968">
        <v>587691414</v>
      </c>
      <c r="E256" s="968">
        <v>903596402</v>
      </c>
      <c r="F256" s="968">
        <v>-315904988</v>
      </c>
      <c r="G256" s="969">
        <v>587691414</v>
      </c>
      <c r="H256" s="969">
        <v>903596402</v>
      </c>
      <c r="I256" s="969">
        <v>0</v>
      </c>
      <c r="J256" s="969">
        <v>315904988</v>
      </c>
      <c r="K256" s="969">
        <v>0</v>
      </c>
      <c r="L256" s="969">
        <v>0</v>
      </c>
      <c r="M256" s="969">
        <v>0</v>
      </c>
      <c r="N256" s="969">
        <v>315904988</v>
      </c>
    </row>
    <row r="257" spans="1:15" ht="15.5" hidden="1" x14ac:dyDescent="0.35">
      <c r="A257" s="966">
        <v>7054100</v>
      </c>
      <c r="B257" s="967" t="s">
        <v>1272</v>
      </c>
      <c r="C257" s="968">
        <v>0</v>
      </c>
      <c r="D257" s="968">
        <v>0</v>
      </c>
      <c r="E257" s="968">
        <v>3642300</v>
      </c>
      <c r="F257" s="968">
        <v>-3642300</v>
      </c>
      <c r="G257" s="969">
        <v>0</v>
      </c>
      <c r="H257" s="969">
        <v>3642300</v>
      </c>
      <c r="I257" s="969">
        <v>0</v>
      </c>
      <c r="J257" s="969">
        <v>3642300</v>
      </c>
      <c r="K257" s="969">
        <v>0</v>
      </c>
      <c r="L257" s="969">
        <v>0</v>
      </c>
      <c r="M257" s="969">
        <v>0</v>
      </c>
      <c r="N257" s="969">
        <v>3642300</v>
      </c>
    </row>
    <row r="258" spans="1:15" ht="15.5" hidden="1" x14ac:dyDescent="0.35">
      <c r="A258" s="966">
        <v>7503000</v>
      </c>
      <c r="B258" s="967" t="s">
        <v>1273</v>
      </c>
      <c r="C258" s="968">
        <v>0</v>
      </c>
      <c r="D258" s="968">
        <v>0</v>
      </c>
      <c r="E258" s="968">
        <v>679700</v>
      </c>
      <c r="F258" s="968">
        <v>-679700</v>
      </c>
      <c r="G258" s="969">
        <v>0</v>
      </c>
      <c r="H258" s="969">
        <v>679700</v>
      </c>
      <c r="I258" s="969">
        <v>0</v>
      </c>
      <c r="J258" s="969">
        <v>679700</v>
      </c>
      <c r="K258" s="969">
        <v>0</v>
      </c>
      <c r="L258" s="969">
        <v>0</v>
      </c>
      <c r="M258" s="969">
        <v>0</v>
      </c>
      <c r="N258" s="969">
        <v>679700</v>
      </c>
    </row>
    <row r="259" spans="1:15" ht="15.5" hidden="1" x14ac:dyDescent="0.35">
      <c r="A259" s="966">
        <v>7503100</v>
      </c>
      <c r="B259" s="967" t="s">
        <v>723</v>
      </c>
      <c r="C259" s="968">
        <v>0</v>
      </c>
      <c r="D259" s="968">
        <v>0</v>
      </c>
      <c r="E259" s="968">
        <v>4451700</v>
      </c>
      <c r="F259" s="968">
        <v>-4451700</v>
      </c>
      <c r="G259" s="969">
        <v>0</v>
      </c>
      <c r="H259" s="969">
        <v>4451700</v>
      </c>
      <c r="I259" s="969">
        <v>0</v>
      </c>
      <c r="J259" s="969">
        <v>4451700</v>
      </c>
      <c r="K259" s="969">
        <v>0</v>
      </c>
      <c r="L259" s="969">
        <v>0</v>
      </c>
      <c r="M259" s="969">
        <v>0</v>
      </c>
      <c r="N259" s="969">
        <v>4451700</v>
      </c>
    </row>
    <row r="260" spans="1:15" ht="15.5" hidden="1" x14ac:dyDescent="0.35">
      <c r="A260" s="966">
        <v>7630100</v>
      </c>
      <c r="B260" s="967" t="s">
        <v>1274</v>
      </c>
      <c r="C260" s="968">
        <v>0</v>
      </c>
      <c r="D260" s="968">
        <v>0</v>
      </c>
      <c r="E260" s="968">
        <v>4320945</v>
      </c>
      <c r="F260" s="968">
        <v>-4320945</v>
      </c>
      <c r="G260" s="969">
        <v>0</v>
      </c>
      <c r="H260" s="969">
        <v>4320945</v>
      </c>
      <c r="I260" s="969">
        <v>0</v>
      </c>
      <c r="J260" s="969">
        <v>4320945</v>
      </c>
      <c r="K260" s="969">
        <v>0</v>
      </c>
      <c r="L260" s="969">
        <v>0</v>
      </c>
      <c r="M260" s="969">
        <v>0</v>
      </c>
      <c r="N260" s="969">
        <v>4320945</v>
      </c>
    </row>
    <row r="261" spans="1:15" ht="15.5" hidden="1" x14ac:dyDescent="0.35">
      <c r="A261" s="966">
        <v>7680000</v>
      </c>
      <c r="B261" s="967" t="s">
        <v>356</v>
      </c>
      <c r="C261" s="968">
        <v>0</v>
      </c>
      <c r="D261" s="968">
        <v>391859143</v>
      </c>
      <c r="E261" s="968">
        <v>930828183</v>
      </c>
      <c r="F261" s="968">
        <v>-538969040</v>
      </c>
      <c r="G261" s="969">
        <v>391859143</v>
      </c>
      <c r="H261" s="969">
        <v>930828183</v>
      </c>
      <c r="I261" s="969">
        <v>0</v>
      </c>
      <c r="J261" s="969">
        <v>538969040</v>
      </c>
      <c r="K261" s="969">
        <v>0</v>
      </c>
      <c r="L261" s="969">
        <v>0</v>
      </c>
      <c r="M261" s="969">
        <v>0</v>
      </c>
      <c r="N261" s="969">
        <v>538969040</v>
      </c>
    </row>
    <row r="262" spans="1:15" ht="15.5" hidden="1" x14ac:dyDescent="0.35">
      <c r="A262" s="966">
        <v>7681000</v>
      </c>
      <c r="B262" s="967" t="s">
        <v>982</v>
      </c>
      <c r="C262" s="968">
        <v>0</v>
      </c>
      <c r="D262" s="968">
        <v>333331</v>
      </c>
      <c r="E262" s="968">
        <v>20453856</v>
      </c>
      <c r="F262" s="968">
        <v>-20120525</v>
      </c>
      <c r="G262" s="969">
        <v>333331</v>
      </c>
      <c r="H262" s="969">
        <v>20453856</v>
      </c>
      <c r="I262" s="969">
        <v>0</v>
      </c>
      <c r="J262" s="969">
        <v>20120525</v>
      </c>
      <c r="K262" s="969">
        <v>0</v>
      </c>
      <c r="L262" s="969">
        <v>0</v>
      </c>
      <c r="M262" s="969">
        <v>0</v>
      </c>
      <c r="N262" s="969">
        <v>20120525</v>
      </c>
    </row>
    <row r="263" spans="1:15" ht="15.5" hidden="1" x14ac:dyDescent="0.35">
      <c r="A263" s="966">
        <v>7690400</v>
      </c>
      <c r="B263" s="967" t="s">
        <v>357</v>
      </c>
      <c r="C263" s="968">
        <v>0</v>
      </c>
      <c r="D263" s="968">
        <v>123293</v>
      </c>
      <c r="E263" s="968">
        <v>2224759</v>
      </c>
      <c r="F263" s="968">
        <v>-2101466</v>
      </c>
      <c r="G263" s="969">
        <v>123293</v>
      </c>
      <c r="H263" s="969">
        <v>2224759</v>
      </c>
      <c r="I263" s="969">
        <v>0</v>
      </c>
      <c r="J263" s="969">
        <v>2101466</v>
      </c>
      <c r="K263" s="969">
        <v>0</v>
      </c>
      <c r="L263" s="969">
        <v>0</v>
      </c>
      <c r="M263" s="969">
        <v>0</v>
      </c>
      <c r="N263" s="969">
        <v>2101466</v>
      </c>
    </row>
    <row r="264" spans="1:15" ht="15.5" hidden="1" x14ac:dyDescent="0.35">
      <c r="A264" s="966">
        <v>7695000</v>
      </c>
      <c r="B264" s="967" t="s">
        <v>1074</v>
      </c>
      <c r="C264" s="968">
        <v>0</v>
      </c>
      <c r="D264" s="968">
        <v>0</v>
      </c>
      <c r="E264" s="968">
        <v>796503</v>
      </c>
      <c r="F264" s="968">
        <v>-796503</v>
      </c>
      <c r="G264" s="969">
        <v>0</v>
      </c>
      <c r="H264" s="969">
        <v>796503</v>
      </c>
      <c r="I264" s="969">
        <v>0</v>
      </c>
      <c r="J264" s="969">
        <v>796503</v>
      </c>
      <c r="K264" s="969">
        <v>0</v>
      </c>
      <c r="L264" s="969">
        <v>0</v>
      </c>
      <c r="M264" s="969">
        <v>0</v>
      </c>
      <c r="N264" s="969">
        <v>796503</v>
      </c>
    </row>
    <row r="265" spans="1:15" ht="15.5" hidden="1" x14ac:dyDescent="0.35">
      <c r="A265" s="966">
        <v>7710002</v>
      </c>
      <c r="B265" s="967" t="s">
        <v>758</v>
      </c>
      <c r="C265" s="968">
        <v>0</v>
      </c>
      <c r="D265" s="968">
        <v>171108</v>
      </c>
      <c r="E265" s="968">
        <v>171108</v>
      </c>
      <c r="F265" s="968">
        <v>0</v>
      </c>
      <c r="G265" s="969">
        <v>171108</v>
      </c>
      <c r="H265" s="969">
        <v>171108</v>
      </c>
      <c r="I265" s="969">
        <v>0</v>
      </c>
      <c r="J265" s="969">
        <v>0</v>
      </c>
      <c r="K265" s="969">
        <v>0</v>
      </c>
      <c r="L265" s="969">
        <v>0</v>
      </c>
      <c r="M265" s="969">
        <v>0</v>
      </c>
      <c r="N265" s="969">
        <v>0</v>
      </c>
    </row>
    <row r="266" spans="1:15" s="382" customFormat="1" ht="15.5" hidden="1" x14ac:dyDescent="0.35">
      <c r="A266" s="980">
        <v>7720100</v>
      </c>
      <c r="B266" s="981" t="s">
        <v>836</v>
      </c>
      <c r="C266" s="968">
        <v>0</v>
      </c>
      <c r="D266" s="968">
        <v>0</v>
      </c>
      <c r="E266" s="968">
        <v>81100658</v>
      </c>
      <c r="F266" s="968">
        <v>-81100658</v>
      </c>
      <c r="G266" s="969">
        <v>0</v>
      </c>
      <c r="H266" s="969">
        <v>81100658</v>
      </c>
      <c r="I266" s="969">
        <v>0</v>
      </c>
      <c r="J266" s="969">
        <v>81100658</v>
      </c>
      <c r="K266" s="982">
        <v>0</v>
      </c>
      <c r="L266" s="982">
        <v>0</v>
      </c>
      <c r="M266" s="982">
        <v>0</v>
      </c>
      <c r="N266" s="982">
        <v>81100658</v>
      </c>
      <c r="O266" s="382" t="s">
        <v>1378</v>
      </c>
    </row>
    <row r="267" spans="1:15" ht="15.5" hidden="1" x14ac:dyDescent="0.35">
      <c r="A267" s="966">
        <v>7760000</v>
      </c>
      <c r="B267" s="967" t="s">
        <v>728</v>
      </c>
      <c r="C267" s="968">
        <v>0</v>
      </c>
      <c r="D267" s="968">
        <v>0</v>
      </c>
      <c r="E267" s="968">
        <v>93313660</v>
      </c>
      <c r="F267" s="968">
        <v>-93313660</v>
      </c>
      <c r="G267" s="969">
        <v>0</v>
      </c>
      <c r="H267" s="969">
        <v>93313660</v>
      </c>
      <c r="I267" s="969">
        <v>0</v>
      </c>
      <c r="J267" s="969">
        <v>93313660</v>
      </c>
      <c r="K267" s="969">
        <v>0</v>
      </c>
      <c r="L267" s="969">
        <v>0</v>
      </c>
      <c r="M267" s="969">
        <v>0</v>
      </c>
      <c r="N267" s="969">
        <v>93313660</v>
      </c>
    </row>
    <row r="268" spans="1:15" ht="15.5" hidden="1" x14ac:dyDescent="0.35">
      <c r="A268" s="966">
        <v>7761000</v>
      </c>
      <c r="B268" s="967" t="s">
        <v>728</v>
      </c>
      <c r="C268" s="968">
        <v>0</v>
      </c>
      <c r="D268" s="968">
        <v>3745712</v>
      </c>
      <c r="E268" s="968">
        <v>90385546</v>
      </c>
      <c r="F268" s="968">
        <v>-86639834</v>
      </c>
      <c r="G268" s="969">
        <v>3745712</v>
      </c>
      <c r="H268" s="969">
        <v>90385546</v>
      </c>
      <c r="I268" s="969">
        <v>0</v>
      </c>
      <c r="J268" s="969">
        <v>86639834</v>
      </c>
      <c r="K268" s="969">
        <v>0</v>
      </c>
      <c r="L268" s="969">
        <v>0</v>
      </c>
      <c r="M268" s="969">
        <v>0</v>
      </c>
      <c r="N268" s="969">
        <v>86639834</v>
      </c>
    </row>
    <row r="269" spans="1:15" ht="15.5" hidden="1" x14ac:dyDescent="0.35">
      <c r="A269" s="966">
        <v>7763000</v>
      </c>
      <c r="B269" s="967" t="s">
        <v>729</v>
      </c>
      <c r="C269" s="968">
        <v>0</v>
      </c>
      <c r="D269" s="968">
        <v>2320000</v>
      </c>
      <c r="E269" s="968">
        <v>10173557</v>
      </c>
      <c r="F269" s="968">
        <v>-7853557</v>
      </c>
      <c r="G269" s="969">
        <v>2320000</v>
      </c>
      <c r="H269" s="969">
        <v>10173557</v>
      </c>
      <c r="I269" s="969">
        <v>0</v>
      </c>
      <c r="J269" s="969">
        <v>7853557</v>
      </c>
      <c r="K269" s="969">
        <v>0</v>
      </c>
      <c r="L269" s="969">
        <v>0</v>
      </c>
      <c r="M269" s="969">
        <v>0</v>
      </c>
      <c r="N269" s="969">
        <v>7853557</v>
      </c>
    </row>
    <row r="270" spans="1:15" ht="15.5" hidden="1" x14ac:dyDescent="0.35">
      <c r="A270" s="966">
        <v>7780000</v>
      </c>
      <c r="B270" s="967" t="s">
        <v>1275</v>
      </c>
      <c r="C270" s="968">
        <v>0</v>
      </c>
      <c r="D270" s="968">
        <v>178096</v>
      </c>
      <c r="E270" s="968">
        <v>69161229</v>
      </c>
      <c r="F270" s="968">
        <v>-68983133</v>
      </c>
      <c r="G270" s="969">
        <v>178096</v>
      </c>
      <c r="H270" s="969">
        <v>69161229</v>
      </c>
      <c r="I270" s="969">
        <v>0</v>
      </c>
      <c r="J270" s="969">
        <v>68983133</v>
      </c>
      <c r="K270" s="969">
        <v>0</v>
      </c>
      <c r="L270" s="969">
        <v>0</v>
      </c>
      <c r="M270" s="969">
        <v>0</v>
      </c>
      <c r="N270" s="969">
        <v>68983133</v>
      </c>
    </row>
    <row r="271" spans="1:15" ht="15.5" hidden="1" x14ac:dyDescent="0.35">
      <c r="A271" s="966">
        <v>7940000</v>
      </c>
      <c r="B271" s="967" t="s">
        <v>759</v>
      </c>
      <c r="C271" s="968">
        <v>0</v>
      </c>
      <c r="D271" s="968">
        <v>7573087</v>
      </c>
      <c r="E271" s="968">
        <v>20025126</v>
      </c>
      <c r="F271" s="968">
        <v>-12452039</v>
      </c>
      <c r="G271" s="969">
        <v>7573087</v>
      </c>
      <c r="H271" s="969">
        <v>20025126</v>
      </c>
      <c r="I271" s="969">
        <v>0</v>
      </c>
      <c r="J271" s="969">
        <v>12452039</v>
      </c>
      <c r="K271" s="969">
        <v>0</v>
      </c>
      <c r="L271" s="969">
        <v>0</v>
      </c>
      <c r="M271" s="969">
        <v>0</v>
      </c>
      <c r="N271" s="969">
        <v>12452039</v>
      </c>
    </row>
    <row r="272" spans="1:15" ht="15.5" hidden="1" x14ac:dyDescent="0.35">
      <c r="A272" s="966">
        <v>7941000</v>
      </c>
      <c r="B272" s="967" t="s">
        <v>893</v>
      </c>
      <c r="C272" s="968">
        <v>0</v>
      </c>
      <c r="D272" s="968">
        <v>704142</v>
      </c>
      <c r="E272" s="968">
        <v>8277229</v>
      </c>
      <c r="F272" s="968">
        <v>-7573087</v>
      </c>
      <c r="G272" s="969">
        <v>704142</v>
      </c>
      <c r="H272" s="969">
        <v>8277229</v>
      </c>
      <c r="I272" s="969">
        <v>0</v>
      </c>
      <c r="J272" s="969">
        <v>7573087</v>
      </c>
      <c r="K272" s="969">
        <v>0</v>
      </c>
      <c r="L272" s="969">
        <v>0</v>
      </c>
      <c r="M272" s="969">
        <v>0</v>
      </c>
      <c r="N272" s="969">
        <v>7573087</v>
      </c>
    </row>
    <row r="273" spans="2:15" ht="15.5" x14ac:dyDescent="0.35">
      <c r="B273" s="973" t="s">
        <v>730</v>
      </c>
      <c r="C273" s="958"/>
      <c r="D273" s="958"/>
      <c r="E273" s="958"/>
      <c r="F273" s="958"/>
      <c r="G273" s="962">
        <v>536302041031</v>
      </c>
      <c r="H273" s="962">
        <v>536302041031</v>
      </c>
      <c r="I273" s="962">
        <v>55306682432</v>
      </c>
      <c r="J273" s="962">
        <v>55306682432</v>
      </c>
      <c r="K273" s="962">
        <v>16375892710</v>
      </c>
      <c r="L273" s="962">
        <v>15936373741</v>
      </c>
      <c r="M273" s="962">
        <v>38930789722</v>
      </c>
      <c r="N273" s="962">
        <v>39370308691</v>
      </c>
      <c r="O273" s="958"/>
    </row>
    <row r="274" spans="2:15" ht="15.5" x14ac:dyDescent="0.35">
      <c r="B274" s="973" t="s">
        <v>731</v>
      </c>
      <c r="C274" s="958"/>
      <c r="D274" s="958"/>
      <c r="E274" s="958"/>
      <c r="F274" s="958"/>
      <c r="G274" s="959"/>
      <c r="H274" s="959"/>
      <c r="I274" s="959"/>
      <c r="J274" s="959"/>
      <c r="K274" s="960"/>
      <c r="L274" s="960">
        <v>439518969</v>
      </c>
      <c r="M274" s="960">
        <v>439518969</v>
      </c>
      <c r="N274" s="960"/>
      <c r="O274" s="974"/>
    </row>
    <row r="275" spans="2:15" ht="16" thickBot="1" x14ac:dyDescent="0.4">
      <c r="B275" s="973" t="s">
        <v>732</v>
      </c>
      <c r="C275" s="958"/>
      <c r="D275" s="958"/>
      <c r="E275" s="958"/>
      <c r="F275" s="958"/>
      <c r="G275" s="961">
        <v>536302041031</v>
      </c>
      <c r="H275" s="961">
        <v>536302041031</v>
      </c>
      <c r="I275" s="961">
        <v>55306682432</v>
      </c>
      <c r="J275" s="961">
        <v>55306682432</v>
      </c>
      <c r="K275" s="961">
        <v>16375892710</v>
      </c>
      <c r="L275" s="961">
        <v>16375892710</v>
      </c>
      <c r="M275" s="961">
        <v>39370308691</v>
      </c>
      <c r="N275" s="961">
        <v>39370308691</v>
      </c>
      <c r="O275" s="975"/>
    </row>
    <row r="276" spans="2:15" ht="16" thickTop="1" x14ac:dyDescent="0.35">
      <c r="B276" s="973"/>
      <c r="C276" s="958"/>
      <c r="D276" s="958"/>
      <c r="E276" s="958"/>
      <c r="F276" s="958"/>
      <c r="G276" s="962"/>
      <c r="H276" s="962"/>
      <c r="I276" s="962"/>
      <c r="J276" s="962"/>
      <c r="K276" s="962"/>
      <c r="L276" s="962"/>
      <c r="M276" s="962"/>
      <c r="N276" s="962"/>
      <c r="O276" s="975"/>
    </row>
    <row r="277" spans="2:15" ht="15.5" x14ac:dyDescent="0.35">
      <c r="B277" s="973"/>
      <c r="C277" s="958"/>
      <c r="D277" s="958"/>
      <c r="E277" s="958"/>
      <c r="F277" s="958"/>
      <c r="G277" s="962"/>
      <c r="H277" s="962"/>
      <c r="I277" s="962"/>
      <c r="J277" s="962"/>
      <c r="K277" s="962"/>
      <c r="L277" s="962"/>
      <c r="M277" s="962"/>
      <c r="N277" s="962"/>
      <c r="O277" s="975"/>
    </row>
    <row r="278" spans="2:15" ht="15.5" x14ac:dyDescent="0.35">
      <c r="B278" s="973"/>
      <c r="C278" s="958"/>
      <c r="D278" s="958"/>
      <c r="E278" s="958"/>
      <c r="F278" s="958"/>
      <c r="G278" s="962"/>
      <c r="H278" s="962"/>
      <c r="I278" s="962"/>
      <c r="J278" s="962"/>
      <c r="K278" s="962"/>
      <c r="L278" s="962"/>
      <c r="M278" s="962"/>
      <c r="N278" s="962"/>
      <c r="O278" s="975"/>
    </row>
    <row r="279" spans="2:15" ht="15.5" x14ac:dyDescent="0.35">
      <c r="B279" s="973"/>
      <c r="C279" s="958"/>
      <c r="D279" s="958"/>
      <c r="E279" s="958"/>
      <c r="F279" s="958"/>
      <c r="G279" s="962"/>
      <c r="H279" s="962"/>
      <c r="I279" s="962"/>
      <c r="J279" s="962"/>
      <c r="K279" s="962"/>
      <c r="L279" s="962"/>
      <c r="M279" s="962"/>
      <c r="N279" s="962"/>
      <c r="O279" s="975"/>
    </row>
    <row r="280" spans="2:15" ht="15.5" x14ac:dyDescent="0.35">
      <c r="B280" s="973"/>
      <c r="C280" s="958"/>
      <c r="D280" s="958"/>
      <c r="E280" s="958"/>
      <c r="F280" s="958"/>
      <c r="G280" s="962"/>
      <c r="H280" s="962"/>
      <c r="I280" s="962"/>
      <c r="J280" s="962"/>
      <c r="K280" s="962"/>
      <c r="L280" s="962"/>
      <c r="M280" s="962"/>
      <c r="N280" s="962"/>
      <c r="O280" s="975"/>
    </row>
    <row r="281" spans="2:15" ht="15.5" x14ac:dyDescent="0.35">
      <c r="B281" s="973"/>
      <c r="C281" s="958"/>
      <c r="D281" s="958"/>
      <c r="E281" s="958"/>
      <c r="F281" s="958"/>
      <c r="G281" s="962"/>
      <c r="H281" s="962"/>
      <c r="I281" s="962"/>
      <c r="J281" s="962"/>
      <c r="K281" s="962"/>
      <c r="L281" s="962"/>
      <c r="M281" s="962"/>
      <c r="N281" s="962"/>
      <c r="O281" s="975"/>
    </row>
    <row r="282" spans="2:15" ht="15.5" x14ac:dyDescent="0.35">
      <c r="B282" s="973"/>
      <c r="C282" s="958"/>
      <c r="D282" s="958"/>
      <c r="E282" s="958"/>
      <c r="F282" s="958"/>
      <c r="G282" s="962"/>
      <c r="H282" s="962"/>
      <c r="I282" s="962"/>
      <c r="J282" s="962"/>
      <c r="K282" s="962"/>
      <c r="L282" s="962"/>
      <c r="M282" s="962"/>
      <c r="N282" s="962"/>
      <c r="O282" s="975"/>
    </row>
    <row r="283" spans="2:15" ht="15.5" x14ac:dyDescent="0.35">
      <c r="B283" s="973"/>
      <c r="C283" s="958"/>
      <c r="D283" s="958"/>
      <c r="E283" s="958"/>
      <c r="F283" s="958"/>
      <c r="G283" s="962"/>
      <c r="H283" s="962"/>
      <c r="I283" s="962"/>
      <c r="J283" s="962"/>
      <c r="K283" s="962"/>
      <c r="L283" s="962"/>
      <c r="M283" s="962"/>
      <c r="N283" s="962"/>
      <c r="O283" s="975"/>
    </row>
    <row r="284" spans="2:15" ht="15.5" x14ac:dyDescent="0.35">
      <c r="B284" s="973"/>
      <c r="C284" s="958"/>
      <c r="D284" s="958"/>
      <c r="E284" s="958"/>
      <c r="F284" s="958"/>
      <c r="G284" s="962"/>
      <c r="H284" s="962"/>
      <c r="I284" s="962"/>
      <c r="J284" s="962"/>
      <c r="K284" s="962"/>
      <c r="L284" s="962"/>
      <c r="M284" s="962"/>
      <c r="N284" s="962"/>
      <c r="O284" s="975"/>
    </row>
    <row r="285" spans="2:15" ht="15.5" x14ac:dyDescent="0.35">
      <c r="B285" s="973"/>
      <c r="C285" s="958"/>
      <c r="D285" s="958"/>
      <c r="E285" s="958"/>
      <c r="F285" s="958"/>
      <c r="G285" s="962"/>
      <c r="H285" s="962"/>
      <c r="I285" s="962"/>
      <c r="J285" s="962"/>
      <c r="K285" s="962"/>
      <c r="L285" s="962"/>
      <c r="M285" s="962"/>
      <c r="N285" s="962"/>
      <c r="O285" s="975"/>
    </row>
    <row r="286" spans="2:15" ht="15.5" x14ac:dyDescent="0.35">
      <c r="B286" s="973"/>
      <c r="C286" s="958"/>
      <c r="D286" s="958"/>
      <c r="E286" s="958"/>
      <c r="F286" s="958"/>
      <c r="G286" s="962"/>
      <c r="H286" s="962"/>
      <c r="I286" s="962"/>
      <c r="J286" s="962"/>
      <c r="K286" s="962"/>
      <c r="L286" s="962"/>
      <c r="M286" s="962"/>
      <c r="N286" s="962"/>
      <c r="O286" s="975"/>
    </row>
    <row r="287" spans="2:15" ht="15.5" x14ac:dyDescent="0.35">
      <c r="B287" s="973"/>
      <c r="C287" s="958"/>
      <c r="D287" s="958"/>
      <c r="E287" s="958"/>
      <c r="F287" s="958"/>
      <c r="G287" s="962"/>
      <c r="H287" s="962"/>
      <c r="I287" s="962"/>
      <c r="J287" s="962"/>
      <c r="K287" s="962"/>
      <c r="L287" s="962"/>
      <c r="M287" s="962"/>
      <c r="N287" s="962"/>
      <c r="O287" s="975"/>
    </row>
    <row r="288" spans="2:15" ht="15.5" x14ac:dyDescent="0.35">
      <c r="B288" s="973"/>
      <c r="C288" s="958"/>
      <c r="D288" s="958"/>
      <c r="E288" s="958"/>
      <c r="F288" s="958"/>
      <c r="G288" s="962"/>
      <c r="H288" s="962"/>
      <c r="I288" s="962"/>
      <c r="J288" s="962"/>
      <c r="K288" s="962"/>
      <c r="L288" s="962"/>
      <c r="M288" s="962"/>
      <c r="N288" s="962"/>
      <c r="O288" s="975"/>
    </row>
    <row r="289" spans="2:15" ht="15.5" x14ac:dyDescent="0.35">
      <c r="B289" s="973"/>
      <c r="C289" s="958"/>
      <c r="D289" s="958"/>
      <c r="E289" s="958"/>
      <c r="F289" s="958"/>
      <c r="G289" s="962"/>
      <c r="H289" s="962"/>
      <c r="I289" s="962"/>
      <c r="J289" s="962"/>
      <c r="K289" s="962"/>
      <c r="L289" s="962"/>
      <c r="M289" s="962"/>
      <c r="N289" s="962"/>
      <c r="O289" s="975"/>
    </row>
    <row r="290" spans="2:15" ht="15.5" x14ac:dyDescent="0.35">
      <c r="B290" s="973"/>
      <c r="C290" s="958"/>
      <c r="D290" s="958"/>
      <c r="E290" s="958"/>
      <c r="F290" s="958"/>
      <c r="G290" s="962"/>
      <c r="H290" s="962"/>
      <c r="I290" s="962"/>
      <c r="J290" s="962"/>
      <c r="K290" s="962"/>
      <c r="L290" s="962"/>
      <c r="M290" s="962"/>
      <c r="N290" s="962"/>
      <c r="O290" s="975"/>
    </row>
    <row r="291" spans="2:15" ht="15.5" x14ac:dyDescent="0.35">
      <c r="B291" s="973"/>
      <c r="C291" s="958"/>
      <c r="D291" s="958"/>
      <c r="E291" s="958"/>
      <c r="F291" s="958"/>
      <c r="G291" s="962"/>
      <c r="H291" s="962"/>
      <c r="I291" s="962"/>
      <c r="J291" s="962"/>
      <c r="K291" s="962"/>
      <c r="L291" s="962"/>
      <c r="M291" s="962"/>
      <c r="N291" s="962"/>
      <c r="O291" s="975"/>
    </row>
    <row r="293" spans="2:15" ht="15.5" x14ac:dyDescent="0.35">
      <c r="B293" s="958"/>
      <c r="C293" s="958"/>
      <c r="D293" s="958"/>
      <c r="E293" s="958"/>
      <c r="F293" s="958"/>
      <c r="G293" s="958"/>
      <c r="H293" s="958"/>
      <c r="I293" s="958"/>
      <c r="J293" s="958"/>
      <c r="K293" s="978"/>
      <c r="L293" s="977" t="s">
        <v>894</v>
      </c>
      <c r="M293" s="978"/>
      <c r="N293" s="958"/>
      <c r="O293" s="958"/>
    </row>
    <row r="294" spans="2:15" ht="15.5" x14ac:dyDescent="0.35">
      <c r="B294" s="958"/>
      <c r="C294" s="958"/>
      <c r="D294" s="958"/>
      <c r="E294" s="958"/>
      <c r="F294" s="958"/>
      <c r="G294" s="958"/>
      <c r="H294" s="958"/>
      <c r="I294" s="958"/>
      <c r="J294" s="958"/>
      <c r="K294" s="958"/>
      <c r="L294" s="976" t="s">
        <v>895</v>
      </c>
      <c r="M294" s="958"/>
      <c r="N294" s="958"/>
      <c r="O294" s="958"/>
    </row>
  </sheetData>
  <autoFilter ref="A5:N275" xr:uid="{DB554A5A-7EDA-4E80-BA16-1350DC2969DD}">
    <filterColumn colId="10">
      <filters blank="1">
        <filter val="1.146.419.519"/>
        <filter val="1.833.257"/>
        <filter val="10.830.949"/>
        <filter val="101.762.167"/>
        <filter val="103.214.220"/>
        <filter val="104.896.182"/>
        <filter val="14.732.500"/>
        <filter val="145.528.664"/>
        <filter val="16.375.892.710"/>
        <filter val="16.936.540"/>
        <filter val="172.300.947"/>
        <filter val="172.885"/>
        <filter val="19.795.061"/>
        <filter val="2.000.000"/>
        <filter val="2.029.638.907"/>
        <filter val="2.754.746"/>
        <filter val="20.737.817"/>
        <filter val="238.098.750"/>
        <filter val="250.000"/>
        <filter val="26.098.871"/>
        <filter val="261.758.700"/>
        <filter val="274.415.347"/>
        <filter val="299.928.158"/>
        <filter val="3.088.812"/>
        <filter val="3.182.521"/>
        <filter val="3.294.788"/>
        <filter val="3.307.306"/>
        <filter val="3.950.387"/>
        <filter val="4.320.945"/>
        <filter val="4.364.434"/>
        <filter val="405.248.054"/>
        <filter val="543.510.454"/>
        <filter val="6.838.701"/>
        <filter val="637.271.778"/>
        <filter val="7.064.660.316"/>
        <filter val="7.604.177"/>
        <filter val="7.688.055"/>
        <filter val="7.925.000"/>
        <filter val="717.052.134"/>
        <filter val="816.590.346"/>
        <filter val="838.361"/>
        <filter val="9.686.018"/>
        <filter val="92.672.092"/>
        <filter val="940.000.000"/>
        <filter val="98.693.844"/>
      </filters>
    </filterColumn>
  </autoFilter>
  <mergeCells count="3">
    <mergeCell ref="A1:N1"/>
    <mergeCell ref="A3:N3"/>
    <mergeCell ref="A2:N2"/>
  </mergeCells>
  <pageMargins left="0.7" right="0.7" top="0.75" bottom="0.75" header="0.3" footer="0.3"/>
  <headerFooter>
    <oddFooter>&amp;C_x000D_&amp;1#&amp;"Calibri"&amp;10&amp;K000000 Clasificación: Confidencial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506-ED05-490B-B74A-8ACCF42EDD2E}">
  <sheetPr>
    <tabColor rgb="FF002060"/>
    <pageSetUpPr fitToPage="1"/>
  </sheetPr>
  <dimension ref="A1:T169"/>
  <sheetViews>
    <sheetView showGridLines="0" topLeftCell="B79" zoomScale="130" zoomScaleNormal="130" zoomScaleSheetLayoutView="110" workbookViewId="0">
      <selection activeCell="F100" sqref="F100"/>
    </sheetView>
  </sheetViews>
  <sheetFormatPr baseColWidth="10" defaultColWidth="9.1796875" defaultRowHeight="15" customHeight="1" x14ac:dyDescent="0.35"/>
  <cols>
    <col min="1" max="1" width="1.54296875" style="813" customWidth="1"/>
    <col min="2" max="2" width="3.54296875" style="813" customWidth="1"/>
    <col min="3" max="3" width="12" style="813" bestFit="1" customWidth="1"/>
    <col min="4" max="4" width="50.54296875" style="813" customWidth="1"/>
    <col min="5" max="5" width="6.1796875" style="813" bestFit="1" customWidth="1"/>
    <col min="6" max="6" width="16.26953125" style="813" bestFit="1" customWidth="1"/>
    <col min="7" max="7" width="2.7265625" style="813" customWidth="1"/>
    <col min="8" max="8" width="14.1796875" style="813" customWidth="1"/>
    <col min="9" max="9" width="3" style="813" customWidth="1"/>
    <col min="10" max="10" width="14.453125" style="813" customWidth="1"/>
    <col min="11" max="11" width="2.453125" style="813" customWidth="1"/>
    <col min="12" max="12" width="18" style="813" customWidth="1"/>
    <col min="13" max="13" width="2.81640625" style="813" customWidth="1"/>
    <col min="14" max="14" width="16.26953125" style="813" customWidth="1"/>
    <col min="15" max="15" width="7.54296875" style="813" customWidth="1"/>
    <col min="16" max="16" width="3.453125" style="813" customWidth="1"/>
    <col min="17" max="17" width="15.1796875" style="813" customWidth="1"/>
    <col min="18" max="18" width="16" style="813" bestFit="1" customWidth="1"/>
    <col min="19" max="16384" width="9.1796875" style="813"/>
  </cols>
  <sheetData>
    <row r="1" spans="1:16" ht="15" customHeight="1" x14ac:dyDescent="0.35">
      <c r="A1" s="810"/>
      <c r="B1" s="810"/>
      <c r="C1" s="811"/>
      <c r="D1" s="810"/>
      <c r="E1" s="812"/>
      <c r="F1" s="812"/>
      <c r="G1" s="812"/>
      <c r="H1" s="812"/>
      <c r="I1" s="812"/>
      <c r="J1" s="812"/>
      <c r="K1" s="812"/>
      <c r="L1" s="812"/>
      <c r="M1" s="812"/>
      <c r="N1" s="812"/>
      <c r="O1" s="810"/>
      <c r="P1" s="810"/>
    </row>
    <row r="2" spans="1:16" ht="14.5" x14ac:dyDescent="0.35">
      <c r="A2" s="810"/>
      <c r="B2" s="810"/>
      <c r="C2" s="811"/>
      <c r="D2" s="810"/>
      <c r="E2" s="812"/>
      <c r="F2" s="812"/>
      <c r="G2" s="812"/>
      <c r="H2" s="812"/>
      <c r="I2" s="812"/>
      <c r="J2" s="812"/>
      <c r="K2" s="812"/>
      <c r="L2" s="812"/>
      <c r="M2" s="812"/>
      <c r="N2" s="812"/>
      <c r="O2" s="810"/>
      <c r="P2" s="810"/>
    </row>
    <row r="3" spans="1:16" ht="15" customHeight="1" x14ac:dyDescent="0.35">
      <c r="A3" s="810"/>
      <c r="B3" s="810"/>
      <c r="C3" s="811"/>
      <c r="D3" s="810"/>
      <c r="E3" s="812"/>
      <c r="F3" s="812"/>
      <c r="G3" s="812"/>
      <c r="H3" s="812"/>
      <c r="I3" s="812"/>
      <c r="J3" s="812"/>
      <c r="K3" s="812"/>
      <c r="L3" s="812"/>
      <c r="M3" s="812"/>
      <c r="N3" s="814" t="s">
        <v>1172</v>
      </c>
      <c r="O3" s="810"/>
      <c r="P3" s="810"/>
    </row>
    <row r="4" spans="1:16" ht="15" customHeight="1" x14ac:dyDescent="0.35">
      <c r="A4" s="810"/>
      <c r="B4" s="810"/>
      <c r="C4" s="1176" t="s">
        <v>389</v>
      </c>
      <c r="D4" s="1176"/>
      <c r="E4" s="1176"/>
      <c r="F4" s="1176"/>
      <c r="G4" s="1176"/>
      <c r="H4" s="1176"/>
      <c r="I4" s="1176"/>
      <c r="J4" s="1176"/>
      <c r="K4" s="1176"/>
      <c r="L4" s="1176"/>
      <c r="M4" s="1176"/>
      <c r="N4" s="1176"/>
      <c r="O4" s="1176"/>
      <c r="P4" s="810"/>
    </row>
    <row r="5" spans="1:16" ht="15" customHeight="1" x14ac:dyDescent="0.35">
      <c r="A5" s="810"/>
      <c r="B5" s="810"/>
      <c r="C5" s="1176" t="s">
        <v>1173</v>
      </c>
      <c r="D5" s="1176"/>
      <c r="E5" s="1176"/>
      <c r="F5" s="1176"/>
      <c r="G5" s="1176"/>
      <c r="H5" s="1176"/>
      <c r="I5" s="1176"/>
      <c r="J5" s="1176"/>
      <c r="K5" s="1176"/>
      <c r="L5" s="1176"/>
      <c r="M5" s="1176"/>
      <c r="N5" s="1176"/>
      <c r="O5" s="810"/>
      <c r="P5" s="810"/>
    </row>
    <row r="6" spans="1:16" ht="15" customHeight="1" x14ac:dyDescent="0.35">
      <c r="A6" s="810"/>
      <c r="B6" s="810"/>
      <c r="C6" s="1177" t="s">
        <v>1348</v>
      </c>
      <c r="D6" s="1177"/>
      <c r="E6" s="1177"/>
      <c r="F6" s="1177"/>
      <c r="G6" s="1177"/>
      <c r="H6" s="1177"/>
      <c r="I6" s="1177"/>
      <c r="J6" s="1177"/>
      <c r="K6" s="1177"/>
      <c r="L6" s="1177"/>
      <c r="M6" s="1177"/>
      <c r="N6" s="1177"/>
      <c r="O6" s="1177"/>
      <c r="P6" s="810"/>
    </row>
    <row r="7" spans="1:16" ht="15" customHeight="1" x14ac:dyDescent="0.35">
      <c r="A7" s="810"/>
      <c r="B7" s="810"/>
      <c r="C7" s="811"/>
      <c r="D7" s="810"/>
      <c r="E7" s="812"/>
      <c r="F7" s="812"/>
      <c r="G7" s="812"/>
      <c r="H7" s="812"/>
      <c r="I7" s="812"/>
      <c r="J7" s="812"/>
      <c r="K7" s="812"/>
      <c r="L7" s="812"/>
      <c r="M7" s="812"/>
      <c r="N7" s="812"/>
      <c r="O7" s="810"/>
      <c r="P7" s="810"/>
    </row>
    <row r="8" spans="1:16" ht="15" customHeight="1" x14ac:dyDescent="0.35">
      <c r="A8" s="810"/>
      <c r="B8" s="810"/>
      <c r="C8" s="811"/>
      <c r="D8" s="810"/>
      <c r="E8" s="812"/>
      <c r="F8" s="812"/>
      <c r="G8" s="812"/>
      <c r="H8" s="812"/>
      <c r="I8" s="812"/>
      <c r="J8" s="812"/>
      <c r="K8" s="812"/>
      <c r="L8" s="812"/>
      <c r="M8" s="812"/>
      <c r="N8" s="812"/>
      <c r="O8" s="810"/>
      <c r="P8" s="810"/>
    </row>
    <row r="9" spans="1:16" ht="15" customHeight="1" x14ac:dyDescent="0.35">
      <c r="A9" s="810"/>
      <c r="B9" s="810"/>
      <c r="C9" s="816" t="s">
        <v>1174</v>
      </c>
      <c r="D9" s="810"/>
      <c r="E9" s="812"/>
      <c r="F9" s="817" t="s">
        <v>1175</v>
      </c>
      <c r="G9" s="817"/>
      <c r="H9" s="817" t="s">
        <v>1176</v>
      </c>
      <c r="I9" s="817"/>
      <c r="J9" s="817" t="s">
        <v>374</v>
      </c>
      <c r="K9" s="817"/>
      <c r="L9" s="817" t="s">
        <v>1177</v>
      </c>
      <c r="M9" s="817"/>
      <c r="N9" s="817" t="s">
        <v>1178</v>
      </c>
      <c r="O9" s="818" t="s">
        <v>1179</v>
      </c>
      <c r="P9" s="810"/>
    </row>
    <row r="10" spans="1:16" ht="15" customHeight="1" x14ac:dyDescent="0.35">
      <c r="A10" s="810"/>
      <c r="B10" s="810"/>
      <c r="C10" s="811"/>
      <c r="D10" s="810"/>
      <c r="E10" s="812"/>
      <c r="F10" s="810"/>
      <c r="G10" s="817"/>
      <c r="H10" s="817"/>
      <c r="I10" s="817"/>
      <c r="J10" s="817"/>
      <c r="K10" s="817"/>
      <c r="L10" s="817"/>
      <c r="M10" s="817"/>
      <c r="N10" s="817"/>
      <c r="O10" s="810"/>
      <c r="P10" s="810"/>
    </row>
    <row r="11" spans="1:16" ht="15" customHeight="1" x14ac:dyDescent="0.35">
      <c r="A11" s="810"/>
      <c r="B11" s="810"/>
      <c r="C11" s="814" t="s">
        <v>1180</v>
      </c>
      <c r="D11" s="819" t="s">
        <v>1349</v>
      </c>
      <c r="E11" s="812" t="s">
        <v>485</v>
      </c>
      <c r="F11" s="820">
        <v>439518969</v>
      </c>
      <c r="G11" s="821"/>
      <c r="H11" s="820">
        <v>358418311</v>
      </c>
      <c r="I11" s="822"/>
      <c r="J11" s="822">
        <v>81100658</v>
      </c>
      <c r="K11" s="820" t="s">
        <v>1181</v>
      </c>
      <c r="L11" s="822">
        <v>428724480</v>
      </c>
      <c r="M11" s="822"/>
      <c r="N11" s="822">
        <v>10794489</v>
      </c>
      <c r="O11" s="810"/>
      <c r="P11" s="810"/>
    </row>
    <row r="12" spans="1:16" ht="15" customHeight="1" x14ac:dyDescent="0.35">
      <c r="A12" s="810"/>
      <c r="B12" s="810"/>
      <c r="C12" s="814"/>
      <c r="D12" s="819"/>
      <c r="E12" s="812"/>
      <c r="F12" s="810"/>
      <c r="G12" s="821"/>
      <c r="H12" s="822"/>
      <c r="I12" s="822"/>
      <c r="J12" s="822"/>
      <c r="K12" s="822"/>
      <c r="L12" s="822"/>
      <c r="M12" s="822"/>
      <c r="N12" s="822"/>
      <c r="O12" s="810"/>
      <c r="P12" s="810"/>
    </row>
    <row r="13" spans="1:16" ht="15" customHeight="1" x14ac:dyDescent="0.35">
      <c r="A13" s="810"/>
      <c r="B13" s="810"/>
      <c r="C13" s="815"/>
      <c r="D13" s="818" t="s">
        <v>617</v>
      </c>
      <c r="E13" s="812"/>
      <c r="F13" s="810"/>
      <c r="G13" s="821"/>
      <c r="H13" s="822"/>
      <c r="I13" s="822"/>
      <c r="J13" s="822"/>
      <c r="K13" s="822"/>
      <c r="L13" s="822"/>
      <c r="M13" s="822"/>
      <c r="N13" s="822"/>
      <c r="O13" s="810"/>
      <c r="P13" s="810"/>
    </row>
    <row r="14" spans="1:16" ht="15" customHeight="1" x14ac:dyDescent="0.35">
      <c r="A14" s="810"/>
      <c r="B14" s="810"/>
      <c r="C14" s="814" t="s">
        <v>1290</v>
      </c>
      <c r="D14" s="823" t="s">
        <v>1123</v>
      </c>
      <c r="E14" s="812"/>
      <c r="F14" s="824">
        <v>34112044</v>
      </c>
      <c r="G14" s="821"/>
      <c r="H14" s="822">
        <v>34112044</v>
      </c>
      <c r="I14" s="822"/>
      <c r="J14" s="822">
        <v>0</v>
      </c>
      <c r="K14" s="822"/>
      <c r="L14" s="822">
        <v>76630008</v>
      </c>
      <c r="M14" s="822"/>
      <c r="N14" s="822">
        <v>-42517964</v>
      </c>
      <c r="O14" s="810">
        <v>1678</v>
      </c>
      <c r="P14" s="810"/>
    </row>
    <row r="15" spans="1:16" ht="15" customHeight="1" x14ac:dyDescent="0.35">
      <c r="A15" s="810"/>
      <c r="B15" s="810"/>
      <c r="C15" s="814" t="s">
        <v>1303</v>
      </c>
      <c r="D15" s="825" t="s">
        <v>1350</v>
      </c>
      <c r="E15" s="812"/>
      <c r="F15" s="822">
        <v>15294446</v>
      </c>
      <c r="G15" s="821"/>
      <c r="H15" s="822">
        <v>15294446</v>
      </c>
      <c r="I15" s="822"/>
      <c r="J15" s="826">
        <v>0</v>
      </c>
      <c r="K15" s="822"/>
      <c r="L15" s="822">
        <v>0</v>
      </c>
      <c r="M15" s="822"/>
      <c r="N15" s="822">
        <v>15294446</v>
      </c>
      <c r="O15" s="810">
        <v>1678</v>
      </c>
      <c r="P15" s="810"/>
    </row>
    <row r="16" spans="1:16" ht="15" customHeight="1" x14ac:dyDescent="0.35">
      <c r="A16" s="810"/>
      <c r="B16" s="810"/>
      <c r="C16" s="814" t="s">
        <v>1303</v>
      </c>
      <c r="D16" s="825" t="s">
        <v>1351</v>
      </c>
      <c r="E16" s="823"/>
      <c r="F16" s="824">
        <v>0</v>
      </c>
      <c r="G16" s="821"/>
      <c r="H16" s="822"/>
      <c r="I16" s="822"/>
      <c r="J16" s="822">
        <v>0</v>
      </c>
      <c r="K16" s="822"/>
      <c r="L16" s="822">
        <v>0</v>
      </c>
      <c r="M16" s="822"/>
      <c r="N16" s="822">
        <v>0</v>
      </c>
      <c r="O16" s="810"/>
      <c r="P16" s="810"/>
    </row>
    <row r="17" spans="1:16" ht="15" customHeight="1" x14ac:dyDescent="0.35">
      <c r="A17" s="810"/>
      <c r="B17" s="810"/>
      <c r="C17" s="814" t="s">
        <v>1303</v>
      </c>
      <c r="D17" s="825" t="s">
        <v>1352</v>
      </c>
      <c r="E17" s="823"/>
      <c r="F17" s="827">
        <v>84847162</v>
      </c>
      <c r="G17" s="821"/>
      <c r="H17" s="822">
        <v>84847162</v>
      </c>
      <c r="I17" s="822"/>
      <c r="J17" s="826">
        <v>0</v>
      </c>
      <c r="K17" s="822"/>
      <c r="L17" s="822">
        <v>7703476</v>
      </c>
      <c r="M17" s="822"/>
      <c r="N17" s="822">
        <v>77143686</v>
      </c>
      <c r="O17" s="810">
        <v>1678</v>
      </c>
      <c r="P17" s="810"/>
    </row>
    <row r="18" spans="1:16" ht="15" customHeight="1" x14ac:dyDescent="0.35">
      <c r="A18" s="810"/>
      <c r="B18" s="810"/>
      <c r="C18" s="814" t="s">
        <v>1292</v>
      </c>
      <c r="D18" s="825" t="s">
        <v>1306</v>
      </c>
      <c r="E18" s="823"/>
      <c r="F18" s="824">
        <v>0</v>
      </c>
      <c r="G18" s="821"/>
      <c r="H18" s="822"/>
      <c r="I18" s="822"/>
      <c r="J18" s="822">
        <v>0</v>
      </c>
      <c r="K18" s="820"/>
      <c r="L18" s="822">
        <v>12452039</v>
      </c>
      <c r="M18" s="822"/>
      <c r="N18" s="822"/>
      <c r="O18" s="810"/>
      <c r="P18" s="810"/>
    </row>
    <row r="19" spans="1:16" ht="15" customHeight="1" x14ac:dyDescent="0.35">
      <c r="A19" s="810"/>
      <c r="B19" s="810"/>
      <c r="C19" s="814" t="s">
        <v>1292</v>
      </c>
      <c r="D19" s="825" t="s">
        <v>1307</v>
      </c>
      <c r="E19" s="823"/>
      <c r="F19" s="822"/>
      <c r="G19" s="821"/>
      <c r="H19" s="822"/>
      <c r="I19" s="822"/>
      <c r="J19" s="822">
        <v>0</v>
      </c>
      <c r="K19" s="820"/>
      <c r="M19" s="822"/>
      <c r="N19" s="822"/>
      <c r="O19" s="810">
        <v>1684</v>
      </c>
      <c r="P19" s="810"/>
    </row>
    <row r="20" spans="1:16" ht="15" customHeight="1" x14ac:dyDescent="0.35">
      <c r="A20" s="810"/>
      <c r="B20" s="810"/>
      <c r="C20" s="814" t="s">
        <v>1308</v>
      </c>
      <c r="D20" s="825" t="s">
        <v>1309</v>
      </c>
      <c r="E20" s="823"/>
      <c r="F20" s="822">
        <v>1563895213</v>
      </c>
      <c r="G20" s="821"/>
      <c r="H20" s="822">
        <v>1563895213</v>
      </c>
      <c r="I20" s="822"/>
      <c r="J20" s="822">
        <v>0</v>
      </c>
      <c r="K20" s="820"/>
      <c r="L20" s="822">
        <v>1329624035</v>
      </c>
      <c r="M20" s="822"/>
      <c r="N20" s="822">
        <v>234271178</v>
      </c>
      <c r="O20" s="810">
        <v>1678</v>
      </c>
      <c r="P20" s="810"/>
    </row>
    <row r="21" spans="1:16" ht="15" customHeight="1" x14ac:dyDescent="0.35">
      <c r="A21" s="810"/>
      <c r="B21" s="810"/>
      <c r="C21" s="814" t="s">
        <v>1310</v>
      </c>
      <c r="D21" s="825" t="s">
        <v>1311</v>
      </c>
      <c r="E21" s="823"/>
      <c r="F21" s="822">
        <v>137070044</v>
      </c>
      <c r="G21" s="821"/>
      <c r="H21" s="822">
        <v>137070044</v>
      </c>
      <c r="I21" s="822"/>
      <c r="J21" s="822">
        <v>0</v>
      </c>
      <c r="K21" s="820"/>
      <c r="L21" s="822">
        <v>113857468</v>
      </c>
      <c r="M21" s="822"/>
      <c r="N21" s="822">
        <v>23212576</v>
      </c>
      <c r="O21" s="810">
        <v>1678</v>
      </c>
      <c r="P21" s="810"/>
    </row>
    <row r="22" spans="1:16" ht="15" customHeight="1" x14ac:dyDescent="0.35">
      <c r="A22" s="810"/>
      <c r="B22" s="810"/>
      <c r="C22" s="814" t="s">
        <v>1312</v>
      </c>
      <c r="D22" s="825" t="s">
        <v>1313</v>
      </c>
      <c r="E22" s="823"/>
      <c r="F22" s="822">
        <v>0</v>
      </c>
      <c r="G22" s="828"/>
      <c r="H22" s="822"/>
      <c r="I22" s="822"/>
      <c r="J22" s="822">
        <v>0</v>
      </c>
      <c r="K22" s="820"/>
      <c r="L22" s="822">
        <v>0</v>
      </c>
      <c r="M22" s="822"/>
      <c r="N22" s="822">
        <v>0</v>
      </c>
      <c r="O22" s="810"/>
      <c r="P22" s="810"/>
    </row>
    <row r="23" spans="1:16" ht="15" customHeight="1" x14ac:dyDescent="0.35">
      <c r="A23" s="810"/>
      <c r="B23" s="810"/>
      <c r="C23" s="814" t="s">
        <v>1314</v>
      </c>
      <c r="D23" s="825" t="s">
        <v>1315</v>
      </c>
      <c r="E23" s="823"/>
      <c r="F23" s="822">
        <v>38186079</v>
      </c>
      <c r="G23" s="821"/>
      <c r="H23" s="822">
        <v>38186079</v>
      </c>
      <c r="I23" s="822"/>
      <c r="J23" s="822">
        <v>0</v>
      </c>
      <c r="K23" s="820"/>
      <c r="L23" s="822">
        <v>20980007</v>
      </c>
      <c r="M23" s="822"/>
      <c r="N23" s="822">
        <v>17206072</v>
      </c>
      <c r="O23" s="810">
        <v>1678</v>
      </c>
      <c r="P23" s="810"/>
    </row>
    <row r="24" spans="1:16" ht="15" customHeight="1" x14ac:dyDescent="0.35">
      <c r="A24" s="810"/>
      <c r="B24" s="810"/>
      <c r="C24" s="814" t="s">
        <v>1316</v>
      </c>
      <c r="D24" s="825" t="s">
        <v>1317</v>
      </c>
      <c r="E24" s="823"/>
      <c r="F24" s="822">
        <v>5138669</v>
      </c>
      <c r="G24" s="821"/>
      <c r="H24" s="822">
        <v>5138669</v>
      </c>
      <c r="I24" s="822"/>
      <c r="J24" s="822">
        <v>0</v>
      </c>
      <c r="K24" s="820"/>
      <c r="L24" s="822">
        <v>5138669</v>
      </c>
      <c r="M24" s="822"/>
      <c r="N24" s="822">
        <v>0</v>
      </c>
      <c r="O24" s="810">
        <v>1678</v>
      </c>
      <c r="P24" s="810"/>
    </row>
    <row r="25" spans="1:16" ht="15" customHeight="1" x14ac:dyDescent="0.35">
      <c r="A25" s="810"/>
      <c r="B25" s="810"/>
      <c r="C25" s="814" t="s">
        <v>1187</v>
      </c>
      <c r="D25" s="825" t="s">
        <v>1318</v>
      </c>
      <c r="E25" s="823"/>
      <c r="F25" s="822">
        <v>1296900</v>
      </c>
      <c r="G25" s="821"/>
      <c r="H25" s="822">
        <v>1296900</v>
      </c>
      <c r="I25" s="822"/>
      <c r="J25" s="822">
        <v>0</v>
      </c>
      <c r="K25" s="820"/>
      <c r="L25" s="822">
        <v>1869559</v>
      </c>
      <c r="M25" s="822"/>
      <c r="N25" s="822">
        <v>-572659</v>
      </c>
      <c r="O25" s="810">
        <v>1678</v>
      </c>
      <c r="P25" s="810"/>
    </row>
    <row r="26" spans="1:16" ht="15" customHeight="1" x14ac:dyDescent="0.35">
      <c r="A26" s="810"/>
      <c r="B26" s="810"/>
      <c r="C26" s="814" t="s">
        <v>1319</v>
      </c>
      <c r="D26" s="825" t="s">
        <v>1132</v>
      </c>
      <c r="E26" s="823"/>
      <c r="F26" s="824">
        <v>0</v>
      </c>
      <c r="G26" s="821"/>
      <c r="H26" s="822"/>
      <c r="I26" s="822"/>
      <c r="J26" s="822">
        <v>0</v>
      </c>
      <c r="K26" s="820"/>
      <c r="L26" s="822">
        <v>44157637</v>
      </c>
      <c r="M26" s="822"/>
      <c r="N26" s="822"/>
      <c r="O26" s="810">
        <v>1678</v>
      </c>
      <c r="P26" s="810"/>
    </row>
    <row r="27" spans="1:16" ht="15" customHeight="1" x14ac:dyDescent="0.35">
      <c r="A27" s="810"/>
      <c r="B27" s="810"/>
      <c r="C27" s="814" t="s">
        <v>1320</v>
      </c>
      <c r="D27" s="825" t="s">
        <v>1321</v>
      </c>
      <c r="E27" s="823"/>
      <c r="F27" s="822">
        <v>161775392</v>
      </c>
      <c r="G27" s="821"/>
      <c r="H27" s="822">
        <v>161775392</v>
      </c>
      <c r="I27" s="822"/>
      <c r="J27" s="822">
        <v>0</v>
      </c>
      <c r="K27" s="820"/>
      <c r="L27" s="822">
        <v>162821289</v>
      </c>
      <c r="M27" s="822"/>
      <c r="N27" s="822"/>
      <c r="O27" s="810">
        <v>1678</v>
      </c>
      <c r="P27" s="810"/>
    </row>
    <row r="28" spans="1:16" ht="15" customHeight="1" x14ac:dyDescent="0.35">
      <c r="A28" s="810"/>
      <c r="B28" s="810"/>
      <c r="C28" s="814" t="s">
        <v>1277</v>
      </c>
      <c r="D28" s="825" t="s">
        <v>502</v>
      </c>
      <c r="E28" s="823"/>
      <c r="F28" s="822">
        <v>18777477</v>
      </c>
      <c r="G28" s="821"/>
      <c r="H28" s="822">
        <v>18777477</v>
      </c>
      <c r="I28" s="822"/>
      <c r="J28" s="822">
        <v>0</v>
      </c>
      <c r="K28" s="820"/>
      <c r="L28" s="822">
        <v>18097761</v>
      </c>
      <c r="M28" s="822"/>
      <c r="N28" s="822">
        <v>679716</v>
      </c>
      <c r="O28" s="810">
        <v>1674</v>
      </c>
      <c r="P28" s="810"/>
    </row>
    <row r="29" spans="1:16" ht="15" customHeight="1" x14ac:dyDescent="0.35">
      <c r="A29" s="810"/>
      <c r="B29" s="810"/>
      <c r="C29" s="814" t="s">
        <v>1277</v>
      </c>
      <c r="D29" s="825" t="s">
        <v>1353</v>
      </c>
      <c r="E29" s="823"/>
      <c r="F29" s="822">
        <v>0</v>
      </c>
      <c r="G29" s="821"/>
      <c r="H29" s="822"/>
      <c r="I29" s="822"/>
      <c r="J29" s="822">
        <v>0</v>
      </c>
      <c r="K29" s="822"/>
      <c r="L29" s="822">
        <v>0</v>
      </c>
      <c r="M29" s="822"/>
      <c r="N29" s="822">
        <v>0</v>
      </c>
      <c r="O29" s="810">
        <v>1678</v>
      </c>
      <c r="P29" s="810"/>
    </row>
    <row r="30" spans="1:16" ht="15" customHeight="1" x14ac:dyDescent="0.35">
      <c r="A30" s="810"/>
      <c r="B30" s="810"/>
      <c r="C30" s="814" t="s">
        <v>1277</v>
      </c>
      <c r="D30" s="825" t="s">
        <v>500</v>
      </c>
      <c r="E30" s="823"/>
      <c r="F30" s="822">
        <v>75224563</v>
      </c>
      <c r="G30" s="821"/>
      <c r="H30" s="822">
        <v>75224563</v>
      </c>
      <c r="I30" s="822"/>
      <c r="J30" s="822">
        <v>0</v>
      </c>
      <c r="K30" s="822"/>
      <c r="L30" s="822">
        <v>62753670</v>
      </c>
      <c r="M30" s="822"/>
      <c r="N30" s="822">
        <v>12470893</v>
      </c>
      <c r="O30" s="810">
        <v>1675</v>
      </c>
      <c r="P30" s="810"/>
    </row>
    <row r="31" spans="1:16" ht="15" customHeight="1" x14ac:dyDescent="0.35">
      <c r="A31" s="810"/>
      <c r="B31" s="810"/>
      <c r="C31" s="814" t="s">
        <v>1277</v>
      </c>
      <c r="D31" s="825" t="s">
        <v>1134</v>
      </c>
      <c r="E31" s="823"/>
      <c r="F31" s="824">
        <v>0</v>
      </c>
      <c r="G31" s="821"/>
      <c r="H31" s="822"/>
      <c r="I31" s="822"/>
      <c r="J31" s="822">
        <v>0</v>
      </c>
      <c r="K31" s="822"/>
      <c r="L31" s="822">
        <v>2848129</v>
      </c>
      <c r="M31" s="822"/>
      <c r="N31" s="822"/>
      <c r="O31" s="810">
        <v>1678</v>
      </c>
      <c r="P31" s="810"/>
    </row>
    <row r="32" spans="1:16" ht="15" customHeight="1" x14ac:dyDescent="0.35">
      <c r="A32" s="810"/>
      <c r="B32" s="810"/>
      <c r="C32" s="814" t="s">
        <v>1278</v>
      </c>
      <c r="D32" s="825" t="s">
        <v>1279</v>
      </c>
      <c r="E32" s="823"/>
      <c r="F32" s="824">
        <v>0</v>
      </c>
      <c r="G32" s="821"/>
      <c r="H32" s="822"/>
      <c r="I32" s="822"/>
      <c r="J32" s="822">
        <v>0</v>
      </c>
      <c r="K32" s="822"/>
      <c r="L32" s="822">
        <v>0</v>
      </c>
      <c r="M32" s="822"/>
      <c r="N32" s="822">
        <v>0</v>
      </c>
      <c r="O32" s="810">
        <v>1678</v>
      </c>
      <c r="P32" s="810"/>
    </row>
    <row r="33" spans="1:20" ht="15" customHeight="1" x14ac:dyDescent="0.35">
      <c r="A33" s="810"/>
      <c r="B33" s="810"/>
      <c r="C33" s="814" t="s">
        <v>1282</v>
      </c>
      <c r="D33" s="825" t="s">
        <v>1354</v>
      </c>
      <c r="E33" s="823"/>
      <c r="F33" s="822">
        <v>37154295</v>
      </c>
      <c r="G33" s="821"/>
      <c r="H33" s="822">
        <v>35694414</v>
      </c>
      <c r="I33" s="822"/>
      <c r="J33" s="826">
        <v>1459881</v>
      </c>
      <c r="K33" s="822"/>
      <c r="L33" s="822">
        <v>6751037</v>
      </c>
      <c r="M33" s="822"/>
      <c r="N33" s="822"/>
      <c r="O33" s="810">
        <v>1678</v>
      </c>
      <c r="P33" s="810"/>
    </row>
    <row r="34" spans="1:20" ht="15" customHeight="1" x14ac:dyDescent="0.35">
      <c r="A34" s="810"/>
      <c r="B34" s="810"/>
      <c r="C34" s="814" t="s">
        <v>1282</v>
      </c>
      <c r="D34" s="825" t="s">
        <v>1355</v>
      </c>
      <c r="E34" s="823"/>
      <c r="F34" s="822">
        <v>43262823</v>
      </c>
      <c r="G34" s="821"/>
      <c r="H34" s="822">
        <v>0</v>
      </c>
      <c r="I34" s="822"/>
      <c r="J34" s="822">
        <v>43262823</v>
      </c>
      <c r="K34" s="822"/>
      <c r="L34" s="822"/>
      <c r="M34" s="822"/>
      <c r="N34" s="822"/>
      <c r="O34" s="810">
        <v>1678</v>
      </c>
      <c r="P34" s="810"/>
    </row>
    <row r="35" spans="1:20" ht="15" customHeight="1" x14ac:dyDescent="0.35">
      <c r="A35" s="810"/>
      <c r="B35" s="810"/>
      <c r="C35" s="814" t="s">
        <v>1336</v>
      </c>
      <c r="D35" s="825" t="s">
        <v>1136</v>
      </c>
      <c r="E35" s="823"/>
      <c r="F35" s="822">
        <v>157891463.396</v>
      </c>
      <c r="G35" s="821"/>
      <c r="H35" s="822">
        <v>157891466</v>
      </c>
      <c r="I35" s="822"/>
      <c r="J35" s="822">
        <v>-2.6040000021457672</v>
      </c>
      <c r="K35" s="822"/>
      <c r="L35" s="822">
        <v>188.048</v>
      </c>
      <c r="M35" s="822"/>
      <c r="N35" s="822">
        <v>157891275.34799999</v>
      </c>
      <c r="O35" s="810">
        <v>1144</v>
      </c>
      <c r="P35" s="810"/>
    </row>
    <row r="36" spans="1:20" ht="15" customHeight="1" x14ac:dyDescent="0.35">
      <c r="A36" s="810"/>
      <c r="B36" s="810"/>
      <c r="C36" s="814" t="s">
        <v>1336</v>
      </c>
      <c r="D36" s="825" t="s">
        <v>1137</v>
      </c>
      <c r="E36" s="823"/>
      <c r="F36" s="824">
        <v>0</v>
      </c>
      <c r="G36" s="821"/>
      <c r="I36" s="822"/>
      <c r="J36" s="822">
        <v>0</v>
      </c>
      <c r="K36" s="822"/>
      <c r="L36" s="822">
        <v>210124634.419</v>
      </c>
      <c r="M36" s="822"/>
      <c r="N36" s="822"/>
      <c r="O36" s="810">
        <v>1678</v>
      </c>
      <c r="P36" s="810"/>
    </row>
    <row r="37" spans="1:20" ht="15" customHeight="1" x14ac:dyDescent="0.35">
      <c r="A37" s="810"/>
      <c r="B37" s="810"/>
      <c r="C37" s="814" t="s">
        <v>1337</v>
      </c>
      <c r="D37" s="825" t="s">
        <v>1138</v>
      </c>
      <c r="E37" s="823"/>
      <c r="F37" s="822">
        <v>41023392.516000003</v>
      </c>
      <c r="G37" s="821"/>
      <c r="H37" s="822">
        <v>38236116</v>
      </c>
      <c r="I37" s="822"/>
      <c r="J37" s="826">
        <v>2787276.5160000026</v>
      </c>
      <c r="K37" s="820"/>
      <c r="L37" s="822">
        <v>15455398.18</v>
      </c>
      <c r="M37" s="822"/>
      <c r="N37" s="822">
        <v>25567994.336000003</v>
      </c>
      <c r="O37" s="810">
        <v>1678</v>
      </c>
      <c r="P37" s="810"/>
    </row>
    <row r="38" spans="1:20" ht="15" customHeight="1" x14ac:dyDescent="0.35">
      <c r="A38" s="810"/>
      <c r="B38" s="810"/>
      <c r="C38" s="814" t="s">
        <v>1337</v>
      </c>
      <c r="D38" s="825" t="s">
        <v>1338</v>
      </c>
      <c r="E38" s="823"/>
      <c r="F38" s="822">
        <v>614214</v>
      </c>
      <c r="G38" s="821"/>
      <c r="H38" s="822">
        <v>614214</v>
      </c>
      <c r="I38" s="822"/>
      <c r="J38" s="822">
        <v>0</v>
      </c>
      <c r="K38" s="820"/>
      <c r="L38" s="822"/>
      <c r="M38" s="822"/>
      <c r="N38" s="822"/>
      <c r="O38" s="810">
        <v>1678</v>
      </c>
      <c r="P38" s="810"/>
    </row>
    <row r="39" spans="1:20" ht="15" customHeight="1" x14ac:dyDescent="0.35">
      <c r="A39" s="810"/>
      <c r="B39" s="810"/>
      <c r="C39" s="814" t="s">
        <v>1295</v>
      </c>
      <c r="D39" s="825" t="s">
        <v>1356</v>
      </c>
      <c r="E39" s="823"/>
      <c r="F39" s="824">
        <v>0</v>
      </c>
      <c r="G39" s="821"/>
      <c r="H39" s="822"/>
      <c r="I39" s="822"/>
      <c r="J39" s="822">
        <v>0</v>
      </c>
      <c r="K39" s="822"/>
      <c r="L39" s="822">
        <v>0</v>
      </c>
      <c r="M39" s="822"/>
      <c r="N39" s="822">
        <v>0</v>
      </c>
      <c r="O39" s="810">
        <v>1678</v>
      </c>
      <c r="P39" s="810"/>
    </row>
    <row r="40" spans="1:20" ht="15" customHeight="1" x14ac:dyDescent="0.35">
      <c r="A40" s="810"/>
      <c r="B40" s="810"/>
      <c r="C40" s="814" t="s">
        <v>1295</v>
      </c>
      <c r="D40" s="825" t="s">
        <v>1139</v>
      </c>
      <c r="E40" s="823"/>
      <c r="F40" s="822">
        <v>316916813</v>
      </c>
      <c r="G40" s="821"/>
      <c r="H40" s="822">
        <v>316916813</v>
      </c>
      <c r="I40" s="822"/>
      <c r="J40" s="822">
        <v>0</v>
      </c>
      <c r="K40" s="822"/>
      <c r="L40" s="822">
        <v>32410302</v>
      </c>
      <c r="M40" s="822"/>
      <c r="N40" s="822">
        <v>284506511</v>
      </c>
      <c r="O40" s="810">
        <v>1678</v>
      </c>
      <c r="P40" s="810"/>
    </row>
    <row r="41" spans="1:20" ht="15" customHeight="1" x14ac:dyDescent="0.35">
      <c r="A41" s="810"/>
      <c r="B41" s="810"/>
      <c r="C41" s="814" t="s">
        <v>1295</v>
      </c>
      <c r="D41" s="825" t="s">
        <v>1140</v>
      </c>
      <c r="E41" s="823"/>
      <c r="F41" s="822">
        <v>88298631</v>
      </c>
      <c r="G41" s="821"/>
      <c r="H41" s="822">
        <v>88298631</v>
      </c>
      <c r="I41" s="822"/>
      <c r="J41" s="822">
        <v>0</v>
      </c>
      <c r="K41" s="822"/>
      <c r="L41" s="822">
        <v>8671488</v>
      </c>
      <c r="M41" s="822"/>
      <c r="N41" s="822">
        <v>79627143</v>
      </c>
      <c r="O41" s="810">
        <v>1678</v>
      </c>
      <c r="P41" s="810"/>
    </row>
    <row r="42" spans="1:20" ht="15" customHeight="1" x14ac:dyDescent="0.35">
      <c r="A42" s="810"/>
      <c r="B42" s="810"/>
      <c r="C42" s="814" t="s">
        <v>1337</v>
      </c>
      <c r="D42" s="825" t="s">
        <v>1141</v>
      </c>
      <c r="E42" s="823"/>
      <c r="F42" s="822">
        <v>1052829.6429999999</v>
      </c>
      <c r="G42" s="821"/>
      <c r="H42" s="822">
        <v>1052830</v>
      </c>
      <c r="I42" s="822"/>
      <c r="J42" s="829">
        <v>-0.35700000007636845</v>
      </c>
      <c r="K42" s="820"/>
      <c r="L42" s="822">
        <v>7106864</v>
      </c>
      <c r="M42" s="822"/>
      <c r="N42" s="822">
        <v>-6054034.3569999998</v>
      </c>
      <c r="O42" s="810">
        <v>1678</v>
      </c>
      <c r="P42" s="810"/>
    </row>
    <row r="43" spans="1:20" ht="15" customHeight="1" x14ac:dyDescent="0.35">
      <c r="A43" s="810"/>
      <c r="B43" s="810"/>
      <c r="C43" s="814" t="s">
        <v>1182</v>
      </c>
      <c r="D43" s="825" t="s">
        <v>1142</v>
      </c>
      <c r="E43" s="823"/>
      <c r="F43" s="822">
        <v>9005128</v>
      </c>
      <c r="G43" s="821"/>
      <c r="H43" s="822">
        <v>9005128</v>
      </c>
      <c r="I43" s="822"/>
      <c r="J43" s="822">
        <v>0</v>
      </c>
      <c r="K43" s="820"/>
      <c r="L43" s="822">
        <v>8189609</v>
      </c>
      <c r="M43" s="822"/>
      <c r="N43" s="822">
        <v>815519</v>
      </c>
      <c r="O43" s="810">
        <v>1678</v>
      </c>
      <c r="P43" s="810"/>
    </row>
    <row r="44" spans="1:20" ht="15" customHeight="1" x14ac:dyDescent="0.35">
      <c r="A44" s="810"/>
      <c r="B44" s="810"/>
      <c r="C44" s="814" t="s">
        <v>1325</v>
      </c>
      <c r="D44" s="825" t="s">
        <v>1357</v>
      </c>
      <c r="E44" s="823"/>
      <c r="F44" s="822">
        <v>357904324</v>
      </c>
      <c r="G44" s="821"/>
      <c r="H44" s="822">
        <v>357904324</v>
      </c>
      <c r="I44" s="822"/>
      <c r="J44" s="822">
        <v>0</v>
      </c>
      <c r="K44" s="820"/>
      <c r="L44" s="822">
        <v>502434482</v>
      </c>
      <c r="M44" s="822"/>
      <c r="N44" s="822">
        <v>-144530158</v>
      </c>
      <c r="O44" s="810">
        <v>1678</v>
      </c>
      <c r="P44" s="810"/>
      <c r="T44"/>
    </row>
    <row r="45" spans="1:20" ht="15" customHeight="1" x14ac:dyDescent="0.35">
      <c r="A45" s="810"/>
      <c r="B45" s="810"/>
      <c r="C45" s="814" t="s">
        <v>1298</v>
      </c>
      <c r="D45" s="825" t="s">
        <v>1160</v>
      </c>
      <c r="E45" s="823"/>
      <c r="F45" s="822">
        <v>104535056</v>
      </c>
      <c r="G45" s="821"/>
      <c r="H45" s="822">
        <v>104535056</v>
      </c>
      <c r="I45" s="822"/>
      <c r="J45" s="822">
        <v>0</v>
      </c>
      <c r="K45" s="820"/>
      <c r="L45" s="822">
        <v>93768121</v>
      </c>
      <c r="M45" s="822"/>
      <c r="N45" s="822">
        <v>10766935</v>
      </c>
      <c r="O45" s="810">
        <v>1678</v>
      </c>
      <c r="P45" s="810"/>
    </row>
    <row r="46" spans="1:20" ht="15" customHeight="1" x14ac:dyDescent="0.35">
      <c r="A46" s="810"/>
      <c r="B46" s="810"/>
      <c r="C46" s="814" t="s">
        <v>1284</v>
      </c>
      <c r="D46" s="825" t="s">
        <v>1146</v>
      </c>
      <c r="E46" s="823"/>
      <c r="F46" s="822">
        <v>431223.60758400004</v>
      </c>
      <c r="G46" s="821"/>
      <c r="H46" s="822">
        <v>431223.60564729571</v>
      </c>
      <c r="I46" s="822"/>
      <c r="J46" s="822">
        <v>1.9367043278180063E-3</v>
      </c>
      <c r="K46" s="820"/>
      <c r="L46" s="822">
        <v>284112.24599999998</v>
      </c>
      <c r="M46" s="822"/>
      <c r="N46" s="822">
        <v>147111.36158400006</v>
      </c>
      <c r="O46" s="810">
        <v>1674</v>
      </c>
      <c r="P46" s="810"/>
    </row>
    <row r="47" spans="1:20" ht="15" customHeight="1" x14ac:dyDescent="0.35">
      <c r="A47" s="810"/>
      <c r="B47" s="810"/>
      <c r="C47" s="814"/>
      <c r="D47" s="825"/>
      <c r="E47" s="823"/>
      <c r="F47" s="830"/>
      <c r="G47" s="821"/>
      <c r="H47" s="820"/>
      <c r="I47" s="822"/>
      <c r="J47" s="831"/>
      <c r="K47" s="820"/>
      <c r="L47" s="822"/>
      <c r="M47" s="822"/>
      <c r="N47" s="822"/>
      <c r="O47" s="810"/>
      <c r="P47" s="810"/>
    </row>
    <row r="48" spans="1:20" ht="15" customHeight="1" x14ac:dyDescent="0.35">
      <c r="A48" s="810"/>
      <c r="B48" s="810"/>
      <c r="C48" s="815"/>
      <c r="D48" s="810"/>
      <c r="E48" s="812"/>
      <c r="F48" s="832"/>
      <c r="G48" s="833"/>
      <c r="H48" s="834"/>
      <c r="I48" s="834"/>
      <c r="J48" s="834"/>
      <c r="K48" s="834"/>
      <c r="L48" s="834"/>
      <c r="M48" s="834"/>
      <c r="N48" s="834"/>
      <c r="O48" s="810"/>
      <c r="P48" s="810"/>
    </row>
    <row r="49" spans="1:16" ht="15" customHeight="1" x14ac:dyDescent="0.35">
      <c r="A49" s="818"/>
      <c r="B49" s="818"/>
      <c r="C49" s="815"/>
      <c r="D49" s="835" t="s">
        <v>1147</v>
      </c>
      <c r="E49" s="836"/>
      <c r="F49" s="837">
        <v>3293708182.1625838</v>
      </c>
      <c r="G49" s="838"/>
      <c r="H49" s="837">
        <v>3246198204.6056471</v>
      </c>
      <c r="I49" s="839"/>
      <c r="J49" s="839">
        <v>47509977.556936704</v>
      </c>
      <c r="K49" s="839"/>
      <c r="L49" s="839">
        <v>3453783354.8930001</v>
      </c>
      <c r="M49" s="839"/>
      <c r="N49" s="840">
        <v>-160075172.7304163</v>
      </c>
      <c r="O49" s="841"/>
      <c r="P49" s="818"/>
    </row>
    <row r="50" spans="1:16" ht="15" customHeight="1" x14ac:dyDescent="0.35">
      <c r="A50" s="810"/>
      <c r="B50" s="810"/>
      <c r="C50" s="815"/>
      <c r="D50" s="810"/>
      <c r="E50" s="812"/>
      <c r="F50" s="832"/>
      <c r="G50" s="833"/>
      <c r="H50" s="834"/>
      <c r="I50" s="834"/>
      <c r="J50" s="834"/>
      <c r="K50" s="834"/>
      <c r="L50" s="834"/>
      <c r="M50" s="834"/>
      <c r="N50" s="834"/>
      <c r="O50" s="810"/>
      <c r="P50" s="810"/>
    </row>
    <row r="51" spans="1:16" ht="15" customHeight="1" x14ac:dyDescent="0.35">
      <c r="A51" s="810"/>
      <c r="B51" s="810"/>
      <c r="C51" s="815"/>
      <c r="D51" s="818" t="s">
        <v>639</v>
      </c>
      <c r="E51" s="812"/>
      <c r="F51" s="824"/>
      <c r="G51" s="833"/>
      <c r="H51" s="834"/>
      <c r="I51" s="834"/>
      <c r="J51" s="834"/>
      <c r="K51" s="834"/>
      <c r="L51" s="834"/>
      <c r="M51" s="834"/>
      <c r="N51" s="834"/>
      <c r="O51" s="810"/>
      <c r="P51" s="810"/>
    </row>
    <row r="52" spans="1:16" ht="15" customHeight="1" x14ac:dyDescent="0.35">
      <c r="A52" s="810"/>
      <c r="B52" s="810"/>
      <c r="C52" s="814" t="s">
        <v>1288</v>
      </c>
      <c r="D52" s="823" t="s">
        <v>520</v>
      </c>
      <c r="E52" s="812"/>
      <c r="F52" s="822">
        <v>-206000497</v>
      </c>
      <c r="G52" s="821"/>
      <c r="H52" s="822">
        <v>-206000497</v>
      </c>
      <c r="I52" s="822"/>
      <c r="J52" s="822">
        <v>0</v>
      </c>
      <c r="K52" s="822"/>
      <c r="L52" s="822">
        <v>-96181886</v>
      </c>
      <c r="M52" s="822"/>
      <c r="N52" s="822">
        <v>-109818611</v>
      </c>
      <c r="O52" s="810">
        <v>1673</v>
      </c>
      <c r="P52" s="810"/>
    </row>
    <row r="53" spans="1:16" ht="15" customHeight="1" x14ac:dyDescent="0.35">
      <c r="A53" s="810"/>
      <c r="B53" s="810"/>
      <c r="C53" s="814" t="s">
        <v>1290</v>
      </c>
      <c r="D53" s="823" t="s">
        <v>1358</v>
      </c>
      <c r="E53" s="823"/>
      <c r="F53" s="822">
        <v>0</v>
      </c>
      <c r="G53" s="821"/>
      <c r="H53" s="822"/>
      <c r="I53" s="822"/>
      <c r="J53" s="822">
        <v>0</v>
      </c>
      <c r="K53" s="822"/>
      <c r="L53" s="822">
        <v>0</v>
      </c>
      <c r="M53" s="822"/>
      <c r="N53" s="822">
        <v>0</v>
      </c>
      <c r="O53" s="810"/>
      <c r="P53" s="810"/>
    </row>
    <row r="54" spans="1:16" ht="15" customHeight="1" x14ac:dyDescent="0.35">
      <c r="A54" s="810"/>
      <c r="B54" s="810"/>
      <c r="C54" s="814" t="s">
        <v>1303</v>
      </c>
      <c r="D54" s="825" t="s">
        <v>1359</v>
      </c>
      <c r="E54" s="823"/>
      <c r="F54" s="822">
        <v>-1459881.1999999993</v>
      </c>
      <c r="G54" s="821"/>
      <c r="H54" s="822"/>
      <c r="I54" s="822"/>
      <c r="J54" s="826">
        <v>-1459881.1999999993</v>
      </c>
      <c r="K54" s="820"/>
      <c r="L54" s="822">
        <v>0</v>
      </c>
      <c r="M54" s="822"/>
      <c r="N54" s="822">
        <v>-1459881.1999999993</v>
      </c>
      <c r="O54" s="810">
        <v>1684</v>
      </c>
      <c r="P54" s="810"/>
    </row>
    <row r="55" spans="1:16" ht="15" customHeight="1" x14ac:dyDescent="0.35">
      <c r="A55" s="810"/>
      <c r="B55" s="810"/>
      <c r="C55" s="814" t="s">
        <v>1303</v>
      </c>
      <c r="D55" s="825" t="s">
        <v>1360</v>
      </c>
      <c r="E55" s="823"/>
      <c r="F55" s="824">
        <v>0</v>
      </c>
      <c r="G55" s="821"/>
      <c r="H55" s="822"/>
      <c r="I55" s="822"/>
      <c r="J55" s="822">
        <v>0</v>
      </c>
      <c r="K55" s="820"/>
      <c r="L55" s="822">
        <v>0</v>
      </c>
      <c r="M55" s="822"/>
      <c r="N55" s="822">
        <v>0</v>
      </c>
      <c r="O55" s="810"/>
      <c r="P55" s="810"/>
    </row>
    <row r="56" spans="1:16" ht="15" customHeight="1" x14ac:dyDescent="0.35">
      <c r="A56" s="810"/>
      <c r="B56" s="810"/>
      <c r="C56" s="814" t="s">
        <v>1303</v>
      </c>
      <c r="D56" s="825" t="s">
        <v>1350</v>
      </c>
      <c r="E56" s="823"/>
      <c r="F56" s="824">
        <v>0</v>
      </c>
      <c r="G56" s="821"/>
      <c r="H56" s="822"/>
      <c r="I56" s="822"/>
      <c r="J56" s="822">
        <v>0</v>
      </c>
      <c r="K56" s="822"/>
      <c r="L56" s="822">
        <v>0</v>
      </c>
      <c r="M56" s="822"/>
      <c r="N56" s="822">
        <v>0</v>
      </c>
      <c r="O56" s="810"/>
      <c r="P56" s="810"/>
    </row>
    <row r="57" spans="1:16" ht="14.5" x14ac:dyDescent="0.35">
      <c r="A57" s="810"/>
      <c r="B57" s="810"/>
      <c r="C57" s="814" t="s">
        <v>1292</v>
      </c>
      <c r="D57" s="825" t="s">
        <v>1306</v>
      </c>
      <c r="E57" s="823"/>
      <c r="F57" s="822">
        <v>-12452039</v>
      </c>
      <c r="G57" s="821"/>
      <c r="H57" s="822">
        <v>-11218460</v>
      </c>
      <c r="I57" s="822"/>
      <c r="J57" s="826">
        <v>-1233579</v>
      </c>
      <c r="K57" s="822"/>
      <c r="L57" s="822">
        <v>0</v>
      </c>
      <c r="M57" s="822"/>
      <c r="N57" s="822">
        <v>-12452039</v>
      </c>
      <c r="O57" s="810">
        <v>1684</v>
      </c>
      <c r="P57" s="810"/>
    </row>
    <row r="58" spans="1:16" ht="15" customHeight="1" x14ac:dyDescent="0.35">
      <c r="A58" s="810"/>
      <c r="B58" s="810"/>
      <c r="C58" s="814" t="s">
        <v>1292</v>
      </c>
      <c r="D58" s="825" t="s">
        <v>1361</v>
      </c>
      <c r="E58" s="823"/>
      <c r="F58" s="822">
        <v>-6585465</v>
      </c>
      <c r="G58" s="821"/>
      <c r="H58" s="822">
        <v>-7819044</v>
      </c>
      <c r="I58" s="822"/>
      <c r="J58" s="826">
        <v>1233579</v>
      </c>
      <c r="K58" s="822"/>
      <c r="L58" s="822">
        <v>8784839</v>
      </c>
      <c r="M58" s="822"/>
      <c r="N58" s="822"/>
      <c r="O58" s="810">
        <v>1684</v>
      </c>
      <c r="P58" s="810"/>
    </row>
    <row r="59" spans="1:16" ht="15" customHeight="1" x14ac:dyDescent="0.35">
      <c r="A59" s="810"/>
      <c r="B59" s="810"/>
      <c r="C59" s="814" t="s">
        <v>1308</v>
      </c>
      <c r="D59" s="825" t="s">
        <v>1127</v>
      </c>
      <c r="E59" s="823"/>
      <c r="F59" s="822">
        <v>-1329624035</v>
      </c>
      <c r="G59" s="821"/>
      <c r="H59" s="822">
        <v>-1329624035</v>
      </c>
      <c r="I59" s="822"/>
      <c r="J59" s="822">
        <v>0</v>
      </c>
      <c r="K59" s="822"/>
      <c r="L59" s="822">
        <v>-1160712212</v>
      </c>
      <c r="M59" s="822"/>
      <c r="N59" s="822">
        <v>-168911823</v>
      </c>
      <c r="O59" s="810">
        <v>1684</v>
      </c>
      <c r="P59" s="810"/>
    </row>
    <row r="60" spans="1:16" ht="15" customHeight="1" x14ac:dyDescent="0.35">
      <c r="A60" s="810"/>
      <c r="B60" s="810"/>
      <c r="C60" s="814" t="s">
        <v>1310</v>
      </c>
      <c r="D60" s="825" t="s">
        <v>1128</v>
      </c>
      <c r="E60" s="823"/>
      <c r="F60" s="822">
        <v>-113857468</v>
      </c>
      <c r="G60" s="821"/>
      <c r="H60" s="822">
        <v>-113857468</v>
      </c>
      <c r="I60" s="822"/>
      <c r="J60" s="822">
        <v>0</v>
      </c>
      <c r="K60" s="822"/>
      <c r="L60" s="822">
        <v>-130383612</v>
      </c>
      <c r="M60" s="822"/>
      <c r="N60" s="822">
        <v>16526144</v>
      </c>
      <c r="O60" s="810">
        <v>1684</v>
      </c>
      <c r="P60" s="810"/>
    </row>
    <row r="61" spans="1:16" ht="15" customHeight="1" x14ac:dyDescent="0.35">
      <c r="A61" s="810"/>
      <c r="B61" s="810"/>
      <c r="C61" s="814" t="s">
        <v>1312</v>
      </c>
      <c r="D61" s="825" t="s">
        <v>1362</v>
      </c>
      <c r="E61" s="823"/>
      <c r="F61" s="824">
        <v>0</v>
      </c>
      <c r="G61" s="821"/>
      <c r="H61" s="822"/>
      <c r="I61" s="822"/>
      <c r="J61" s="822">
        <v>0</v>
      </c>
      <c r="K61" s="822"/>
      <c r="L61" s="822">
        <v>0</v>
      </c>
      <c r="M61" s="822"/>
      <c r="N61" s="822">
        <v>0</v>
      </c>
      <c r="O61" s="810"/>
      <c r="P61" s="810"/>
    </row>
    <row r="62" spans="1:16" ht="15" customHeight="1" x14ac:dyDescent="0.35">
      <c r="A62" s="810"/>
      <c r="B62" s="810"/>
      <c r="C62" s="814" t="s">
        <v>1314</v>
      </c>
      <c r="D62" s="825" t="s">
        <v>1129</v>
      </c>
      <c r="E62" s="823"/>
      <c r="F62" s="822">
        <v>-20980007</v>
      </c>
      <c r="G62" s="821"/>
      <c r="H62" s="822">
        <v>-20980007</v>
      </c>
      <c r="I62" s="822"/>
      <c r="J62" s="822">
        <v>0</v>
      </c>
      <c r="K62" s="822"/>
      <c r="L62" s="822">
        <v>-30386404</v>
      </c>
      <c r="M62" s="822"/>
      <c r="N62" s="822">
        <v>9406397</v>
      </c>
      <c r="O62" s="810">
        <v>1684</v>
      </c>
      <c r="P62" s="810"/>
    </row>
    <row r="63" spans="1:16" ht="15" customHeight="1" x14ac:dyDescent="0.35">
      <c r="A63" s="810"/>
      <c r="B63" s="810"/>
      <c r="C63" s="814" t="s">
        <v>1316</v>
      </c>
      <c r="D63" s="825" t="s">
        <v>1130</v>
      </c>
      <c r="E63" s="823"/>
      <c r="F63" s="822">
        <v>-5138669</v>
      </c>
      <c r="G63" s="821"/>
      <c r="H63" s="822">
        <v>-5138669</v>
      </c>
      <c r="I63" s="822"/>
      <c r="J63" s="822">
        <v>0</v>
      </c>
      <c r="K63" s="822"/>
      <c r="L63" s="822">
        <v>-7326001</v>
      </c>
      <c r="M63" s="822"/>
      <c r="N63" s="822">
        <v>2187332</v>
      </c>
      <c r="O63" s="810">
        <v>1684</v>
      </c>
      <c r="P63" s="810"/>
    </row>
    <row r="64" spans="1:16" ht="15" customHeight="1" x14ac:dyDescent="0.35">
      <c r="A64" s="810"/>
      <c r="B64" s="810"/>
      <c r="C64" s="814" t="s">
        <v>1187</v>
      </c>
      <c r="D64" s="825" t="s">
        <v>1363</v>
      </c>
      <c r="E64" s="823"/>
      <c r="F64" s="822">
        <v>-1869559</v>
      </c>
      <c r="G64" s="821"/>
      <c r="H64" s="822">
        <v>-1869559</v>
      </c>
      <c r="I64" s="822"/>
      <c r="J64" s="822">
        <v>0</v>
      </c>
      <c r="K64" s="822"/>
      <c r="L64" s="822">
        <v>-943896</v>
      </c>
      <c r="M64" s="822"/>
      <c r="N64" s="822">
        <v>-925663</v>
      </c>
      <c r="O64" s="810">
        <v>1684</v>
      </c>
      <c r="P64" s="810"/>
    </row>
    <row r="65" spans="1:18" ht="15" customHeight="1" x14ac:dyDescent="0.35">
      <c r="A65" s="810"/>
      <c r="B65" s="810"/>
      <c r="C65" s="814" t="s">
        <v>1319</v>
      </c>
      <c r="D65" s="825" t="s">
        <v>1153</v>
      </c>
      <c r="E65" s="823"/>
      <c r="F65" s="822">
        <v>-44157637</v>
      </c>
      <c r="G65" s="821"/>
      <c r="H65" s="822">
        <v>-44157637</v>
      </c>
      <c r="I65" s="822"/>
      <c r="J65" s="822">
        <v>0</v>
      </c>
      <c r="K65" s="822"/>
      <c r="L65" s="822">
        <v>-43583917</v>
      </c>
      <c r="M65" s="822"/>
      <c r="N65" s="822">
        <v>-573720</v>
      </c>
      <c r="O65" s="810">
        <v>1684</v>
      </c>
      <c r="P65" s="810"/>
    </row>
    <row r="66" spans="1:18" ht="15.65" customHeight="1" x14ac:dyDescent="0.35">
      <c r="A66" s="810"/>
      <c r="B66" s="810"/>
      <c r="C66" s="814" t="s">
        <v>1320</v>
      </c>
      <c r="D66" s="825" t="s">
        <v>1154</v>
      </c>
      <c r="E66" s="823"/>
      <c r="F66" s="822">
        <v>-162821289</v>
      </c>
      <c r="G66" s="821"/>
      <c r="H66" s="822">
        <v>-162821289</v>
      </c>
      <c r="I66" s="822"/>
      <c r="J66" s="822">
        <v>0</v>
      </c>
      <c r="K66" s="822"/>
      <c r="L66" s="822">
        <v>-321568206</v>
      </c>
      <c r="M66" s="822"/>
      <c r="N66" s="822">
        <v>158746917</v>
      </c>
      <c r="O66" s="810">
        <v>1684</v>
      </c>
      <c r="P66" s="810"/>
    </row>
    <row r="67" spans="1:18" ht="15" customHeight="1" x14ac:dyDescent="0.35">
      <c r="A67" s="810"/>
      <c r="B67" s="810"/>
      <c r="C67" s="814" t="s">
        <v>1277</v>
      </c>
      <c r="D67" s="825" t="s">
        <v>1155</v>
      </c>
      <c r="E67" s="823"/>
      <c r="F67" s="824">
        <v>0</v>
      </c>
      <c r="G67" s="821"/>
      <c r="H67" s="822">
        <v>0</v>
      </c>
      <c r="I67" s="822"/>
      <c r="J67" s="822">
        <v>0</v>
      </c>
      <c r="K67" s="822"/>
      <c r="L67" s="822">
        <v>-12515832</v>
      </c>
      <c r="M67" s="822"/>
      <c r="N67" s="822">
        <v>12515832</v>
      </c>
      <c r="O67" s="810"/>
      <c r="P67" s="810"/>
    </row>
    <row r="68" spans="1:18" ht="15" customHeight="1" x14ac:dyDescent="0.35">
      <c r="A68" s="810"/>
      <c r="B68" s="810"/>
      <c r="C68" s="814" t="s">
        <v>1277</v>
      </c>
      <c r="D68" s="825" t="s">
        <v>1156</v>
      </c>
      <c r="E68" s="823"/>
      <c r="F68" s="822">
        <v>-129163801</v>
      </c>
      <c r="G68" s="821"/>
      <c r="H68" s="822">
        <v>-129184496</v>
      </c>
      <c r="I68" s="822"/>
      <c r="J68" s="822">
        <v>20695</v>
      </c>
      <c r="K68" s="822"/>
      <c r="L68" s="822">
        <v>-99773304</v>
      </c>
      <c r="M68" s="822"/>
      <c r="N68" s="822">
        <v>-29390497</v>
      </c>
      <c r="O68" s="810">
        <v>1679</v>
      </c>
      <c r="P68" s="810"/>
    </row>
    <row r="69" spans="1:18" ht="15" customHeight="1" x14ac:dyDescent="0.35">
      <c r="A69" s="810"/>
      <c r="B69" s="810"/>
      <c r="C69" s="814" t="s">
        <v>1277</v>
      </c>
      <c r="D69" s="825" t="s">
        <v>1364</v>
      </c>
      <c r="E69" s="823"/>
      <c r="F69" s="822">
        <v>-2610784</v>
      </c>
      <c r="G69" s="821"/>
      <c r="H69" s="822">
        <v>-2610784</v>
      </c>
      <c r="I69" s="822"/>
      <c r="J69" s="822">
        <v>0</v>
      </c>
      <c r="K69" s="822"/>
      <c r="L69" s="822">
        <v>0</v>
      </c>
      <c r="M69" s="822"/>
      <c r="N69" s="822">
        <v>-2610784</v>
      </c>
      <c r="O69" s="810">
        <v>1684</v>
      </c>
      <c r="P69" s="810"/>
    </row>
    <row r="70" spans="1:18" ht="15" customHeight="1" x14ac:dyDescent="0.35">
      <c r="A70" s="810"/>
      <c r="B70" s="810"/>
      <c r="C70" s="814" t="s">
        <v>1337</v>
      </c>
      <c r="D70" s="825" t="s">
        <v>1138</v>
      </c>
      <c r="E70" s="823"/>
      <c r="F70" s="822">
        <v>-41023392.516000003</v>
      </c>
      <c r="G70" s="821"/>
      <c r="H70" s="822">
        <v>-38236116</v>
      </c>
      <c r="I70" s="822"/>
      <c r="J70" s="826">
        <v>-2787276.5160000026</v>
      </c>
      <c r="K70" s="820"/>
      <c r="L70" s="822">
        <v>-15455398.18</v>
      </c>
      <c r="M70" s="822"/>
      <c r="N70" s="822">
        <v>-25567994.336000003</v>
      </c>
      <c r="O70" s="810">
        <v>1682</v>
      </c>
      <c r="P70" s="810"/>
    </row>
    <row r="71" spans="1:18" ht="15" customHeight="1" x14ac:dyDescent="0.35">
      <c r="A71" s="810"/>
      <c r="B71" s="810"/>
      <c r="C71" s="814" t="s">
        <v>1295</v>
      </c>
      <c r="D71" s="825" t="s">
        <v>1158</v>
      </c>
      <c r="E71" s="823"/>
      <c r="F71" s="822">
        <v>-378901260</v>
      </c>
      <c r="G71" s="821"/>
      <c r="H71" s="822">
        <v>-378901260</v>
      </c>
      <c r="I71" s="822"/>
      <c r="J71" s="822">
        <v>0</v>
      </c>
      <c r="K71" s="822"/>
      <c r="L71" s="822">
        <v>-40588437</v>
      </c>
      <c r="M71" s="822"/>
      <c r="N71" s="822">
        <v>-338312823</v>
      </c>
      <c r="O71" s="810">
        <v>1684</v>
      </c>
      <c r="P71" s="810"/>
    </row>
    <row r="72" spans="1:18" ht="15" customHeight="1" x14ac:dyDescent="0.35">
      <c r="A72" s="810"/>
      <c r="B72" s="810"/>
      <c r="C72" s="814" t="s">
        <v>1325</v>
      </c>
      <c r="D72" s="825" t="s">
        <v>1365</v>
      </c>
      <c r="E72" s="823"/>
      <c r="F72" s="822">
        <v>-492617949</v>
      </c>
      <c r="G72" s="821"/>
      <c r="H72" s="822">
        <v>-492617949</v>
      </c>
      <c r="I72" s="822"/>
      <c r="J72" s="822">
        <v>0</v>
      </c>
      <c r="K72" s="822"/>
      <c r="L72" s="822">
        <v>-63109873</v>
      </c>
      <c r="M72" s="822"/>
      <c r="N72" s="822">
        <v>-429508076</v>
      </c>
      <c r="O72" s="810">
        <v>1684</v>
      </c>
      <c r="P72" s="810"/>
    </row>
    <row r="73" spans="1:18" ht="15" customHeight="1" x14ac:dyDescent="0.35">
      <c r="A73" s="810"/>
      <c r="B73" s="810"/>
      <c r="C73" s="814" t="s">
        <v>1298</v>
      </c>
      <c r="D73" s="825" t="s">
        <v>1299</v>
      </c>
      <c r="E73" s="823"/>
      <c r="F73" s="822">
        <v>-145528664</v>
      </c>
      <c r="G73" s="821"/>
      <c r="H73" s="822">
        <v>-145528664</v>
      </c>
      <c r="I73" s="822"/>
      <c r="J73" s="822">
        <v>0</v>
      </c>
      <c r="K73" s="822"/>
      <c r="L73" s="822">
        <v>-104535056</v>
      </c>
      <c r="M73" s="822"/>
      <c r="N73" s="822">
        <v>-40993608</v>
      </c>
      <c r="O73" s="810">
        <v>1684</v>
      </c>
      <c r="P73" s="810"/>
    </row>
    <row r="74" spans="1:18" s="1062" customFormat="1" ht="15" customHeight="1" x14ac:dyDescent="0.35">
      <c r="A74" s="1055"/>
      <c r="B74" s="1055"/>
      <c r="C74" s="1056" t="s">
        <v>1284</v>
      </c>
      <c r="D74" s="1057" t="s">
        <v>1145</v>
      </c>
      <c r="E74" s="1058"/>
      <c r="F74" s="1059">
        <v>-81100658</v>
      </c>
      <c r="G74" s="1060"/>
      <c r="H74" s="1059">
        <v>0</v>
      </c>
      <c r="I74" s="1059"/>
      <c r="J74" s="1059">
        <v>-81100658</v>
      </c>
      <c r="K74" s="1061"/>
      <c r="L74" s="1059">
        <v>700868533</v>
      </c>
      <c r="M74" s="1059"/>
      <c r="N74" s="1059">
        <v>-781969191</v>
      </c>
      <c r="O74" s="1055">
        <v>1678</v>
      </c>
      <c r="P74" s="1055"/>
    </row>
    <row r="75" spans="1:18" ht="15" customHeight="1" x14ac:dyDescent="0.35">
      <c r="A75" s="810"/>
      <c r="B75" s="810"/>
      <c r="C75" s="814"/>
      <c r="D75" s="825"/>
      <c r="E75" s="823"/>
      <c r="F75" s="822"/>
      <c r="G75" s="821"/>
      <c r="H75" s="822"/>
      <c r="I75" s="822"/>
      <c r="J75" s="827"/>
      <c r="K75" s="822"/>
      <c r="L75" s="822"/>
      <c r="M75" s="822"/>
      <c r="N75" s="822"/>
      <c r="O75" s="810"/>
      <c r="P75" s="810"/>
    </row>
    <row r="76" spans="1:18" ht="15" customHeight="1" x14ac:dyDescent="0.35">
      <c r="A76" s="810"/>
      <c r="B76" s="810"/>
      <c r="C76" s="815"/>
      <c r="D76" s="810"/>
      <c r="E76" s="812"/>
      <c r="F76" s="810"/>
      <c r="G76" s="833"/>
      <c r="H76" s="834"/>
      <c r="I76" s="834"/>
      <c r="J76" s="827"/>
      <c r="K76" s="834"/>
      <c r="L76" s="834"/>
      <c r="M76" s="834"/>
      <c r="N76" s="834"/>
      <c r="O76" s="810"/>
      <c r="P76" s="810"/>
    </row>
    <row r="77" spans="1:18" ht="15" customHeight="1" x14ac:dyDescent="0.35">
      <c r="A77" s="810"/>
      <c r="B77" s="810"/>
      <c r="C77" s="815"/>
      <c r="D77" s="835" t="s">
        <v>1161</v>
      </c>
      <c r="E77" s="836"/>
      <c r="F77" s="837">
        <v>-3175893054.7160001</v>
      </c>
      <c r="G77" s="838"/>
      <c r="H77" s="837">
        <v>-3090565934</v>
      </c>
      <c r="I77" s="839"/>
      <c r="J77" s="839">
        <v>-85327120.716000006</v>
      </c>
      <c r="K77" s="839"/>
      <c r="L77" s="839">
        <v>-2127064034.1800001</v>
      </c>
      <c r="M77" s="839"/>
      <c r="N77" s="840">
        <v>-1048829020.536</v>
      </c>
      <c r="O77" s="841"/>
      <c r="P77" s="810"/>
    </row>
    <row r="78" spans="1:18" ht="15" customHeight="1" thickBot="1" x14ac:dyDescent="0.4">
      <c r="A78" s="810"/>
      <c r="B78" s="810"/>
      <c r="C78" s="815"/>
      <c r="D78" s="810"/>
      <c r="E78" s="812"/>
      <c r="F78" s="842"/>
      <c r="G78" s="833"/>
      <c r="H78" s="834"/>
      <c r="I78" s="834"/>
      <c r="J78" s="834"/>
      <c r="K78" s="834"/>
      <c r="L78" s="834"/>
      <c r="M78" s="834"/>
      <c r="N78" s="834"/>
      <c r="O78" s="810"/>
      <c r="P78" s="810"/>
      <c r="Q78" s="843"/>
    </row>
    <row r="79" spans="1:18" ht="15" customHeight="1" thickBot="1" x14ac:dyDescent="0.4">
      <c r="A79" s="810"/>
      <c r="B79" s="810"/>
      <c r="C79" s="815"/>
      <c r="D79" s="844" t="s">
        <v>1345</v>
      </c>
      <c r="E79" s="845"/>
      <c r="F79" s="846">
        <v>557334096.44658375</v>
      </c>
      <c r="G79" s="847"/>
      <c r="H79" s="846">
        <v>514050581.60564709</v>
      </c>
      <c r="I79" s="848"/>
      <c r="J79" s="848">
        <v>43283514.840936705</v>
      </c>
      <c r="K79" s="848"/>
      <c r="L79" s="848">
        <v>1755443800.7130001</v>
      </c>
      <c r="M79" s="848"/>
      <c r="N79" s="849">
        <v>-1198109704.2664163</v>
      </c>
      <c r="O79" s="850"/>
      <c r="P79" s="810"/>
      <c r="R79" s="843">
        <v>1755443800.7130001</v>
      </c>
    </row>
    <row r="80" spans="1:18" ht="15" customHeight="1" x14ac:dyDescent="0.35">
      <c r="A80" s="810"/>
      <c r="B80" s="810"/>
      <c r="C80" s="815"/>
      <c r="D80" s="810"/>
      <c r="E80" s="812"/>
      <c r="F80" s="842"/>
      <c r="G80" s="833"/>
      <c r="H80" s="834"/>
      <c r="I80" s="834"/>
      <c r="J80" s="834"/>
      <c r="K80" s="834"/>
      <c r="L80" s="834"/>
      <c r="M80" s="834"/>
      <c r="N80" s="834"/>
      <c r="O80" s="810"/>
      <c r="P80" s="810"/>
    </row>
    <row r="81" spans="1:18" ht="15" customHeight="1" x14ac:dyDescent="0.35">
      <c r="A81" s="810"/>
      <c r="B81" s="810"/>
      <c r="C81" s="814" t="s">
        <v>1341</v>
      </c>
      <c r="D81" s="810" t="s">
        <v>795</v>
      </c>
      <c r="E81" s="812"/>
      <c r="F81" s="842">
        <v>-191748401</v>
      </c>
      <c r="G81" s="833"/>
      <c r="H81" s="822">
        <v>-199801834</v>
      </c>
      <c r="I81" s="834"/>
      <c r="J81" s="851">
        <v>8053433</v>
      </c>
      <c r="K81" s="834"/>
      <c r="L81" s="834">
        <v>-1815647724</v>
      </c>
      <c r="M81" s="834"/>
      <c r="N81" s="822">
        <v>1623899323</v>
      </c>
      <c r="O81" s="810">
        <v>1689</v>
      </c>
      <c r="P81" s="810"/>
    </row>
    <row r="82" spans="1:18" ht="15" customHeight="1" x14ac:dyDescent="0.35">
      <c r="A82" s="810"/>
      <c r="B82" s="810"/>
      <c r="C82" s="814" t="s">
        <v>1341</v>
      </c>
      <c r="D82" s="810" t="s">
        <v>1342</v>
      </c>
      <c r="E82" s="812"/>
      <c r="F82" s="842">
        <v>-8053433</v>
      </c>
      <c r="G82" s="833"/>
      <c r="H82" s="822"/>
      <c r="I82" s="834"/>
      <c r="J82" s="851">
        <v>-8053433</v>
      </c>
      <c r="K82" s="834"/>
      <c r="L82" s="834"/>
      <c r="M82" s="834"/>
      <c r="N82" s="822"/>
      <c r="O82" s="810">
        <v>1689</v>
      </c>
      <c r="P82" s="810"/>
    </row>
    <row r="83" spans="1:18" ht="15" customHeight="1" thickBot="1" x14ac:dyDescent="0.4">
      <c r="A83" s="810"/>
      <c r="B83" s="810"/>
      <c r="C83" s="815"/>
      <c r="D83" s="810"/>
      <c r="E83" s="812"/>
      <c r="F83" s="842"/>
      <c r="G83" s="833"/>
      <c r="H83" s="834"/>
      <c r="I83" s="834"/>
      <c r="J83" s="834"/>
      <c r="K83" s="834"/>
      <c r="L83" s="834"/>
      <c r="M83" s="834"/>
      <c r="N83" s="834"/>
      <c r="O83" s="810"/>
      <c r="P83" s="810"/>
    </row>
    <row r="84" spans="1:18" ht="15" customHeight="1" thickBot="1" x14ac:dyDescent="0.4">
      <c r="A84" s="810"/>
      <c r="B84" s="810"/>
      <c r="C84" s="815"/>
      <c r="D84" s="844" t="s">
        <v>1345</v>
      </c>
      <c r="E84" s="845"/>
      <c r="F84" s="846">
        <v>357532262.44658375</v>
      </c>
      <c r="G84" s="847"/>
      <c r="H84" s="846">
        <v>314248747.60564709</v>
      </c>
      <c r="I84" s="848"/>
      <c r="J84" s="848">
        <v>43283514.840936705</v>
      </c>
      <c r="K84" s="848"/>
      <c r="L84" s="848">
        <v>-60203923.286999941</v>
      </c>
      <c r="M84" s="848"/>
      <c r="N84" s="849">
        <v>417736185.73358369</v>
      </c>
      <c r="O84" s="852"/>
      <c r="P84" s="810"/>
      <c r="Q84" s="853"/>
      <c r="R84" s="854">
        <v>-60203923.286999941</v>
      </c>
    </row>
    <row r="85" spans="1:18" ht="15" customHeight="1" x14ac:dyDescent="0.35">
      <c r="A85" s="810"/>
      <c r="B85" s="810"/>
      <c r="C85" s="815"/>
      <c r="D85" s="810"/>
      <c r="E85" s="812"/>
      <c r="F85" s="842"/>
      <c r="G85" s="833"/>
      <c r="H85" s="834"/>
      <c r="I85" s="834"/>
      <c r="J85" s="834"/>
      <c r="K85" s="834"/>
      <c r="L85" s="834">
        <v>-171371460.76499987</v>
      </c>
      <c r="M85" s="834"/>
      <c r="N85" s="834"/>
      <c r="O85" s="810"/>
      <c r="P85" s="810"/>
      <c r="Q85" s="853"/>
      <c r="R85" s="854">
        <v>314248747.60564709</v>
      </c>
    </row>
    <row r="86" spans="1:18" ht="15" customHeight="1" x14ac:dyDescent="0.35">
      <c r="A86" s="810"/>
      <c r="B86" s="810"/>
      <c r="C86" s="814" t="s">
        <v>1182</v>
      </c>
      <c r="D86" s="810" t="s">
        <v>1366</v>
      </c>
      <c r="E86" s="812"/>
      <c r="F86" s="842"/>
      <c r="G86" s="833"/>
      <c r="H86" s="834"/>
      <c r="I86" s="834"/>
      <c r="J86" s="834">
        <v>0</v>
      </c>
      <c r="K86" s="834"/>
      <c r="L86" s="834">
        <v>0</v>
      </c>
      <c r="M86" s="834"/>
      <c r="N86" s="834">
        <v>0</v>
      </c>
      <c r="O86" s="810"/>
      <c r="P86" s="810"/>
    </row>
    <row r="87" spans="1:18" ht="15" customHeight="1" x14ac:dyDescent="0.35">
      <c r="A87" s="810"/>
      <c r="B87" s="810"/>
      <c r="C87" s="814" t="s">
        <v>1182</v>
      </c>
      <c r="D87" s="810" t="s">
        <v>1367</v>
      </c>
      <c r="E87" s="812"/>
      <c r="F87" s="842"/>
      <c r="G87" s="833"/>
      <c r="H87" s="834"/>
      <c r="I87" s="834"/>
      <c r="J87" s="834">
        <v>0</v>
      </c>
      <c r="K87" s="834"/>
      <c r="L87" s="834">
        <v>0</v>
      </c>
      <c r="M87" s="834"/>
      <c r="N87" s="834">
        <v>0</v>
      </c>
      <c r="O87" s="810"/>
      <c r="P87" s="810"/>
    </row>
    <row r="88" spans="1:18" ht="15" customHeight="1" thickBot="1" x14ac:dyDescent="0.4">
      <c r="A88" s="810"/>
      <c r="B88" s="810"/>
      <c r="C88" s="815"/>
      <c r="D88" s="810"/>
      <c r="E88" s="812"/>
      <c r="F88" s="842"/>
      <c r="G88" s="833"/>
      <c r="H88" s="834"/>
      <c r="I88" s="834"/>
      <c r="J88" s="834"/>
      <c r="K88" s="834"/>
      <c r="L88" s="834"/>
      <c r="M88" s="834"/>
      <c r="N88" s="834"/>
      <c r="O88" s="810"/>
      <c r="P88" s="810"/>
    </row>
    <row r="89" spans="1:18" ht="15" customHeight="1" thickBot="1" x14ac:dyDescent="0.4">
      <c r="A89" s="810"/>
      <c r="B89" s="810"/>
      <c r="C89" s="815"/>
      <c r="D89" s="844" t="s">
        <v>1345</v>
      </c>
      <c r="E89" s="845"/>
      <c r="F89" s="846">
        <v>357532262.44658375</v>
      </c>
      <c r="G89" s="847"/>
      <c r="H89" s="846">
        <v>314248747.60564709</v>
      </c>
      <c r="I89" s="848"/>
      <c r="J89" s="846">
        <v>43283514.840936705</v>
      </c>
      <c r="K89" s="848"/>
      <c r="L89" s="846">
        <v>-60203923.286999941</v>
      </c>
      <c r="M89" s="848"/>
      <c r="N89" s="846">
        <v>417736185.73358369</v>
      </c>
      <c r="O89" s="855"/>
      <c r="P89" s="810"/>
      <c r="Q89" s="853"/>
      <c r="R89" s="854">
        <v>314248747.60564709</v>
      </c>
    </row>
    <row r="90" spans="1:18" ht="15" customHeight="1" thickBot="1" x14ac:dyDescent="0.4">
      <c r="A90" s="810"/>
      <c r="B90" s="810"/>
      <c r="C90" s="815"/>
      <c r="D90" s="810"/>
      <c r="E90" s="812"/>
      <c r="F90" s="842"/>
      <c r="G90" s="833"/>
      <c r="H90" s="834"/>
      <c r="I90" s="834"/>
      <c r="J90" s="834"/>
      <c r="K90" s="834"/>
      <c r="L90" s="834"/>
      <c r="M90" s="834"/>
      <c r="N90" s="834"/>
      <c r="O90" s="810"/>
      <c r="P90" s="810"/>
    </row>
    <row r="91" spans="1:18" ht="15" customHeight="1" thickBot="1" x14ac:dyDescent="0.4">
      <c r="A91" s="810"/>
      <c r="B91" s="810"/>
      <c r="C91" s="815"/>
      <c r="D91" s="844" t="s">
        <v>1183</v>
      </c>
      <c r="E91" s="856">
        <v>0.27</v>
      </c>
      <c r="F91" s="857">
        <v>96533711</v>
      </c>
      <c r="G91" s="857"/>
      <c r="H91" s="857">
        <v>84847162</v>
      </c>
      <c r="I91" s="857"/>
      <c r="J91" s="857">
        <v>11686549</v>
      </c>
      <c r="K91" s="857"/>
      <c r="L91" s="857">
        <v>0</v>
      </c>
      <c r="M91" s="857"/>
      <c r="N91" s="858">
        <v>96533711</v>
      </c>
      <c r="O91" s="855"/>
      <c r="P91" s="810"/>
    </row>
    <row r="92" spans="1:18" ht="15" customHeight="1" x14ac:dyDescent="0.35">
      <c r="A92" s="810"/>
      <c r="B92" s="810"/>
      <c r="C92" s="815"/>
      <c r="D92" s="810"/>
      <c r="E92" s="812"/>
      <c r="F92" s="842"/>
      <c r="G92" s="833"/>
      <c r="H92" s="834"/>
      <c r="I92" s="834"/>
      <c r="J92" s="834"/>
      <c r="K92" s="834"/>
      <c r="L92" s="834"/>
      <c r="M92" s="834"/>
      <c r="N92" s="834"/>
      <c r="O92" s="810"/>
      <c r="P92" s="810"/>
    </row>
    <row r="93" spans="1:18" ht="15" customHeight="1" x14ac:dyDescent="0.35">
      <c r="A93" s="810"/>
      <c r="B93" s="810"/>
      <c r="C93" s="815"/>
      <c r="D93" s="818" t="s">
        <v>1184</v>
      </c>
      <c r="E93" s="812"/>
      <c r="F93" s="810"/>
      <c r="G93" s="833"/>
      <c r="H93" s="834"/>
      <c r="I93" s="834"/>
      <c r="J93" s="834"/>
      <c r="K93" s="834"/>
      <c r="L93" s="834"/>
      <c r="M93" s="834"/>
      <c r="N93" s="834"/>
      <c r="O93" s="810"/>
      <c r="P93" s="810"/>
    </row>
    <row r="94" spans="1:18" ht="15" customHeight="1" x14ac:dyDescent="0.35">
      <c r="A94" s="810"/>
      <c r="B94" s="810"/>
      <c r="C94" s="814" t="s">
        <v>1337</v>
      </c>
      <c r="D94" s="859" t="s">
        <v>1185</v>
      </c>
      <c r="E94" s="860"/>
      <c r="F94" s="861">
        <v>41023392.516000003</v>
      </c>
      <c r="G94" s="860"/>
      <c r="H94" s="860">
        <v>38236116</v>
      </c>
      <c r="I94" s="860"/>
      <c r="J94" s="860">
        <v>2787276.5160000026</v>
      </c>
      <c r="K94" s="860"/>
      <c r="L94" s="860">
        <v>15455398.18</v>
      </c>
      <c r="M94" s="860"/>
      <c r="N94" s="860">
        <v>25567994.336000003</v>
      </c>
      <c r="O94" s="841"/>
      <c r="P94" s="810"/>
    </row>
    <row r="95" spans="1:18" ht="15" customHeight="1" thickBot="1" x14ac:dyDescent="0.4">
      <c r="A95" s="810"/>
      <c r="B95" s="810"/>
      <c r="C95" s="815"/>
      <c r="D95" s="810"/>
      <c r="E95" s="812"/>
      <c r="F95" s="842"/>
      <c r="G95" s="812"/>
      <c r="H95" s="812"/>
      <c r="I95" s="812"/>
      <c r="J95" s="812"/>
      <c r="K95" s="812"/>
      <c r="L95" s="812"/>
      <c r="M95" s="812"/>
      <c r="N95" s="812"/>
      <c r="O95" s="810"/>
      <c r="P95" s="810"/>
    </row>
    <row r="96" spans="1:18" ht="15" customHeight="1" thickBot="1" x14ac:dyDescent="0.4">
      <c r="A96" s="810"/>
      <c r="B96" s="810"/>
      <c r="C96" s="815"/>
      <c r="D96" s="844" t="s">
        <v>1186</v>
      </c>
      <c r="E96" s="856">
        <v>0.4</v>
      </c>
      <c r="F96" s="857">
        <v>16409357</v>
      </c>
      <c r="G96" s="857"/>
      <c r="H96" s="857">
        <v>15294446</v>
      </c>
      <c r="I96" s="857"/>
      <c r="J96" s="848">
        <v>1114911</v>
      </c>
      <c r="K96" s="857"/>
      <c r="L96" s="857">
        <v>6182159</v>
      </c>
      <c r="M96" s="857"/>
      <c r="N96" s="858">
        <v>10227198</v>
      </c>
      <c r="O96" s="855"/>
      <c r="P96" s="810"/>
    </row>
    <row r="97" spans="1:16" ht="15" customHeight="1" x14ac:dyDescent="0.35">
      <c r="A97" s="810"/>
      <c r="B97" s="810"/>
      <c r="C97" s="815"/>
      <c r="D97" s="818"/>
      <c r="E97" s="862"/>
      <c r="F97" s="863"/>
      <c r="G97" s="818"/>
      <c r="H97" s="818"/>
      <c r="I97" s="818"/>
      <c r="J97" s="818"/>
      <c r="K97" s="818"/>
      <c r="L97" s="818"/>
      <c r="M97" s="818"/>
      <c r="N97" s="818"/>
      <c r="O97" s="810"/>
      <c r="P97" s="810"/>
    </row>
    <row r="98" spans="1:16" ht="15" customHeight="1" x14ac:dyDescent="0.35">
      <c r="A98" s="810"/>
      <c r="B98" s="810"/>
      <c r="C98" s="815"/>
      <c r="D98" s="818" t="s">
        <v>1167</v>
      </c>
      <c r="E98" s="862"/>
      <c r="F98" s="863"/>
      <c r="G98" s="818"/>
      <c r="H98" s="818"/>
      <c r="I98" s="818"/>
      <c r="J98" s="818"/>
      <c r="K98" s="818"/>
      <c r="L98" s="818"/>
      <c r="M98" s="818"/>
      <c r="N98" s="818"/>
      <c r="O98" s="810"/>
      <c r="P98" s="810"/>
    </row>
    <row r="99" spans="1:16" ht="15" customHeight="1" x14ac:dyDescent="0.35">
      <c r="A99" s="810"/>
      <c r="B99" s="810"/>
      <c r="C99" s="814" t="s">
        <v>1187</v>
      </c>
      <c r="D99" s="810" t="s">
        <v>1368</v>
      </c>
      <c r="E99" s="862"/>
      <c r="F99" s="842">
        <v>-98693843.711999997</v>
      </c>
      <c r="G99" s="842"/>
      <c r="H99" s="842">
        <v>-98693844</v>
      </c>
      <c r="I99" s="810"/>
      <c r="J99" s="842">
        <v>0.28800000250339508</v>
      </c>
      <c r="K99" s="810"/>
      <c r="L99" s="842"/>
      <c r="M99" s="810"/>
      <c r="N99" s="842">
        <v>-98693843.711999997</v>
      </c>
      <c r="O99" s="810"/>
      <c r="P99" s="810"/>
    </row>
    <row r="100" spans="1:16" ht="15" customHeight="1" x14ac:dyDescent="0.35">
      <c r="A100" s="810"/>
      <c r="B100" s="810"/>
      <c r="C100" s="814" t="s">
        <v>1282</v>
      </c>
      <c r="D100" s="810" t="s">
        <v>1369</v>
      </c>
      <c r="E100" s="864"/>
      <c r="F100" s="842">
        <v>-146477043</v>
      </c>
      <c r="G100" s="842"/>
      <c r="H100" s="842">
        <v>-103214220</v>
      </c>
      <c r="I100" s="810"/>
      <c r="J100" s="842">
        <v>-43262823</v>
      </c>
      <c r="K100" s="810"/>
      <c r="L100" s="842">
        <v>-121080569</v>
      </c>
      <c r="M100" s="810"/>
      <c r="N100" s="865">
        <v>-25396474</v>
      </c>
      <c r="O100" s="810"/>
      <c r="P100" s="810"/>
    </row>
    <row r="101" spans="1:16" ht="15" customHeight="1" x14ac:dyDescent="0.35">
      <c r="A101" s="810"/>
      <c r="B101" s="810"/>
      <c r="C101" s="814" t="s">
        <v>1182</v>
      </c>
      <c r="D101" s="810" t="s">
        <v>1188</v>
      </c>
      <c r="E101" s="864"/>
      <c r="F101" s="842">
        <v>0</v>
      </c>
      <c r="G101" s="842"/>
      <c r="H101" s="842"/>
      <c r="I101" s="810"/>
      <c r="J101" s="842">
        <v>0</v>
      </c>
      <c r="K101" s="810"/>
      <c r="L101" s="842">
        <v>0</v>
      </c>
      <c r="M101" s="810"/>
      <c r="N101" s="865">
        <v>0</v>
      </c>
      <c r="O101" s="810"/>
      <c r="P101" s="810"/>
    </row>
    <row r="102" spans="1:16" ht="15" customHeight="1" thickBot="1" x14ac:dyDescent="0.4">
      <c r="A102" s="810"/>
      <c r="B102" s="810"/>
      <c r="C102" s="815"/>
      <c r="D102" s="818"/>
      <c r="E102" s="862"/>
      <c r="F102" s="863"/>
      <c r="G102" s="818"/>
      <c r="H102" s="818"/>
      <c r="I102" s="818"/>
      <c r="J102" s="818"/>
      <c r="K102" s="818"/>
      <c r="L102" s="818"/>
      <c r="M102" s="818"/>
      <c r="N102" s="818"/>
      <c r="O102" s="810"/>
      <c r="P102" s="810"/>
    </row>
    <row r="103" spans="1:16" ht="15" customHeight="1" thickBot="1" x14ac:dyDescent="0.4">
      <c r="A103" s="810"/>
      <c r="B103" s="810"/>
      <c r="C103" s="811"/>
      <c r="D103" s="844" t="s">
        <v>1189</v>
      </c>
      <c r="E103" s="856"/>
      <c r="F103" s="848">
        <v>-132227818.71200001</v>
      </c>
      <c r="G103" s="848"/>
      <c r="H103" s="848">
        <v>-101766456</v>
      </c>
      <c r="I103" s="848"/>
      <c r="J103" s="848">
        <v>-30461362.711999997</v>
      </c>
      <c r="K103" s="848"/>
      <c r="L103" s="866">
        <v>-114898410</v>
      </c>
      <c r="M103" s="848"/>
      <c r="N103" s="848">
        <v>-17329408.712000012</v>
      </c>
      <c r="O103" s="855"/>
      <c r="P103" s="810"/>
    </row>
    <row r="104" spans="1:16" ht="15" customHeight="1" x14ac:dyDescent="0.35">
      <c r="A104" s="810"/>
      <c r="B104" s="810"/>
      <c r="C104" s="811"/>
      <c r="D104" s="810"/>
      <c r="E104" s="812"/>
      <c r="F104" s="812"/>
      <c r="G104" s="812"/>
      <c r="H104" s="812"/>
      <c r="I104" s="812"/>
      <c r="J104" s="812"/>
      <c r="K104" s="812"/>
      <c r="L104" s="867"/>
      <c r="M104" s="812"/>
      <c r="N104" s="812"/>
      <c r="O104" s="810"/>
      <c r="P104" s="810"/>
    </row>
    <row r="105" spans="1:16" ht="15" customHeight="1" x14ac:dyDescent="0.35">
      <c r="A105" s="810"/>
      <c r="B105" s="810"/>
      <c r="C105" s="811"/>
      <c r="D105" s="810"/>
      <c r="E105" s="812"/>
      <c r="F105" s="812"/>
      <c r="G105" s="812"/>
      <c r="H105" s="812"/>
      <c r="I105" s="812"/>
      <c r="J105" s="812"/>
      <c r="K105" s="812"/>
      <c r="L105" s="812"/>
      <c r="M105" s="812"/>
      <c r="N105" s="812"/>
      <c r="O105" s="810"/>
      <c r="P105" s="810"/>
    </row>
    <row r="106" spans="1:16" ht="15" customHeight="1" x14ac:dyDescent="0.35">
      <c r="A106" s="810"/>
      <c r="B106" s="810"/>
      <c r="C106" s="811"/>
      <c r="D106" s="810" t="s">
        <v>1190</v>
      </c>
      <c r="E106" s="812"/>
      <c r="F106" s="812"/>
      <c r="G106" s="812"/>
      <c r="H106" s="812"/>
      <c r="I106" s="812"/>
      <c r="J106" s="812"/>
      <c r="K106" s="812"/>
      <c r="L106" s="812"/>
      <c r="M106" s="812"/>
      <c r="N106" s="812"/>
      <c r="O106" s="810"/>
      <c r="P106" s="810"/>
    </row>
    <row r="107" spans="1:16" ht="15" customHeight="1" x14ac:dyDescent="0.35">
      <c r="A107" s="810"/>
      <c r="B107" s="810"/>
      <c r="C107" s="811"/>
      <c r="D107" s="810" t="s">
        <v>1191</v>
      </c>
      <c r="E107" s="812"/>
      <c r="F107" s="812"/>
      <c r="G107" s="812"/>
      <c r="H107" s="812"/>
      <c r="I107" s="812"/>
      <c r="J107" s="812"/>
      <c r="K107" s="812"/>
      <c r="L107" s="812"/>
      <c r="M107" s="812"/>
      <c r="N107" s="812"/>
      <c r="O107" s="810"/>
      <c r="P107" s="810"/>
    </row>
    <row r="108" spans="1:16" ht="15" customHeight="1" x14ac:dyDescent="0.35">
      <c r="A108" s="810"/>
      <c r="B108" s="810"/>
      <c r="C108" s="811"/>
      <c r="D108" s="868" t="s">
        <v>1192</v>
      </c>
      <c r="E108" s="869"/>
      <c r="F108" s="870" t="s">
        <v>1193</v>
      </c>
      <c r="G108" s="871"/>
      <c r="H108" s="870" t="s">
        <v>1194</v>
      </c>
      <c r="I108" s="871"/>
      <c r="J108" s="870" t="s">
        <v>374</v>
      </c>
      <c r="K108" s="872"/>
      <c r="L108" s="872"/>
      <c r="M108" s="812"/>
      <c r="N108" s="812"/>
      <c r="O108" s="810"/>
      <c r="P108" s="810"/>
    </row>
    <row r="109" spans="1:16" ht="15" customHeight="1" x14ac:dyDescent="0.35">
      <c r="A109" s="810"/>
      <c r="B109" s="810"/>
      <c r="C109" s="811"/>
      <c r="D109" s="873" t="s">
        <v>1195</v>
      </c>
      <c r="E109" s="874"/>
      <c r="F109" s="875">
        <v>96533711</v>
      </c>
      <c r="G109" s="876"/>
      <c r="H109" s="875">
        <v>84847162</v>
      </c>
      <c r="I109" s="876"/>
      <c r="J109" s="875">
        <v>11686549</v>
      </c>
      <c r="K109" s="872"/>
      <c r="L109" s="877"/>
      <c r="M109" s="812"/>
      <c r="N109" s="812"/>
      <c r="O109" s="810"/>
      <c r="P109" s="810"/>
    </row>
    <row r="110" spans="1:16" ht="17.149999999999999" customHeight="1" x14ac:dyDescent="0.35">
      <c r="A110" s="810"/>
      <c r="B110" s="810"/>
      <c r="C110" s="811"/>
      <c r="D110" s="873" t="s">
        <v>1196</v>
      </c>
      <c r="E110" s="874"/>
      <c r="F110" s="875">
        <v>0</v>
      </c>
      <c r="G110" s="876"/>
      <c r="H110" s="875">
        <v>0</v>
      </c>
      <c r="I110" s="876"/>
      <c r="J110" s="875">
        <v>0</v>
      </c>
      <c r="K110" s="872"/>
      <c r="L110" s="877" t="s">
        <v>1197</v>
      </c>
      <c r="M110" s="812"/>
      <c r="N110" s="812"/>
      <c r="O110" s="810"/>
      <c r="P110" s="810" t="s">
        <v>60</v>
      </c>
    </row>
    <row r="111" spans="1:16" ht="15" customHeight="1" x14ac:dyDescent="0.35">
      <c r="A111" s="810"/>
      <c r="B111" s="810"/>
      <c r="C111" s="811"/>
      <c r="D111" s="873" t="s">
        <v>1198</v>
      </c>
      <c r="E111" s="874"/>
      <c r="F111" s="875">
        <v>16409357</v>
      </c>
      <c r="G111" s="876"/>
      <c r="H111" s="875">
        <v>15294446</v>
      </c>
      <c r="I111" s="876"/>
      <c r="J111" s="875">
        <v>1114911</v>
      </c>
      <c r="K111" s="872"/>
      <c r="L111" s="877"/>
      <c r="M111" s="812"/>
      <c r="N111" s="812"/>
      <c r="O111" s="810"/>
      <c r="P111" s="810"/>
    </row>
    <row r="112" spans="1:16" ht="15" customHeight="1" x14ac:dyDescent="0.35">
      <c r="A112" s="810"/>
      <c r="B112" s="810"/>
      <c r="C112" s="811"/>
      <c r="D112" s="873" t="s">
        <v>1199</v>
      </c>
      <c r="E112" s="874"/>
      <c r="F112" s="875">
        <v>597984626</v>
      </c>
      <c r="G112" s="876"/>
      <c r="H112" s="875">
        <v>597979039</v>
      </c>
      <c r="I112" s="876"/>
      <c r="J112" s="875">
        <v>-5587</v>
      </c>
      <c r="K112" s="872"/>
      <c r="L112" s="877" t="s">
        <v>1200</v>
      </c>
      <c r="M112" s="812"/>
      <c r="N112" s="812"/>
      <c r="O112" s="810"/>
      <c r="P112" s="810"/>
    </row>
    <row r="113" spans="1:16" ht="15" customHeight="1" x14ac:dyDescent="0.35">
      <c r="A113" s="810"/>
      <c r="B113" s="810"/>
      <c r="C113" s="811"/>
      <c r="D113" s="868" t="s">
        <v>17</v>
      </c>
      <c r="E113" s="868"/>
      <c r="F113" s="878"/>
      <c r="G113" s="878"/>
      <c r="H113" s="878"/>
      <c r="I113" s="878"/>
      <c r="J113" s="878">
        <v>12795873</v>
      </c>
      <c r="K113" s="872"/>
      <c r="L113" s="877" t="s">
        <v>1200</v>
      </c>
      <c r="M113" s="812"/>
      <c r="N113" s="812"/>
      <c r="O113" s="810"/>
      <c r="P113" s="810"/>
    </row>
    <row r="114" spans="1:16" ht="15" customHeight="1" x14ac:dyDescent="0.35">
      <c r="A114" s="810"/>
      <c r="B114" s="810"/>
      <c r="C114" s="811"/>
      <c r="D114" s="810"/>
      <c r="E114" s="812"/>
      <c r="F114" s="812"/>
      <c r="G114" s="812"/>
      <c r="H114" s="812"/>
      <c r="I114" s="812"/>
      <c r="J114" s="812"/>
      <c r="K114" s="812"/>
      <c r="L114" s="812"/>
      <c r="M114" s="812"/>
      <c r="N114" s="812"/>
      <c r="O114" s="810"/>
      <c r="P114" s="810"/>
    </row>
    <row r="115" spans="1:16" ht="15" customHeight="1" x14ac:dyDescent="0.35">
      <c r="A115" s="810"/>
      <c r="B115" s="810"/>
      <c r="C115" s="811"/>
      <c r="D115" s="810"/>
      <c r="E115" s="812"/>
      <c r="F115" s="812">
        <v>96533711</v>
      </c>
      <c r="G115" s="812"/>
      <c r="H115" s="812">
        <v>84847162</v>
      </c>
      <c r="I115" s="812"/>
      <c r="J115" s="812">
        <v>11686549</v>
      </c>
      <c r="K115" s="812"/>
      <c r="L115" s="812"/>
      <c r="M115" s="812"/>
      <c r="N115" s="812"/>
      <c r="O115" s="810"/>
      <c r="P115" s="810"/>
    </row>
    <row r="116" spans="1:16" ht="15" customHeight="1" x14ac:dyDescent="0.35">
      <c r="A116" s="810"/>
      <c r="B116" s="810"/>
      <c r="C116" s="811"/>
      <c r="D116" s="810"/>
      <c r="E116" s="812"/>
      <c r="F116" s="812">
        <v>16409357</v>
      </c>
      <c r="G116" s="812"/>
      <c r="H116" s="812">
        <v>15294446</v>
      </c>
      <c r="I116" s="812"/>
      <c r="J116" s="812">
        <v>1114911</v>
      </c>
      <c r="K116" s="812"/>
      <c r="L116" s="812"/>
      <c r="M116" s="812"/>
      <c r="N116" s="812"/>
      <c r="O116" s="810"/>
      <c r="P116" s="810"/>
    </row>
    <row r="117" spans="1:16" ht="15" customHeight="1" x14ac:dyDescent="0.35">
      <c r="A117" s="810"/>
      <c r="B117" s="810"/>
      <c r="C117" s="811"/>
      <c r="D117" s="810"/>
      <c r="E117" s="812"/>
      <c r="F117" s="812">
        <v>597984626</v>
      </c>
      <c r="G117" s="812"/>
      <c r="H117" s="812">
        <v>597979039</v>
      </c>
      <c r="I117" s="812"/>
      <c r="J117" s="812">
        <v>5587</v>
      </c>
      <c r="K117" s="812"/>
      <c r="L117" s="812"/>
      <c r="M117" s="812"/>
      <c r="N117" s="812"/>
      <c r="O117" s="810"/>
      <c r="P117" s="810"/>
    </row>
    <row r="118" spans="1:16" ht="15" customHeight="1" x14ac:dyDescent="0.35">
      <c r="A118" s="810"/>
      <c r="B118" s="810"/>
      <c r="C118" s="811"/>
      <c r="D118" s="810"/>
      <c r="E118" s="812"/>
      <c r="F118" s="812"/>
      <c r="G118" s="812"/>
      <c r="H118" s="812"/>
      <c r="I118" s="812"/>
      <c r="J118" s="812"/>
      <c r="K118" s="812"/>
      <c r="L118" s="812"/>
      <c r="M118" s="812"/>
      <c r="N118" s="812"/>
      <c r="O118" s="810"/>
      <c r="P118" s="810"/>
    </row>
    <row r="119" spans="1:16" ht="15" customHeight="1" thickBot="1" x14ac:dyDescent="0.4">
      <c r="A119" s="810"/>
      <c r="B119" s="810"/>
      <c r="C119" s="811"/>
      <c r="D119" s="879" t="s">
        <v>1201</v>
      </c>
      <c r="E119" s="880"/>
      <c r="F119" s="880"/>
      <c r="G119" s="880"/>
      <c r="H119" s="880"/>
      <c r="I119" s="880"/>
      <c r="J119" s="881"/>
      <c r="K119" s="812"/>
      <c r="L119" s="812"/>
      <c r="M119" s="812"/>
      <c r="N119" s="812"/>
      <c r="O119" s="810"/>
      <c r="P119" s="810"/>
    </row>
    <row r="120" spans="1:16" ht="15" customHeight="1" x14ac:dyDescent="0.35">
      <c r="A120" s="810"/>
      <c r="B120" s="810"/>
      <c r="C120" s="811"/>
      <c r="D120" s="882" t="s">
        <v>1370</v>
      </c>
      <c r="E120" s="1173">
        <v>11080220</v>
      </c>
      <c r="F120" s="1174"/>
      <c r="G120" s="883"/>
      <c r="H120" s="884">
        <v>0</v>
      </c>
      <c r="I120" s="883"/>
      <c r="J120" s="885">
        <v>0</v>
      </c>
      <c r="K120" s="812"/>
      <c r="L120" s="812"/>
      <c r="M120" s="812"/>
      <c r="N120" s="812"/>
      <c r="O120" s="810"/>
      <c r="P120" s="810"/>
    </row>
    <row r="121" spans="1:16" ht="15" customHeight="1" thickBot="1" x14ac:dyDescent="0.4">
      <c r="A121" s="810"/>
      <c r="B121" s="810"/>
      <c r="C121" s="811"/>
      <c r="D121" s="886" t="s">
        <v>1370</v>
      </c>
      <c r="E121" s="1171">
        <v>50500102</v>
      </c>
      <c r="F121" s="1171"/>
      <c r="H121" s="887">
        <v>0</v>
      </c>
      <c r="J121" s="888">
        <v>0</v>
      </c>
      <c r="K121" s="812"/>
      <c r="L121" s="812"/>
      <c r="M121" s="812"/>
      <c r="N121" s="812"/>
      <c r="O121" s="810"/>
      <c r="P121" s="810"/>
    </row>
    <row r="122" spans="1:16" ht="15" customHeight="1" thickBot="1" x14ac:dyDescent="0.4">
      <c r="A122" s="810"/>
      <c r="B122" s="810"/>
      <c r="C122" s="811"/>
      <c r="D122" s="889" t="s">
        <v>1202</v>
      </c>
      <c r="E122" s="890"/>
      <c r="F122" s="890"/>
      <c r="G122" s="891"/>
      <c r="H122" s="890"/>
      <c r="I122" s="891"/>
      <c r="J122" s="892"/>
      <c r="K122" s="812"/>
      <c r="L122" s="812"/>
      <c r="M122" s="812"/>
      <c r="N122" s="812"/>
      <c r="O122" s="810"/>
      <c r="P122" s="810"/>
    </row>
    <row r="123" spans="1:16" ht="15" customHeight="1" x14ac:dyDescent="0.35">
      <c r="A123" s="810"/>
      <c r="B123" s="810"/>
      <c r="C123" s="811"/>
      <c r="D123" s="810"/>
      <c r="E123" s="812"/>
      <c r="F123" s="812"/>
      <c r="G123" s="812"/>
      <c r="H123" s="812"/>
      <c r="I123" s="812"/>
      <c r="J123" s="812"/>
      <c r="K123" s="812"/>
      <c r="L123" s="812"/>
      <c r="M123" s="812"/>
      <c r="N123" s="812"/>
      <c r="O123" s="810"/>
      <c r="P123" s="810"/>
    </row>
    <row r="124" spans="1:16" ht="15" customHeight="1" thickBot="1" x14ac:dyDescent="0.4">
      <c r="A124" s="810"/>
      <c r="B124" s="810"/>
      <c r="C124" s="811"/>
      <c r="D124" s="879" t="s">
        <v>1203</v>
      </c>
      <c r="E124" s="880"/>
      <c r="F124" s="880"/>
      <c r="G124" s="880"/>
      <c r="H124" s="880"/>
      <c r="I124" s="880"/>
      <c r="J124" s="881"/>
      <c r="K124" s="812"/>
      <c r="L124" s="812"/>
      <c r="M124" s="812"/>
      <c r="N124" s="812"/>
      <c r="O124" s="810"/>
      <c r="P124" s="810"/>
    </row>
    <row r="125" spans="1:16" ht="15" customHeight="1" x14ac:dyDescent="0.35">
      <c r="A125" s="810"/>
      <c r="B125" s="810"/>
      <c r="C125" s="811"/>
      <c r="D125" s="882" t="s">
        <v>1370</v>
      </c>
      <c r="E125" s="1174">
        <v>11150101</v>
      </c>
      <c r="F125" s="1174"/>
      <c r="G125" s="883"/>
      <c r="H125" s="884">
        <v>5587</v>
      </c>
      <c r="I125" s="883"/>
      <c r="J125" s="885">
        <v>0</v>
      </c>
      <c r="M125" s="812"/>
      <c r="N125" s="812"/>
      <c r="O125" s="810"/>
      <c r="P125" s="810"/>
    </row>
    <row r="126" spans="1:16" ht="15" customHeight="1" thickBot="1" x14ac:dyDescent="0.4">
      <c r="A126" s="810"/>
      <c r="B126" s="810"/>
      <c r="C126" s="811"/>
      <c r="D126" s="886" t="s">
        <v>1370</v>
      </c>
      <c r="E126" s="1171">
        <v>50500102</v>
      </c>
      <c r="F126" s="1171"/>
      <c r="H126" s="887">
        <v>0</v>
      </c>
      <c r="J126" s="888">
        <v>5587</v>
      </c>
      <c r="K126" s="1172"/>
      <c r="L126" s="1172"/>
      <c r="M126" s="812"/>
      <c r="N126" s="812"/>
      <c r="O126" s="810"/>
      <c r="P126" s="810"/>
    </row>
    <row r="127" spans="1:16" ht="15" customHeight="1" thickBot="1" x14ac:dyDescent="0.4">
      <c r="A127" s="810"/>
      <c r="B127" s="810"/>
      <c r="C127" s="811"/>
      <c r="D127" s="889" t="s">
        <v>1371</v>
      </c>
      <c r="E127" s="890"/>
      <c r="F127" s="890"/>
      <c r="G127" s="891"/>
      <c r="H127" s="890"/>
      <c r="I127" s="891"/>
      <c r="J127" s="892"/>
      <c r="K127" s="812"/>
      <c r="L127" s="812"/>
      <c r="M127" s="812"/>
      <c r="N127" s="812"/>
      <c r="O127" s="810"/>
      <c r="P127" s="810"/>
    </row>
    <row r="128" spans="1:16" ht="15" customHeight="1" x14ac:dyDescent="0.35">
      <c r="A128" s="810"/>
      <c r="B128" s="810"/>
      <c r="C128" s="811"/>
      <c r="D128" s="887"/>
      <c r="E128" s="893"/>
      <c r="F128" s="893"/>
      <c r="G128" s="893"/>
      <c r="H128" s="893"/>
      <c r="I128" s="887"/>
      <c r="J128" s="894"/>
      <c r="K128" s="812"/>
      <c r="L128" s="812"/>
      <c r="M128" s="812"/>
      <c r="N128" s="812"/>
      <c r="O128" s="810"/>
      <c r="P128" s="810"/>
    </row>
    <row r="129" spans="1:16" ht="15" customHeight="1" thickBot="1" x14ac:dyDescent="0.4">
      <c r="A129" s="810"/>
      <c r="B129" s="810"/>
      <c r="C129" s="811"/>
      <c r="D129" s="887" t="s">
        <v>1204</v>
      </c>
      <c r="E129" s="893"/>
      <c r="F129" s="893"/>
      <c r="G129" s="893"/>
      <c r="H129" s="893"/>
      <c r="I129" s="887"/>
      <c r="J129" s="894"/>
      <c r="K129" s="812"/>
      <c r="L129" s="812"/>
      <c r="M129" s="812"/>
      <c r="N129" s="812"/>
      <c r="O129" s="810"/>
      <c r="P129" s="810"/>
    </row>
    <row r="130" spans="1:16" ht="15" customHeight="1" x14ac:dyDescent="0.35">
      <c r="A130" s="810"/>
      <c r="B130" s="810"/>
      <c r="C130" s="811"/>
      <c r="D130" s="882" t="s">
        <v>1370</v>
      </c>
      <c r="E130" s="1173">
        <v>21070203</v>
      </c>
      <c r="F130" s="1174"/>
      <c r="G130" s="883"/>
      <c r="H130" s="884">
        <v>0</v>
      </c>
      <c r="I130" s="883"/>
      <c r="J130" s="885">
        <v>1114911</v>
      </c>
      <c r="K130" s="812"/>
      <c r="L130" s="812"/>
      <c r="M130" s="812"/>
      <c r="N130" s="812"/>
      <c r="O130" s="810"/>
      <c r="P130" s="810"/>
    </row>
    <row r="131" spans="1:16" ht="15" customHeight="1" thickBot="1" x14ac:dyDescent="0.4">
      <c r="A131" s="810"/>
      <c r="B131" s="810"/>
      <c r="C131" s="811"/>
      <c r="D131" s="886" t="s">
        <v>1370</v>
      </c>
      <c r="E131" s="1175">
        <v>50201012</v>
      </c>
      <c r="F131" s="1171"/>
      <c r="H131" s="887">
        <v>1114911</v>
      </c>
      <c r="J131" s="888">
        <v>0</v>
      </c>
      <c r="K131" s="812"/>
      <c r="L131" s="812"/>
      <c r="M131" s="812"/>
      <c r="N131" s="812"/>
      <c r="O131" s="810"/>
      <c r="P131" s="810"/>
    </row>
    <row r="132" spans="1:16" ht="15" customHeight="1" thickBot="1" x14ac:dyDescent="0.4">
      <c r="B132" s="810"/>
      <c r="D132" s="889" t="s">
        <v>1372</v>
      </c>
      <c r="E132" s="890"/>
      <c r="F132" s="890"/>
      <c r="G132" s="891"/>
      <c r="H132" s="890"/>
      <c r="I132" s="891"/>
      <c r="J132" s="892"/>
      <c r="K132" s="812"/>
      <c r="P132" s="810"/>
    </row>
    <row r="133" spans="1:16" ht="15" customHeight="1" x14ac:dyDescent="0.35">
      <c r="B133" s="810"/>
      <c r="K133" s="812"/>
      <c r="P133" s="810"/>
    </row>
    <row r="134" spans="1:16" ht="15" customHeight="1" x14ac:dyDescent="0.35">
      <c r="B134" s="810"/>
      <c r="K134" s="812"/>
      <c r="P134" s="810"/>
    </row>
    <row r="135" spans="1:16" ht="15" customHeight="1" x14ac:dyDescent="0.35">
      <c r="A135" s="810"/>
      <c r="B135" s="810"/>
      <c r="C135" s="811"/>
      <c r="D135" s="895" t="s">
        <v>1205</v>
      </c>
      <c r="E135" s="895">
        <v>1672</v>
      </c>
      <c r="F135" s="896">
        <v>439518969</v>
      </c>
      <c r="G135" s="897" t="s">
        <v>1206</v>
      </c>
      <c r="H135" s="812"/>
      <c r="I135" s="812"/>
      <c r="J135" s="812"/>
      <c r="K135" s="812"/>
      <c r="L135" s="812"/>
      <c r="M135" s="812"/>
      <c r="N135" s="812"/>
      <c r="O135" s="810"/>
      <c r="P135" s="810"/>
    </row>
    <row r="136" spans="1:16" ht="15" customHeight="1" x14ac:dyDescent="0.35">
      <c r="A136" s="810"/>
      <c r="B136" s="810"/>
      <c r="C136" s="811"/>
      <c r="D136" s="898" t="s">
        <v>1207</v>
      </c>
      <c r="E136" s="898">
        <v>1673</v>
      </c>
      <c r="F136" s="896">
        <v>206000497</v>
      </c>
      <c r="G136" s="897" t="s">
        <v>1208</v>
      </c>
      <c r="H136" s="812"/>
      <c r="I136" s="812"/>
      <c r="J136" s="812"/>
      <c r="K136" s="812"/>
      <c r="L136" s="812"/>
      <c r="M136" s="812"/>
      <c r="N136" s="812"/>
      <c r="O136" s="810"/>
      <c r="P136" s="810"/>
    </row>
    <row r="137" spans="1:16" ht="15" customHeight="1" x14ac:dyDescent="0.35">
      <c r="A137" s="810"/>
      <c r="B137" s="810"/>
      <c r="C137" s="811"/>
      <c r="D137" s="898" t="s">
        <v>1209</v>
      </c>
      <c r="E137" s="898">
        <v>1674</v>
      </c>
      <c r="F137" s="896">
        <v>19208700.607584</v>
      </c>
      <c r="G137" s="897" t="s">
        <v>1210</v>
      </c>
      <c r="H137" s="899">
        <v>357532262.44658422</v>
      </c>
      <c r="I137" s="812"/>
      <c r="J137" s="812"/>
      <c r="K137" s="812"/>
      <c r="L137" s="812"/>
      <c r="M137" s="812"/>
      <c r="N137" s="812"/>
      <c r="O137" s="810"/>
      <c r="P137" s="810"/>
    </row>
    <row r="138" spans="1:16" ht="15" customHeight="1" x14ac:dyDescent="0.35">
      <c r="A138" s="810"/>
      <c r="B138" s="810"/>
      <c r="C138" s="811"/>
      <c r="D138" s="898" t="s">
        <v>1211</v>
      </c>
      <c r="E138" s="898">
        <v>1144</v>
      </c>
      <c r="F138" s="896">
        <v>157891463.396</v>
      </c>
      <c r="G138" s="897" t="s">
        <v>1210</v>
      </c>
      <c r="I138" s="812"/>
      <c r="J138" s="812"/>
      <c r="K138" s="812"/>
      <c r="L138" s="812"/>
      <c r="M138" s="812"/>
      <c r="N138" s="812"/>
      <c r="O138" s="810"/>
      <c r="P138" s="810"/>
    </row>
    <row r="139" spans="1:16" ht="15" customHeight="1" x14ac:dyDescent="0.35">
      <c r="D139" s="898" t="s">
        <v>1212</v>
      </c>
      <c r="E139" s="898">
        <v>1675</v>
      </c>
      <c r="F139" s="896">
        <v>75224563</v>
      </c>
      <c r="G139" s="897" t="s">
        <v>1210</v>
      </c>
    </row>
    <row r="140" spans="1:16" ht="15" customHeight="1" x14ac:dyDescent="0.35">
      <c r="D140" s="898" t="s">
        <v>1213</v>
      </c>
      <c r="E140" s="898">
        <v>1175</v>
      </c>
      <c r="F140" s="900">
        <v>0</v>
      </c>
      <c r="G140" s="897" t="s">
        <v>1210</v>
      </c>
    </row>
    <row r="141" spans="1:16" ht="15" customHeight="1" x14ac:dyDescent="0.35">
      <c r="D141" s="898" t="s">
        <v>1214</v>
      </c>
      <c r="E141" s="898">
        <v>1676</v>
      </c>
      <c r="F141" s="900">
        <v>0</v>
      </c>
      <c r="G141" s="897" t="s">
        <v>1210</v>
      </c>
    </row>
    <row r="142" spans="1:16" ht="15" customHeight="1" x14ac:dyDescent="0.35">
      <c r="D142" s="898" t="s">
        <v>1215</v>
      </c>
      <c r="E142" s="898">
        <v>1677</v>
      </c>
      <c r="F142" s="900">
        <v>0</v>
      </c>
      <c r="G142" s="897" t="s">
        <v>1210</v>
      </c>
    </row>
    <row r="143" spans="1:16" ht="15" customHeight="1" x14ac:dyDescent="0.35">
      <c r="D143" s="898" t="s">
        <v>1216</v>
      </c>
      <c r="E143" s="898">
        <v>1678</v>
      </c>
      <c r="F143" s="896">
        <v>2960282797.1589999</v>
      </c>
      <c r="G143" s="897" t="s">
        <v>1210</v>
      </c>
    </row>
    <row r="144" spans="1:16" ht="15" customHeight="1" x14ac:dyDescent="0.35">
      <c r="D144" s="898" t="s">
        <v>1217</v>
      </c>
      <c r="E144" s="898">
        <v>1150</v>
      </c>
      <c r="F144" s="900">
        <v>0</v>
      </c>
      <c r="G144" s="897" t="s">
        <v>1210</v>
      </c>
    </row>
    <row r="145" spans="4:7" ht="15" customHeight="1" x14ac:dyDescent="0.35">
      <c r="D145" s="898" t="s">
        <v>1218</v>
      </c>
      <c r="E145" s="898">
        <v>1147</v>
      </c>
      <c r="F145" s="900">
        <v>0</v>
      </c>
      <c r="G145" s="897" t="s">
        <v>1210</v>
      </c>
    </row>
    <row r="146" spans="4:7" ht="15" customHeight="1" x14ac:dyDescent="0.35">
      <c r="D146" s="898" t="s">
        <v>1219</v>
      </c>
      <c r="E146" s="898">
        <v>1148</v>
      </c>
      <c r="F146" s="900">
        <v>0</v>
      </c>
      <c r="G146" s="897" t="s">
        <v>1210</v>
      </c>
    </row>
    <row r="147" spans="4:7" ht="15" customHeight="1" x14ac:dyDescent="0.35">
      <c r="D147" s="898" t="s">
        <v>1220</v>
      </c>
      <c r="E147" s="898">
        <v>1149</v>
      </c>
      <c r="F147" s="900">
        <v>0</v>
      </c>
      <c r="G147" s="897" t="s">
        <v>1210</v>
      </c>
    </row>
    <row r="148" spans="4:7" ht="15" customHeight="1" x14ac:dyDescent="0.35">
      <c r="D148" s="898" t="s">
        <v>1221</v>
      </c>
      <c r="E148" s="898">
        <v>1151</v>
      </c>
      <c r="F148" s="900">
        <v>0</v>
      </c>
      <c r="G148" s="897" t="s">
        <v>1210</v>
      </c>
    </row>
    <row r="149" spans="4:7" ht="15" customHeight="1" x14ac:dyDescent="0.35">
      <c r="D149" s="898" t="s">
        <v>1222</v>
      </c>
      <c r="E149" s="898">
        <v>1991</v>
      </c>
      <c r="F149" s="900">
        <v>0</v>
      </c>
      <c r="G149" s="897" t="s">
        <v>1210</v>
      </c>
    </row>
    <row r="150" spans="4:7" ht="15" customHeight="1" x14ac:dyDescent="0.35">
      <c r="D150" s="898" t="s">
        <v>1223</v>
      </c>
      <c r="E150" s="898">
        <v>1152</v>
      </c>
      <c r="F150" s="900">
        <v>0</v>
      </c>
      <c r="G150" s="897" t="s">
        <v>1208</v>
      </c>
    </row>
    <row r="151" spans="4:7" ht="15" customHeight="1" x14ac:dyDescent="0.35">
      <c r="D151" s="898" t="s">
        <v>1224</v>
      </c>
      <c r="E151" s="898">
        <v>1176</v>
      </c>
      <c r="F151" s="900">
        <v>0</v>
      </c>
      <c r="G151" s="897" t="s">
        <v>1208</v>
      </c>
    </row>
    <row r="152" spans="4:7" ht="15" customHeight="1" x14ac:dyDescent="0.35">
      <c r="D152" s="898" t="s">
        <v>1225</v>
      </c>
      <c r="E152" s="898">
        <v>1679</v>
      </c>
      <c r="F152" s="896">
        <v>129163801</v>
      </c>
      <c r="G152" s="897" t="s">
        <v>1208</v>
      </c>
    </row>
    <row r="153" spans="4:7" ht="15" customHeight="1" x14ac:dyDescent="0.35">
      <c r="D153" s="898" t="s">
        <v>1226</v>
      </c>
      <c r="E153" s="898">
        <v>1680</v>
      </c>
      <c r="F153" s="900">
        <v>0</v>
      </c>
      <c r="G153" s="897" t="s">
        <v>1208</v>
      </c>
    </row>
    <row r="154" spans="4:7" ht="15" customHeight="1" x14ac:dyDescent="0.35">
      <c r="D154" s="898" t="s">
        <v>1227</v>
      </c>
      <c r="E154" s="898">
        <v>1681</v>
      </c>
      <c r="F154" s="900">
        <v>0</v>
      </c>
      <c r="G154" s="897" t="s">
        <v>1208</v>
      </c>
    </row>
    <row r="155" spans="4:7" ht="15" customHeight="1" x14ac:dyDescent="0.35">
      <c r="D155" s="898" t="s">
        <v>1228</v>
      </c>
      <c r="E155" s="898">
        <v>1974</v>
      </c>
      <c r="F155" s="900">
        <v>0</v>
      </c>
      <c r="G155" s="897" t="s">
        <v>1208</v>
      </c>
    </row>
    <row r="156" spans="4:7" ht="15" customHeight="1" x14ac:dyDescent="0.35">
      <c r="D156" s="898" t="s">
        <v>1229</v>
      </c>
      <c r="E156" s="898">
        <v>1975</v>
      </c>
      <c r="F156" s="900">
        <v>0</v>
      </c>
      <c r="G156" s="897" t="s">
        <v>1208</v>
      </c>
    </row>
    <row r="157" spans="4:7" ht="15" customHeight="1" x14ac:dyDescent="0.35">
      <c r="D157" s="898" t="s">
        <v>1230</v>
      </c>
      <c r="E157" s="898">
        <v>1682</v>
      </c>
      <c r="F157" s="896">
        <v>41023392.516000003</v>
      </c>
      <c r="G157" s="897" t="s">
        <v>1208</v>
      </c>
    </row>
    <row r="158" spans="4:7" ht="15" customHeight="1" x14ac:dyDescent="0.35">
      <c r="D158" s="898" t="s">
        <v>1231</v>
      </c>
      <c r="E158" s="898">
        <v>1683</v>
      </c>
      <c r="F158" s="900">
        <v>0</v>
      </c>
      <c r="G158" s="897" t="s">
        <v>1208</v>
      </c>
    </row>
    <row r="159" spans="4:7" ht="15" customHeight="1" x14ac:dyDescent="0.35">
      <c r="D159" s="898" t="s">
        <v>1232</v>
      </c>
      <c r="E159" s="898">
        <v>1684</v>
      </c>
      <c r="F159" s="896">
        <v>2718604706.1999998</v>
      </c>
      <c r="G159" s="897" t="s">
        <v>1208</v>
      </c>
    </row>
    <row r="160" spans="4:7" ht="15" customHeight="1" x14ac:dyDescent="0.35">
      <c r="D160" s="898" t="s">
        <v>1233</v>
      </c>
      <c r="E160" s="898">
        <v>1685</v>
      </c>
      <c r="F160" s="900">
        <v>0</v>
      </c>
      <c r="G160" s="897" t="s">
        <v>1208</v>
      </c>
    </row>
    <row r="161" spans="4:7" ht="15" customHeight="1" x14ac:dyDescent="0.35">
      <c r="D161" s="898" t="s">
        <v>1234</v>
      </c>
      <c r="E161" s="898">
        <v>1686</v>
      </c>
      <c r="F161" s="900">
        <v>0</v>
      </c>
      <c r="G161" s="897" t="s">
        <v>1208</v>
      </c>
    </row>
    <row r="162" spans="4:7" ht="15" customHeight="1" x14ac:dyDescent="0.35">
      <c r="D162" s="898" t="s">
        <v>1235</v>
      </c>
      <c r="E162" s="898">
        <v>1183</v>
      </c>
      <c r="F162" s="900">
        <v>0</v>
      </c>
      <c r="G162" s="897" t="s">
        <v>1208</v>
      </c>
    </row>
    <row r="163" spans="4:7" ht="15" customHeight="1" x14ac:dyDescent="0.35">
      <c r="D163" s="898" t="s">
        <v>1236</v>
      </c>
      <c r="E163" s="898">
        <v>1687</v>
      </c>
      <c r="F163" s="900">
        <v>0</v>
      </c>
      <c r="G163" s="897" t="s">
        <v>1208</v>
      </c>
    </row>
    <row r="164" spans="4:7" ht="15" customHeight="1" x14ac:dyDescent="0.35">
      <c r="D164" s="898" t="s">
        <v>1237</v>
      </c>
      <c r="E164" s="898">
        <v>1688</v>
      </c>
      <c r="F164" s="900">
        <v>0</v>
      </c>
      <c r="G164" s="897" t="s">
        <v>1208</v>
      </c>
    </row>
    <row r="165" spans="4:7" ht="15" customHeight="1" x14ac:dyDescent="0.35">
      <c r="D165" s="898" t="s">
        <v>1238</v>
      </c>
      <c r="E165" s="898">
        <v>1689</v>
      </c>
      <c r="F165" s="896">
        <v>199801834</v>
      </c>
      <c r="G165" s="897" t="s">
        <v>1208</v>
      </c>
    </row>
    <row r="166" spans="4:7" ht="15" customHeight="1" x14ac:dyDescent="0.35">
      <c r="D166" s="898" t="s">
        <v>1239</v>
      </c>
      <c r="E166" s="898">
        <v>1728</v>
      </c>
      <c r="F166" s="900">
        <v>357532262.44658422</v>
      </c>
      <c r="G166" s="897" t="s">
        <v>1206</v>
      </c>
    </row>
    <row r="167" spans="4:7" ht="15" customHeight="1" x14ac:dyDescent="0.35">
      <c r="D167" s="901"/>
      <c r="E167" s="901"/>
      <c r="F167" s="902">
        <v>357532262.44658375</v>
      </c>
      <c r="G167" s="901"/>
    </row>
    <row r="168" spans="4:7" ht="15" customHeight="1" x14ac:dyDescent="0.35">
      <c r="D168" s="901"/>
      <c r="E168" s="901"/>
      <c r="F168" s="902">
        <v>4.76837158203125E-7</v>
      </c>
      <c r="G168" s="901"/>
    </row>
    <row r="169" spans="4:7" ht="15" customHeight="1" x14ac:dyDescent="0.35">
      <c r="D169" s="901"/>
      <c r="E169" s="901"/>
      <c r="F169" s="901"/>
      <c r="G169" s="901"/>
    </row>
  </sheetData>
  <mergeCells count="10">
    <mergeCell ref="E126:F126"/>
    <mergeCell ref="K126:L126"/>
    <mergeCell ref="E130:F130"/>
    <mergeCell ref="E131:F131"/>
    <mergeCell ref="C4:O4"/>
    <mergeCell ref="C5:N5"/>
    <mergeCell ref="C6:O6"/>
    <mergeCell ref="E120:F120"/>
    <mergeCell ref="E121:F121"/>
    <mergeCell ref="E125:F125"/>
  </mergeCells>
  <printOptions horizontalCentered="1"/>
  <pageMargins left="0.74803149606299213" right="0.74803149606299213" top="0.86614173228346458" bottom="0.98425196850393704" header="0.47244094488188981" footer="0.51181102362204722"/>
  <pageSetup scale="42" orientation="portrait" horizontalDpi="300" verticalDpi="300" r:id="rId1"/>
  <headerFooter alignWithMargins="0">
    <oddHeader xml:space="preserve">&amp;L&amp;"Book Antiqua,Negrita"Revisión al 30.09.2016
</oddHeader>
    <oddFooter xml:space="preserve">&amp;L&amp;"Book Antiqua,Negrita"Preparado por: MIR&amp;C&amp;"Book Antiqua,Negrita"Papeles de Trabajo P.W.C. Uso Interno_x000D_&amp;1#&amp;"Calibri"&amp;10&amp;K000000 Clasificación: Confidencial&amp;R&amp;"Book Antiqua,Negrita"Revisado por: AV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F539-2CE3-4A9D-8EAB-C1AACCA21698}">
  <sheetPr>
    <tabColor rgb="FF002060"/>
  </sheetPr>
  <dimension ref="A1:N130"/>
  <sheetViews>
    <sheetView showGridLines="0" view="pageBreakPreview" topLeftCell="A76" zoomScale="70" zoomScaleNormal="100" zoomScaleSheetLayoutView="70" workbookViewId="0">
      <selection activeCell="D89" sqref="D89"/>
    </sheetView>
  </sheetViews>
  <sheetFormatPr baseColWidth="10" defaultColWidth="9.1796875" defaultRowHeight="15.5" x14ac:dyDescent="0.35"/>
  <cols>
    <col min="1" max="1" width="1.54296875" style="919" customWidth="1"/>
    <col min="2" max="2" width="4.54296875" style="919" customWidth="1"/>
    <col min="3" max="3" width="14.81640625" style="919" bestFit="1" customWidth="1"/>
    <col min="4" max="4" width="53.81640625" style="919" bestFit="1" customWidth="1"/>
    <col min="5" max="5" width="5" style="919" bestFit="1" customWidth="1"/>
    <col min="6" max="6" width="22.453125" style="919" bestFit="1" customWidth="1"/>
    <col min="7" max="7" width="2.81640625" style="919" customWidth="1"/>
    <col min="8" max="8" width="20" style="919" customWidth="1"/>
    <col min="9" max="9" width="4.1796875" style="919" customWidth="1"/>
    <col min="10" max="10" width="20.81640625" style="919" customWidth="1"/>
    <col min="11" max="11" width="4.81640625" style="919" bestFit="1" customWidth="1"/>
    <col min="12" max="12" width="4.7265625" style="919" customWidth="1"/>
    <col min="13" max="13" width="16.1796875" style="919" bestFit="1" customWidth="1"/>
    <col min="14" max="14" width="13" style="905" bestFit="1" customWidth="1"/>
    <col min="15" max="16384" width="9.1796875" style="905"/>
  </cols>
  <sheetData>
    <row r="1" spans="1:14" x14ac:dyDescent="0.35">
      <c r="A1" s="903"/>
      <c r="B1" s="903"/>
      <c r="C1" s="904"/>
      <c r="D1" s="903"/>
      <c r="E1" s="903"/>
      <c r="F1" s="832"/>
      <c r="G1" s="832"/>
      <c r="H1" s="832"/>
      <c r="I1" s="832"/>
      <c r="J1" s="832"/>
      <c r="K1" s="832"/>
      <c r="L1" s="832"/>
      <c r="M1" s="832"/>
    </row>
    <row r="2" spans="1:14" x14ac:dyDescent="0.35">
      <c r="A2" s="903"/>
      <c r="B2" s="903"/>
      <c r="C2" s="904">
        <v>0</v>
      </c>
      <c r="D2" s="903"/>
      <c r="E2" s="903"/>
      <c r="F2" s="832"/>
      <c r="G2" s="832"/>
      <c r="H2" s="832"/>
      <c r="I2" s="832"/>
      <c r="J2" s="832"/>
      <c r="K2" s="832"/>
      <c r="L2" s="832"/>
      <c r="M2" s="832"/>
    </row>
    <row r="3" spans="1:14" x14ac:dyDescent="0.35">
      <c r="A3" s="903"/>
      <c r="B3" s="903"/>
      <c r="C3" s="906"/>
      <c r="D3" s="903"/>
      <c r="E3" s="903"/>
      <c r="F3" s="832"/>
      <c r="G3" s="832"/>
      <c r="H3" s="907"/>
      <c r="I3" s="907"/>
      <c r="J3" s="907">
        <v>0</v>
      </c>
      <c r="K3" s="907"/>
      <c r="L3" s="907"/>
      <c r="M3" s="832"/>
    </row>
    <row r="4" spans="1:14" x14ac:dyDescent="0.35">
      <c r="A4" s="903"/>
      <c r="B4" s="903"/>
      <c r="C4" s="1178" t="s">
        <v>389</v>
      </c>
      <c r="D4" s="1178"/>
      <c r="E4" s="1178"/>
      <c r="F4" s="1178"/>
      <c r="G4" s="1178"/>
      <c r="H4" s="1178"/>
      <c r="I4" s="1178"/>
      <c r="J4" s="1178"/>
      <c r="K4" s="908"/>
      <c r="L4" s="909"/>
      <c r="M4" s="832">
        <v>0</v>
      </c>
    </row>
    <row r="5" spans="1:14" x14ac:dyDescent="0.35">
      <c r="A5" s="903"/>
      <c r="B5" s="903"/>
      <c r="C5" s="1178" t="s">
        <v>1240</v>
      </c>
      <c r="D5" s="1178"/>
      <c r="E5" s="1178"/>
      <c r="F5" s="1178"/>
      <c r="G5" s="1178"/>
      <c r="H5" s="1178"/>
      <c r="I5" s="1178"/>
      <c r="J5" s="1178"/>
      <c r="K5" s="908"/>
      <c r="L5" s="909"/>
      <c r="M5" s="832"/>
    </row>
    <row r="6" spans="1:14" x14ac:dyDescent="0.35">
      <c r="A6" s="903"/>
      <c r="B6" s="903"/>
      <c r="C6" s="1179" t="s">
        <v>1276</v>
      </c>
      <c r="D6" s="1179"/>
      <c r="E6" s="1179"/>
      <c r="F6" s="1179"/>
      <c r="G6" s="1179"/>
      <c r="H6" s="1179"/>
      <c r="I6" s="1179"/>
      <c r="J6" s="1179"/>
      <c r="K6" s="910"/>
      <c r="L6" s="832"/>
      <c r="M6" s="832"/>
    </row>
    <row r="7" spans="1:14" x14ac:dyDescent="0.35">
      <c r="A7" s="903"/>
      <c r="B7" s="903"/>
      <c r="C7" s="910"/>
      <c r="D7" s="908"/>
      <c r="E7" s="908"/>
      <c r="F7" s="908"/>
      <c r="G7" s="908"/>
      <c r="H7" s="832"/>
      <c r="I7" s="832"/>
      <c r="J7" s="832"/>
      <c r="K7" s="832"/>
      <c r="L7" s="832"/>
      <c r="M7" s="832"/>
    </row>
    <row r="8" spans="1:14" x14ac:dyDescent="0.35">
      <c r="A8" s="903"/>
      <c r="B8" s="903"/>
      <c r="C8" s="911" t="s">
        <v>1174</v>
      </c>
      <c r="D8" s="903"/>
      <c r="E8" s="903"/>
      <c r="F8" s="832"/>
      <c r="G8" s="912"/>
      <c r="H8" s="912" t="s">
        <v>1176</v>
      </c>
      <c r="I8" s="912"/>
      <c r="J8" s="912" t="s">
        <v>1178</v>
      </c>
      <c r="K8" s="912"/>
      <c r="L8" s="912"/>
      <c r="M8" s="832"/>
    </row>
    <row r="9" spans="1:14" x14ac:dyDescent="0.35">
      <c r="A9" s="903"/>
      <c r="B9" s="903"/>
      <c r="C9" s="906"/>
      <c r="D9" s="909" t="s">
        <v>803</v>
      </c>
      <c r="E9" s="913"/>
      <c r="F9" s="914">
        <v>16375892710</v>
      </c>
      <c r="G9" s="832"/>
      <c r="H9" s="914">
        <v>16294792052</v>
      </c>
      <c r="I9" s="830"/>
      <c r="J9" s="830">
        <v>81100658</v>
      </c>
      <c r="K9" s="915"/>
      <c r="L9" s="832"/>
      <c r="M9" s="832"/>
    </row>
    <row r="10" spans="1:14" x14ac:dyDescent="0.35">
      <c r="A10" s="903"/>
      <c r="B10" s="903"/>
      <c r="C10" s="906"/>
      <c r="D10" s="903"/>
      <c r="E10" s="903"/>
      <c r="F10" s="907"/>
      <c r="G10" s="832"/>
      <c r="H10" s="830"/>
      <c r="I10" s="830"/>
      <c r="J10" s="830"/>
      <c r="K10" s="830"/>
      <c r="L10" s="832"/>
      <c r="M10" s="832"/>
    </row>
    <row r="11" spans="1:14" x14ac:dyDescent="0.35">
      <c r="A11" s="903"/>
      <c r="B11" s="903"/>
      <c r="C11" s="906"/>
      <c r="D11" s="909" t="s">
        <v>658</v>
      </c>
      <c r="E11" s="903"/>
      <c r="F11" s="907"/>
      <c r="G11" s="832"/>
      <c r="H11" s="830"/>
      <c r="I11" s="830"/>
      <c r="J11" s="830"/>
      <c r="K11" s="830"/>
      <c r="L11" s="832"/>
      <c r="M11" s="832"/>
    </row>
    <row r="12" spans="1:14" x14ac:dyDescent="0.35">
      <c r="A12" s="903"/>
      <c r="B12" s="903"/>
      <c r="C12" s="906" t="s">
        <v>1277</v>
      </c>
      <c r="D12" s="903" t="s">
        <v>660</v>
      </c>
      <c r="E12" s="903"/>
      <c r="F12" s="830">
        <v>2112590859</v>
      </c>
      <c r="G12" s="832"/>
      <c r="H12" s="830">
        <v>398534120</v>
      </c>
      <c r="I12" s="830"/>
      <c r="J12" s="915">
        <v>1714056739</v>
      </c>
      <c r="K12" s="830"/>
      <c r="L12" s="832"/>
      <c r="M12" s="832"/>
    </row>
    <row r="13" spans="1:14" x14ac:dyDescent="0.35">
      <c r="A13" s="903"/>
      <c r="B13" s="903"/>
      <c r="C13" s="906" t="s">
        <v>1278</v>
      </c>
      <c r="D13" s="903" t="s">
        <v>1279</v>
      </c>
      <c r="E13" s="903"/>
      <c r="F13" s="916">
        <v>0</v>
      </c>
      <c r="G13" s="832"/>
      <c r="H13" s="830">
        <v>0</v>
      </c>
      <c r="I13" s="830"/>
      <c r="J13" s="830">
        <v>0</v>
      </c>
      <c r="K13" s="830"/>
      <c r="L13" s="832"/>
      <c r="M13" s="832"/>
      <c r="N13" s="917"/>
    </row>
    <row r="14" spans="1:14" x14ac:dyDescent="0.35">
      <c r="A14" s="903"/>
      <c r="B14" s="903"/>
      <c r="C14" s="906" t="s">
        <v>1280</v>
      </c>
      <c r="D14" s="918" t="s">
        <v>1281</v>
      </c>
      <c r="E14" s="903"/>
      <c r="F14" s="916">
        <v>0</v>
      </c>
      <c r="G14" s="832"/>
      <c r="H14" s="830">
        <v>0</v>
      </c>
      <c r="I14" s="830"/>
      <c r="J14" s="830">
        <v>0</v>
      </c>
      <c r="K14" s="830"/>
      <c r="L14" s="832"/>
      <c r="M14" s="832"/>
    </row>
    <row r="15" spans="1:14" x14ac:dyDescent="0.35">
      <c r="A15" s="903"/>
      <c r="B15" s="903"/>
      <c r="C15" s="906" t="s">
        <v>1282</v>
      </c>
      <c r="D15" s="919" t="s">
        <v>1283</v>
      </c>
      <c r="F15" s="920">
        <v>43262823</v>
      </c>
      <c r="G15" s="832"/>
      <c r="H15" s="830">
        <v>0</v>
      </c>
      <c r="I15" s="830"/>
      <c r="J15" s="830">
        <v>43262823</v>
      </c>
      <c r="K15" s="830"/>
      <c r="L15" s="832"/>
      <c r="M15" s="832"/>
    </row>
    <row r="16" spans="1:14" x14ac:dyDescent="0.35">
      <c r="A16" s="903"/>
      <c r="B16" s="903"/>
      <c r="C16" s="906" t="s">
        <v>1284</v>
      </c>
      <c r="D16" s="919" t="s">
        <v>1285</v>
      </c>
      <c r="F16" s="830">
        <v>10698452.359584</v>
      </c>
      <c r="G16" s="832"/>
      <c r="H16" s="830">
        <v>10698452.311535297</v>
      </c>
      <c r="I16" s="830"/>
      <c r="J16" s="830">
        <v>4.8048702999949455E-2</v>
      </c>
      <c r="K16" s="830"/>
      <c r="L16" s="832"/>
      <c r="M16" s="832"/>
    </row>
    <row r="17" spans="1:13" x14ac:dyDescent="0.35">
      <c r="A17" s="903"/>
      <c r="B17" s="903"/>
      <c r="C17" s="906" t="s">
        <v>1286</v>
      </c>
      <c r="D17" s="921" t="s">
        <v>1287</v>
      </c>
      <c r="F17" s="830">
        <v>1276832</v>
      </c>
      <c r="G17" s="832"/>
      <c r="H17" s="830">
        <v>1276832</v>
      </c>
      <c r="I17" s="830"/>
      <c r="J17" s="830">
        <v>0</v>
      </c>
      <c r="K17" s="830"/>
      <c r="L17" s="832"/>
      <c r="M17" s="832"/>
    </row>
    <row r="18" spans="1:13" x14ac:dyDescent="0.35">
      <c r="A18" s="903"/>
      <c r="B18" s="903"/>
      <c r="C18" s="906"/>
      <c r="D18" s="921"/>
      <c r="F18" s="830"/>
      <c r="G18" s="832"/>
      <c r="H18" s="830"/>
      <c r="I18" s="830"/>
      <c r="J18" s="830"/>
      <c r="K18" s="830"/>
      <c r="L18" s="832"/>
      <c r="M18" s="832"/>
    </row>
    <row r="19" spans="1:13" x14ac:dyDescent="0.35">
      <c r="A19" s="903"/>
      <c r="B19" s="903"/>
      <c r="C19" s="905"/>
      <c r="D19" s="905"/>
      <c r="E19" s="905"/>
      <c r="F19" s="904"/>
      <c r="G19" s="832"/>
      <c r="H19" s="830"/>
      <c r="I19" s="830"/>
      <c r="J19" s="830"/>
      <c r="K19" s="830"/>
      <c r="L19" s="832"/>
      <c r="M19" s="832"/>
    </row>
    <row r="20" spans="1:13" x14ac:dyDescent="0.35">
      <c r="A20" s="903"/>
      <c r="B20" s="903"/>
      <c r="C20" s="906"/>
      <c r="D20" s="909" t="s">
        <v>67</v>
      </c>
      <c r="E20" s="903"/>
      <c r="F20" s="904"/>
      <c r="G20" s="832"/>
      <c r="H20" s="830"/>
      <c r="I20" s="830"/>
      <c r="J20" s="830"/>
      <c r="K20" s="830"/>
      <c r="L20" s="832"/>
      <c r="M20" s="832"/>
    </row>
    <row r="21" spans="1:13" x14ac:dyDescent="0.35">
      <c r="A21" s="903"/>
      <c r="B21" s="903"/>
      <c r="C21" s="906" t="s">
        <v>1288</v>
      </c>
      <c r="D21" s="903" t="s">
        <v>1289</v>
      </c>
      <c r="E21" s="903"/>
      <c r="F21" s="830">
        <v>-10021222</v>
      </c>
      <c r="G21" s="832"/>
      <c r="H21" s="830">
        <v>-10021222</v>
      </c>
      <c r="I21" s="830"/>
      <c r="J21" s="830">
        <v>0</v>
      </c>
      <c r="K21" s="915"/>
      <c r="L21" s="832"/>
      <c r="M21" s="832"/>
    </row>
    <row r="22" spans="1:13" x14ac:dyDescent="0.35">
      <c r="A22" s="903"/>
      <c r="B22" s="903"/>
      <c r="C22" s="906" t="s">
        <v>1290</v>
      </c>
      <c r="D22" s="903" t="s">
        <v>1291</v>
      </c>
      <c r="E22" s="903"/>
      <c r="F22" s="830">
        <v>-637271778</v>
      </c>
      <c r="G22" s="832"/>
      <c r="H22" s="830">
        <v>-637271778</v>
      </c>
      <c r="I22" s="830"/>
      <c r="J22" s="830">
        <v>0</v>
      </c>
      <c r="K22" s="830"/>
      <c r="L22" s="832"/>
      <c r="M22" s="832"/>
    </row>
    <row r="23" spans="1:13" x14ac:dyDescent="0.35">
      <c r="A23" s="903"/>
      <c r="B23" s="903"/>
      <c r="C23" s="906" t="s">
        <v>1292</v>
      </c>
      <c r="D23" s="903" t="s">
        <v>1293</v>
      </c>
      <c r="E23" s="903"/>
      <c r="F23" s="830">
        <v>0</v>
      </c>
      <c r="G23" s="832"/>
      <c r="H23" s="830">
        <v>0</v>
      </c>
      <c r="I23" s="830"/>
      <c r="J23" s="830">
        <v>0</v>
      </c>
      <c r="K23" s="830"/>
      <c r="L23" s="832"/>
      <c r="M23" s="832"/>
    </row>
    <row r="24" spans="1:13" x14ac:dyDescent="0.35">
      <c r="A24" s="903"/>
      <c r="B24" s="903"/>
      <c r="C24" s="906" t="s">
        <v>1277</v>
      </c>
      <c r="D24" s="903" t="s">
        <v>1294</v>
      </c>
      <c r="E24" s="903"/>
      <c r="F24" s="830">
        <v>-1714036044</v>
      </c>
      <c r="G24" s="832"/>
      <c r="H24" s="830">
        <v>0</v>
      </c>
      <c r="I24" s="830"/>
      <c r="J24" s="915">
        <v>-1714036044</v>
      </c>
      <c r="K24" s="830"/>
      <c r="L24" s="832"/>
      <c r="M24" s="832"/>
    </row>
    <row r="25" spans="1:13" x14ac:dyDescent="0.35">
      <c r="A25" s="903"/>
      <c r="B25" s="903"/>
      <c r="C25" s="906" t="s">
        <v>1277</v>
      </c>
      <c r="D25" s="903" t="s">
        <v>77</v>
      </c>
      <c r="E25" s="903"/>
      <c r="F25" s="830">
        <v>-1253622937</v>
      </c>
      <c r="G25" s="832"/>
      <c r="H25" s="830">
        <v>-1253622937</v>
      </c>
      <c r="I25" s="830"/>
      <c r="J25" s="830">
        <v>0</v>
      </c>
      <c r="K25" s="830"/>
      <c r="L25" s="832"/>
      <c r="M25" s="832"/>
    </row>
    <row r="26" spans="1:13" x14ac:dyDescent="0.35">
      <c r="A26" s="903"/>
      <c r="B26" s="903"/>
      <c r="C26" s="906" t="s">
        <v>1295</v>
      </c>
      <c r="D26" s="903" t="s">
        <v>1296</v>
      </c>
      <c r="E26" s="903"/>
      <c r="F26" s="830">
        <v>-1008447488</v>
      </c>
      <c r="G26" s="832"/>
      <c r="H26" s="830">
        <v>-1008447488</v>
      </c>
      <c r="I26" s="830"/>
      <c r="J26" s="830">
        <v>0</v>
      </c>
      <c r="K26" s="830"/>
      <c r="L26" s="832"/>
      <c r="M26" s="832"/>
    </row>
    <row r="27" spans="1:13" x14ac:dyDescent="0.35">
      <c r="A27" s="903"/>
      <c r="B27" s="903"/>
      <c r="C27" s="906" t="s">
        <v>1182</v>
      </c>
      <c r="D27" s="903" t="s">
        <v>1297</v>
      </c>
      <c r="E27" s="903"/>
      <c r="F27" s="830">
        <v>-23633029</v>
      </c>
      <c r="G27" s="832"/>
      <c r="H27" s="830">
        <v>-92672092</v>
      </c>
      <c r="I27" s="830"/>
      <c r="J27" s="915">
        <v>69039063</v>
      </c>
      <c r="K27" s="915"/>
      <c r="L27" s="832"/>
      <c r="M27" s="832"/>
    </row>
    <row r="28" spans="1:13" x14ac:dyDescent="0.35">
      <c r="A28" s="903"/>
      <c r="B28" s="903"/>
      <c r="C28" s="906" t="s">
        <v>1298</v>
      </c>
      <c r="D28" s="903" t="s">
        <v>1299</v>
      </c>
      <c r="E28" s="903"/>
      <c r="F28" s="830">
        <v>-145528664</v>
      </c>
      <c r="G28" s="832"/>
      <c r="H28" s="830">
        <v>-145528664</v>
      </c>
      <c r="I28" s="830"/>
      <c r="J28" s="830">
        <v>0</v>
      </c>
      <c r="K28" s="830"/>
      <c r="L28" s="832"/>
      <c r="M28" s="832"/>
    </row>
    <row r="29" spans="1:13" x14ac:dyDescent="0.35">
      <c r="A29" s="903"/>
      <c r="B29" s="903"/>
      <c r="C29" s="906" t="s">
        <v>1284</v>
      </c>
      <c r="D29" s="903" t="s">
        <v>1300</v>
      </c>
      <c r="E29" s="903"/>
      <c r="F29" s="830">
        <v>-2029638907</v>
      </c>
      <c r="G29" s="832"/>
      <c r="H29" s="830">
        <v>-1948538249</v>
      </c>
      <c r="I29" s="830"/>
      <c r="J29" s="830">
        <v>-81100658</v>
      </c>
      <c r="K29" s="830"/>
      <c r="L29" s="832"/>
      <c r="M29" s="832"/>
    </row>
    <row r="30" spans="1:13" x14ac:dyDescent="0.35">
      <c r="A30" s="903"/>
      <c r="B30" s="903"/>
      <c r="C30" s="922"/>
      <c r="D30" s="918"/>
      <c r="E30" s="903"/>
      <c r="F30" s="830"/>
      <c r="G30" s="832"/>
      <c r="H30" s="905"/>
      <c r="I30" s="830"/>
      <c r="J30" s="830"/>
      <c r="K30" s="830"/>
      <c r="L30" s="832"/>
      <c r="M30" s="832"/>
    </row>
    <row r="31" spans="1:13" x14ac:dyDescent="0.35">
      <c r="A31" s="903"/>
      <c r="B31" s="903"/>
      <c r="C31" s="922"/>
      <c r="D31" s="918"/>
      <c r="E31" s="903"/>
      <c r="F31" s="830"/>
      <c r="G31" s="832"/>
      <c r="H31" s="914"/>
      <c r="I31" s="830"/>
      <c r="J31" s="830"/>
      <c r="K31" s="830"/>
      <c r="L31" s="832"/>
      <c r="M31" s="832"/>
    </row>
    <row r="32" spans="1:13" x14ac:dyDescent="0.35">
      <c r="A32" s="903"/>
      <c r="B32" s="903"/>
      <c r="C32" s="922"/>
      <c r="D32" s="918"/>
      <c r="E32" s="903"/>
      <c r="F32" s="830"/>
      <c r="G32" s="832"/>
      <c r="H32" s="914"/>
      <c r="I32" s="830"/>
      <c r="J32" s="830"/>
      <c r="K32" s="830"/>
      <c r="L32" s="832"/>
      <c r="M32" s="832"/>
    </row>
    <row r="33" spans="1:13" x14ac:dyDescent="0.35">
      <c r="A33" s="903"/>
      <c r="B33" s="903"/>
      <c r="C33" s="906"/>
      <c r="D33" s="903"/>
      <c r="E33" s="903"/>
      <c r="F33" s="923">
        <v>-4654371102.6404161</v>
      </c>
      <c r="G33" s="832"/>
      <c r="H33" s="923">
        <v>-4685593025.6884651</v>
      </c>
      <c r="I33" s="830"/>
      <c r="J33" s="830"/>
      <c r="K33" s="830"/>
      <c r="L33" s="913"/>
      <c r="M33" s="832"/>
    </row>
    <row r="34" spans="1:13" s="924" customFormat="1" x14ac:dyDescent="0.35">
      <c r="A34" s="903"/>
      <c r="B34" s="903"/>
      <c r="C34" s="906"/>
      <c r="D34" s="903"/>
      <c r="E34" s="903"/>
      <c r="F34" s="830"/>
      <c r="G34" s="832"/>
      <c r="H34" s="830"/>
      <c r="I34" s="830"/>
      <c r="J34" s="830"/>
      <c r="K34" s="914"/>
      <c r="L34" s="832"/>
      <c r="M34" s="832"/>
    </row>
    <row r="35" spans="1:13" x14ac:dyDescent="0.35">
      <c r="A35" s="903"/>
      <c r="B35" s="903"/>
      <c r="C35" s="906"/>
      <c r="D35" s="925" t="s">
        <v>401</v>
      </c>
      <c r="E35" s="926"/>
      <c r="F35" s="927">
        <v>11721521607.359585</v>
      </c>
      <c r="G35" s="928"/>
      <c r="H35" s="927">
        <v>11609199026.311535</v>
      </c>
      <c r="I35" s="914"/>
      <c r="J35" s="914">
        <v>112322581.04804993</v>
      </c>
      <c r="K35" s="830"/>
      <c r="L35" s="832"/>
      <c r="M35" s="832"/>
    </row>
    <row r="36" spans="1:13" x14ac:dyDescent="0.35">
      <c r="A36" s="903"/>
      <c r="B36" s="903"/>
      <c r="C36" s="906"/>
      <c r="D36" s="903"/>
      <c r="E36" s="903"/>
      <c r="F36" s="830"/>
      <c r="G36" s="832"/>
      <c r="H36" s="830"/>
      <c r="I36" s="830"/>
      <c r="J36" s="830"/>
      <c r="K36" s="830"/>
      <c r="L36" s="832"/>
      <c r="M36" s="832"/>
    </row>
    <row r="37" spans="1:13" x14ac:dyDescent="0.35">
      <c r="A37" s="903"/>
      <c r="B37" s="903"/>
      <c r="C37" s="906"/>
      <c r="D37" s="909" t="s">
        <v>67</v>
      </c>
      <c r="E37" s="903"/>
      <c r="F37" s="830"/>
      <c r="G37" s="832"/>
      <c r="H37" s="830"/>
      <c r="I37" s="830"/>
      <c r="J37" s="830"/>
      <c r="K37" s="915"/>
      <c r="L37" s="832"/>
      <c r="M37" s="832"/>
    </row>
    <row r="38" spans="1:13" x14ac:dyDescent="0.35">
      <c r="A38" s="903"/>
      <c r="B38" s="903"/>
      <c r="C38" s="906"/>
      <c r="D38" s="909" t="s">
        <v>543</v>
      </c>
      <c r="E38" s="903"/>
      <c r="F38" s="914">
        <v>-15936373741</v>
      </c>
      <c r="G38" s="832"/>
      <c r="H38" s="914">
        <v>-15936373741</v>
      </c>
      <c r="I38" s="830"/>
      <c r="J38" s="830">
        <v>0</v>
      </c>
      <c r="K38" s="830"/>
      <c r="L38" s="832"/>
      <c r="M38" s="832"/>
    </row>
    <row r="39" spans="1:13" x14ac:dyDescent="0.35">
      <c r="A39" s="903"/>
      <c r="B39" s="903"/>
      <c r="C39" s="906"/>
      <c r="D39" s="903"/>
      <c r="E39" s="903"/>
      <c r="F39" s="907"/>
      <c r="G39" s="832"/>
      <c r="H39" s="830"/>
      <c r="I39" s="830"/>
      <c r="J39" s="830"/>
      <c r="K39" s="830"/>
      <c r="L39" s="832"/>
      <c r="M39" s="832"/>
    </row>
    <row r="40" spans="1:13" x14ac:dyDescent="0.35">
      <c r="A40" s="903"/>
      <c r="B40" s="903"/>
      <c r="C40" s="906"/>
      <c r="D40" s="909" t="s">
        <v>658</v>
      </c>
      <c r="E40" s="903"/>
      <c r="F40" s="907"/>
      <c r="G40" s="832"/>
      <c r="H40" s="830"/>
      <c r="I40" s="830"/>
      <c r="J40" s="830"/>
      <c r="K40" s="915"/>
      <c r="L40" s="832"/>
      <c r="M40" s="832"/>
    </row>
    <row r="41" spans="1:13" x14ac:dyDescent="0.35">
      <c r="A41" s="903"/>
      <c r="B41" s="903"/>
      <c r="C41" s="906" t="s">
        <v>1288</v>
      </c>
      <c r="D41" s="903" t="s">
        <v>1301</v>
      </c>
      <c r="E41" s="903"/>
      <c r="F41" s="830">
        <v>5334005267</v>
      </c>
      <c r="G41" s="832"/>
      <c r="H41" s="830">
        <v>5334005267</v>
      </c>
      <c r="I41" s="830"/>
      <c r="J41" s="830">
        <v>0</v>
      </c>
      <c r="K41" s="830"/>
      <c r="L41" s="832"/>
      <c r="M41" s="832"/>
    </row>
    <row r="42" spans="1:13" x14ac:dyDescent="0.35">
      <c r="A42" s="903"/>
      <c r="B42" s="903"/>
      <c r="C42" s="906" t="s">
        <v>1290</v>
      </c>
      <c r="D42" s="903" t="s">
        <v>1302</v>
      </c>
      <c r="E42" s="903"/>
      <c r="F42" s="830">
        <v>39292739</v>
      </c>
      <c r="G42" s="832"/>
      <c r="H42" s="830">
        <v>39292739</v>
      </c>
      <c r="I42" s="830"/>
      <c r="J42" s="830">
        <v>0</v>
      </c>
      <c r="K42" s="830"/>
      <c r="L42" s="832"/>
      <c r="M42" s="832"/>
    </row>
    <row r="43" spans="1:13" x14ac:dyDescent="0.35">
      <c r="A43" s="903"/>
      <c r="B43" s="903"/>
      <c r="C43" s="906" t="s">
        <v>1303</v>
      </c>
      <c r="D43" s="832" t="s">
        <v>1304</v>
      </c>
      <c r="E43" s="903"/>
      <c r="F43" s="920">
        <v>84847162</v>
      </c>
      <c r="G43" s="832"/>
      <c r="H43" s="830">
        <v>100141608</v>
      </c>
      <c r="I43" s="830"/>
      <c r="J43" s="915">
        <v>-15294446</v>
      </c>
      <c r="K43" s="830"/>
      <c r="L43" s="832"/>
      <c r="M43" s="832"/>
    </row>
    <row r="44" spans="1:13" x14ac:dyDescent="0.35">
      <c r="A44" s="903"/>
      <c r="B44" s="903"/>
      <c r="C44" s="906" t="s">
        <v>1303</v>
      </c>
      <c r="D44" s="832" t="s">
        <v>1305</v>
      </c>
      <c r="E44" s="903"/>
      <c r="F44" s="920">
        <v>15294446</v>
      </c>
      <c r="G44" s="832"/>
      <c r="H44" s="830"/>
      <c r="I44" s="830"/>
      <c r="J44" s="915">
        <v>15294446</v>
      </c>
      <c r="K44" s="830"/>
      <c r="L44" s="832"/>
      <c r="M44" s="832"/>
    </row>
    <row r="45" spans="1:13" x14ac:dyDescent="0.35">
      <c r="A45" s="903"/>
      <c r="B45" s="903"/>
      <c r="C45" s="906" t="s">
        <v>1292</v>
      </c>
      <c r="D45" s="832" t="s">
        <v>1306</v>
      </c>
      <c r="E45" s="903"/>
      <c r="F45" s="920">
        <v>0</v>
      </c>
      <c r="G45" s="832"/>
      <c r="H45" s="830"/>
      <c r="I45" s="830"/>
      <c r="J45" s="830">
        <v>0</v>
      </c>
      <c r="K45" s="830"/>
      <c r="L45" s="832"/>
      <c r="M45" s="832"/>
    </row>
    <row r="46" spans="1:13" x14ac:dyDescent="0.35">
      <c r="A46" s="903"/>
      <c r="B46" s="903"/>
      <c r="C46" s="906" t="s">
        <v>1292</v>
      </c>
      <c r="D46" s="832" t="s">
        <v>1307</v>
      </c>
      <c r="E46" s="903"/>
      <c r="F46" s="920">
        <v>2754746</v>
      </c>
      <c r="G46" s="832"/>
      <c r="H46" s="830">
        <v>2754746</v>
      </c>
      <c r="I46" s="830"/>
      <c r="J46" s="830">
        <v>0</v>
      </c>
      <c r="K46" s="830"/>
      <c r="L46" s="832"/>
      <c r="M46" s="832"/>
    </row>
    <row r="47" spans="1:13" x14ac:dyDescent="0.35">
      <c r="A47" s="903"/>
      <c r="B47" s="903"/>
      <c r="C47" s="906" t="s">
        <v>1308</v>
      </c>
      <c r="D47" s="832" t="s">
        <v>1309</v>
      </c>
      <c r="E47" s="903"/>
      <c r="F47" s="830">
        <v>1563895213</v>
      </c>
      <c r="G47" s="832"/>
      <c r="H47" s="830">
        <v>1563895213</v>
      </c>
      <c r="I47" s="830"/>
      <c r="J47" s="830">
        <v>0</v>
      </c>
      <c r="K47" s="830"/>
      <c r="L47" s="832"/>
      <c r="M47" s="832"/>
    </row>
    <row r="48" spans="1:13" x14ac:dyDescent="0.35">
      <c r="A48" s="903"/>
      <c r="B48" s="903"/>
      <c r="C48" s="906" t="s">
        <v>1310</v>
      </c>
      <c r="D48" s="832" t="s">
        <v>1311</v>
      </c>
      <c r="E48" s="903"/>
      <c r="F48" s="830">
        <v>137070044</v>
      </c>
      <c r="G48" s="832"/>
      <c r="H48" s="830">
        <v>137070044</v>
      </c>
      <c r="I48" s="830"/>
      <c r="J48" s="830">
        <v>0</v>
      </c>
      <c r="K48" s="830"/>
      <c r="L48" s="832"/>
      <c r="M48" s="832"/>
    </row>
    <row r="49" spans="1:13" x14ac:dyDescent="0.35">
      <c r="A49" s="903"/>
      <c r="B49" s="903"/>
      <c r="C49" s="906" t="s">
        <v>1312</v>
      </c>
      <c r="D49" s="832" t="s">
        <v>1313</v>
      </c>
      <c r="E49" s="903"/>
      <c r="F49" s="830">
        <v>0</v>
      </c>
      <c r="G49" s="832"/>
      <c r="H49" s="830"/>
      <c r="I49" s="830"/>
      <c r="J49" s="830">
        <v>0</v>
      </c>
      <c r="K49" s="830"/>
      <c r="L49" s="832"/>
      <c r="M49" s="832"/>
    </row>
    <row r="50" spans="1:13" x14ac:dyDescent="0.35">
      <c r="A50" s="903"/>
      <c r="B50" s="903"/>
      <c r="C50" s="906" t="s">
        <v>1314</v>
      </c>
      <c r="D50" s="832" t="s">
        <v>1315</v>
      </c>
      <c r="E50" s="903"/>
      <c r="F50" s="830">
        <v>38186079</v>
      </c>
      <c r="G50" s="832"/>
      <c r="H50" s="830">
        <v>38186079</v>
      </c>
      <c r="I50" s="830"/>
      <c r="J50" s="830">
        <v>0</v>
      </c>
      <c r="K50" s="830"/>
      <c r="L50" s="832"/>
      <c r="M50" s="832"/>
    </row>
    <row r="51" spans="1:13" x14ac:dyDescent="0.35">
      <c r="A51" s="903"/>
      <c r="B51" s="903"/>
      <c r="C51" s="906" t="s">
        <v>1316</v>
      </c>
      <c r="D51" s="832" t="s">
        <v>1317</v>
      </c>
      <c r="E51" s="903"/>
      <c r="F51" s="830">
        <v>5138669</v>
      </c>
      <c r="G51" s="832"/>
      <c r="H51" s="830">
        <v>5138669</v>
      </c>
      <c r="I51" s="830"/>
      <c r="J51" s="830">
        <v>0</v>
      </c>
      <c r="K51" s="830"/>
      <c r="L51" s="832"/>
      <c r="M51" s="832"/>
    </row>
    <row r="52" spans="1:13" x14ac:dyDescent="0.35">
      <c r="A52" s="903"/>
      <c r="B52" s="903"/>
      <c r="C52" s="906" t="s">
        <v>1187</v>
      </c>
      <c r="D52" s="832" t="s">
        <v>1318</v>
      </c>
      <c r="E52" s="903"/>
      <c r="F52" s="830">
        <v>1296900</v>
      </c>
      <c r="G52" s="832"/>
      <c r="H52" s="830">
        <v>1296900</v>
      </c>
      <c r="I52" s="830"/>
      <c r="J52" s="830">
        <v>0</v>
      </c>
      <c r="K52" s="830"/>
      <c r="L52" s="832"/>
      <c r="M52" s="832"/>
    </row>
    <row r="53" spans="1:13" x14ac:dyDescent="0.35">
      <c r="A53" s="903"/>
      <c r="B53" s="903"/>
      <c r="C53" s="906" t="s">
        <v>1319</v>
      </c>
      <c r="D53" s="832" t="s">
        <v>1132</v>
      </c>
      <c r="E53" s="903"/>
      <c r="F53" s="920">
        <v>0</v>
      </c>
      <c r="G53" s="832"/>
      <c r="H53" s="830"/>
      <c r="I53" s="830"/>
      <c r="J53" s="830">
        <v>0</v>
      </c>
      <c r="K53" s="830"/>
      <c r="L53" s="832"/>
      <c r="M53" s="832"/>
    </row>
    <row r="54" spans="1:13" x14ac:dyDescent="0.35">
      <c r="A54" s="903"/>
      <c r="B54" s="903"/>
      <c r="C54" s="906" t="s">
        <v>1320</v>
      </c>
      <c r="D54" s="832" t="s">
        <v>1321</v>
      </c>
      <c r="E54" s="903"/>
      <c r="F54" s="830">
        <v>161775392</v>
      </c>
      <c r="G54" s="832"/>
      <c r="H54" s="830">
        <v>161775392</v>
      </c>
      <c r="I54" s="830"/>
      <c r="J54" s="830">
        <v>0</v>
      </c>
      <c r="K54" s="830"/>
      <c r="L54" s="832"/>
      <c r="M54" s="832"/>
    </row>
    <row r="55" spans="1:13" x14ac:dyDescent="0.35">
      <c r="A55" s="903"/>
      <c r="B55" s="903"/>
      <c r="C55" s="906" t="s">
        <v>1277</v>
      </c>
      <c r="D55" s="832" t="s">
        <v>1322</v>
      </c>
      <c r="E55" s="903"/>
      <c r="F55" s="830">
        <v>872640677</v>
      </c>
      <c r="G55" s="832"/>
      <c r="H55" s="830">
        <v>872640677</v>
      </c>
      <c r="I55" s="830"/>
      <c r="J55" s="830">
        <v>0</v>
      </c>
      <c r="K55" s="830"/>
      <c r="L55" s="832"/>
      <c r="M55" s="832"/>
    </row>
    <row r="56" spans="1:13" x14ac:dyDescent="0.35">
      <c r="A56" s="903"/>
      <c r="B56" s="903"/>
      <c r="C56" s="906" t="s">
        <v>1295</v>
      </c>
      <c r="D56" s="832" t="s">
        <v>1323</v>
      </c>
      <c r="E56" s="903"/>
      <c r="F56" s="830">
        <v>355823669</v>
      </c>
      <c r="G56" s="832"/>
      <c r="H56" s="830">
        <v>355823669</v>
      </c>
      <c r="I56" s="830"/>
      <c r="J56" s="830">
        <v>0</v>
      </c>
      <c r="K56" s="830"/>
      <c r="L56" s="832"/>
      <c r="M56" s="832"/>
    </row>
    <row r="57" spans="1:13" x14ac:dyDescent="0.35">
      <c r="A57" s="903"/>
      <c r="B57" s="903"/>
      <c r="C57" s="906" t="s">
        <v>1295</v>
      </c>
      <c r="D57" s="832" t="s">
        <v>1324</v>
      </c>
      <c r="E57" s="903"/>
      <c r="F57" s="830">
        <v>688277274</v>
      </c>
      <c r="G57" s="832"/>
      <c r="H57" s="830">
        <v>688277274</v>
      </c>
      <c r="I57" s="830"/>
      <c r="J57" s="830">
        <v>0</v>
      </c>
      <c r="K57" s="830"/>
      <c r="L57" s="832"/>
      <c r="M57" s="832"/>
    </row>
    <row r="58" spans="1:13" x14ac:dyDescent="0.35">
      <c r="A58" s="903"/>
      <c r="B58" s="903"/>
      <c r="C58" s="906" t="s">
        <v>1325</v>
      </c>
      <c r="D58" s="903" t="s">
        <v>1326</v>
      </c>
      <c r="E58" s="903"/>
      <c r="F58" s="830">
        <v>420576515</v>
      </c>
      <c r="G58" s="832"/>
      <c r="H58" s="830">
        <v>420576515</v>
      </c>
      <c r="I58" s="830"/>
      <c r="J58" s="830">
        <v>0</v>
      </c>
      <c r="K58" s="830"/>
      <c r="L58" s="832"/>
      <c r="M58" s="832"/>
    </row>
    <row r="59" spans="1:13" x14ac:dyDescent="0.35">
      <c r="A59" s="903"/>
      <c r="B59" s="903"/>
      <c r="C59" s="906" t="s">
        <v>1241</v>
      </c>
      <c r="D59" s="903" t="s">
        <v>1089</v>
      </c>
      <c r="E59" s="903"/>
      <c r="F59" s="904"/>
      <c r="G59" s="832"/>
      <c r="H59" s="830">
        <v>69039063</v>
      </c>
      <c r="I59" s="830"/>
      <c r="J59" s="915">
        <v>-69039063</v>
      </c>
      <c r="K59" s="830"/>
      <c r="L59" s="832"/>
      <c r="M59" s="832"/>
    </row>
    <row r="60" spans="1:13" x14ac:dyDescent="0.35">
      <c r="A60" s="903"/>
      <c r="B60" s="903"/>
      <c r="C60" s="906"/>
      <c r="D60" s="903"/>
      <c r="E60" s="903"/>
      <c r="F60" s="904"/>
      <c r="G60" s="832"/>
      <c r="H60" s="830"/>
      <c r="I60" s="830"/>
      <c r="J60" s="915"/>
      <c r="K60" s="830"/>
      <c r="L60" s="832"/>
      <c r="M60" s="832"/>
    </row>
    <row r="61" spans="1:13" x14ac:dyDescent="0.35">
      <c r="A61" s="903"/>
      <c r="B61" s="903"/>
      <c r="C61" s="906"/>
      <c r="D61" s="903"/>
      <c r="E61" s="903"/>
      <c r="F61" s="904"/>
      <c r="G61" s="832"/>
      <c r="H61" s="830"/>
      <c r="I61" s="830"/>
      <c r="J61" s="915"/>
      <c r="K61" s="830"/>
      <c r="L61" s="832"/>
      <c r="M61" s="832"/>
    </row>
    <row r="62" spans="1:13" x14ac:dyDescent="0.35">
      <c r="A62" s="903"/>
      <c r="B62" s="903"/>
      <c r="C62" s="906"/>
      <c r="D62" s="903"/>
      <c r="E62" s="903"/>
      <c r="F62" s="904"/>
      <c r="G62" s="832"/>
      <c r="H62" s="830"/>
      <c r="I62" s="830"/>
      <c r="J62" s="915"/>
      <c r="K62" s="830"/>
      <c r="L62" s="832"/>
      <c r="M62" s="832"/>
    </row>
    <row r="63" spans="1:13" x14ac:dyDescent="0.35">
      <c r="A63" s="903"/>
      <c r="B63" s="903"/>
      <c r="C63" s="906"/>
      <c r="D63" s="903"/>
      <c r="E63" s="903"/>
      <c r="F63" s="923">
        <v>-6215498949</v>
      </c>
      <c r="G63" s="832"/>
      <c r="H63" s="923">
        <v>-6146459886</v>
      </c>
      <c r="I63" s="830"/>
      <c r="J63" s="830"/>
      <c r="K63" s="830"/>
      <c r="L63" s="832"/>
      <c r="M63" s="832"/>
    </row>
    <row r="64" spans="1:13" ht="16" thickBot="1" x14ac:dyDescent="0.4">
      <c r="A64" s="903"/>
      <c r="B64" s="903"/>
      <c r="C64" s="906"/>
      <c r="D64" s="903"/>
      <c r="E64" s="903"/>
      <c r="F64" s="830"/>
      <c r="G64" s="832"/>
      <c r="H64" s="830"/>
      <c r="I64" s="830"/>
      <c r="J64" s="830"/>
      <c r="K64" s="914"/>
      <c r="L64" s="913"/>
      <c r="M64" s="832"/>
    </row>
    <row r="65" spans="1:13" ht="16" thickBot="1" x14ac:dyDescent="0.4">
      <c r="A65" s="903"/>
      <c r="B65" s="903"/>
      <c r="C65" s="906"/>
      <c r="D65" s="929" t="s">
        <v>1327</v>
      </c>
      <c r="E65" s="930"/>
      <c r="F65" s="931">
        <v>5506022658.3595848</v>
      </c>
      <c r="G65" s="932"/>
      <c r="H65" s="931">
        <v>5462739140.3115349</v>
      </c>
      <c r="I65" s="931"/>
      <c r="J65" s="933">
        <v>43283518.048049927</v>
      </c>
      <c r="K65" s="934"/>
      <c r="L65" s="934"/>
      <c r="M65" s="832"/>
    </row>
    <row r="66" spans="1:13" x14ac:dyDescent="0.35">
      <c r="A66" s="903"/>
      <c r="B66" s="903"/>
      <c r="C66" s="904"/>
      <c r="D66" s="903"/>
      <c r="E66" s="903"/>
      <c r="F66" s="830"/>
      <c r="G66" s="832"/>
      <c r="H66" s="934">
        <v>5462739140.3115349</v>
      </c>
      <c r="I66" s="934"/>
      <c r="J66" s="934"/>
      <c r="K66" s="934"/>
      <c r="L66" s="934"/>
      <c r="M66" s="832"/>
    </row>
    <row r="67" spans="1:13" x14ac:dyDescent="0.35">
      <c r="A67" s="903"/>
      <c r="B67" s="903"/>
      <c r="C67" s="904"/>
      <c r="D67" s="903"/>
      <c r="E67" s="903"/>
      <c r="F67" s="830"/>
      <c r="G67" s="832"/>
      <c r="H67" s="934">
        <v>0</v>
      </c>
      <c r="I67" s="934"/>
      <c r="J67" s="934"/>
      <c r="K67" s="934"/>
      <c r="L67" s="934"/>
      <c r="M67" s="832"/>
    </row>
    <row r="68" spans="1:13" x14ac:dyDescent="0.35">
      <c r="A68" s="903"/>
      <c r="B68" s="903"/>
      <c r="C68" s="904"/>
      <c r="D68" s="903"/>
      <c r="E68" s="903"/>
      <c r="F68" s="832"/>
      <c r="G68" s="832"/>
      <c r="H68" s="934"/>
      <c r="I68" s="934"/>
      <c r="J68" s="934"/>
      <c r="K68" s="832"/>
      <c r="L68" s="832"/>
      <c r="M68" s="832"/>
    </row>
    <row r="69" spans="1:13" x14ac:dyDescent="0.35">
      <c r="A69" s="903"/>
      <c r="B69" s="903"/>
      <c r="C69" s="904"/>
      <c r="D69" s="903"/>
      <c r="E69" s="903"/>
      <c r="F69" s="832"/>
      <c r="G69" s="832"/>
      <c r="H69" s="832"/>
      <c r="I69" s="832"/>
      <c r="J69" s="832"/>
      <c r="K69" s="832"/>
      <c r="L69" s="832"/>
      <c r="M69" s="832"/>
    </row>
    <row r="70" spans="1:13" x14ac:dyDescent="0.35">
      <c r="A70" s="903"/>
      <c r="B70" s="903"/>
      <c r="C70" s="1180" t="s">
        <v>1242</v>
      </c>
      <c r="D70" s="1180"/>
      <c r="E70" s="1180"/>
      <c r="F70" s="1180"/>
      <c r="G70" s="1180"/>
      <c r="H70" s="912" t="s">
        <v>1243</v>
      </c>
      <c r="I70" s="832"/>
      <c r="J70" s="832"/>
      <c r="K70" s="832"/>
      <c r="L70" s="832"/>
      <c r="M70" s="832"/>
    </row>
    <row r="71" spans="1:13" x14ac:dyDescent="0.35">
      <c r="A71" s="903"/>
      <c r="B71" s="903"/>
      <c r="C71" s="904"/>
      <c r="D71" s="903"/>
      <c r="E71" s="903"/>
      <c r="F71" s="832"/>
      <c r="G71" s="832"/>
      <c r="H71" s="832"/>
      <c r="I71" s="832"/>
      <c r="J71" s="832"/>
      <c r="K71" s="832"/>
      <c r="L71" s="832"/>
      <c r="M71" s="832"/>
    </row>
    <row r="72" spans="1:13" x14ac:dyDescent="0.35">
      <c r="A72" s="903"/>
      <c r="B72" s="903"/>
      <c r="C72" s="906" t="s">
        <v>1099</v>
      </c>
      <c r="D72" s="935" t="s">
        <v>1328</v>
      </c>
      <c r="E72" s="935"/>
      <c r="F72" s="936">
        <v>4908490166.7519989</v>
      </c>
      <c r="G72" s="832"/>
      <c r="H72" s="937">
        <v>1145</v>
      </c>
      <c r="I72" s="832"/>
      <c r="J72" s="832"/>
      <c r="K72" s="832"/>
      <c r="L72" s="832"/>
      <c r="M72" s="832"/>
    </row>
    <row r="73" spans="1:13" x14ac:dyDescent="0.35">
      <c r="A73" s="903"/>
      <c r="B73" s="903"/>
      <c r="C73" s="906"/>
      <c r="D73" s="909"/>
      <c r="E73" s="909"/>
      <c r="F73" s="938"/>
      <c r="G73" s="832"/>
      <c r="H73" s="937"/>
      <c r="I73" s="832"/>
      <c r="J73" s="832"/>
      <c r="K73" s="832"/>
      <c r="L73" s="832"/>
      <c r="M73" s="832"/>
    </row>
    <row r="74" spans="1:13" x14ac:dyDescent="0.35">
      <c r="A74" s="903"/>
      <c r="B74" s="903"/>
      <c r="C74" s="906" t="s">
        <v>1288</v>
      </c>
      <c r="D74" s="903" t="s">
        <v>1329</v>
      </c>
      <c r="E74" s="903"/>
      <c r="F74" s="830">
        <v>206156587</v>
      </c>
      <c r="G74" s="832"/>
      <c r="H74" s="939">
        <v>1177</v>
      </c>
      <c r="I74" s="832"/>
      <c r="J74" s="832"/>
      <c r="K74" s="832"/>
      <c r="L74" s="832"/>
      <c r="M74" s="832"/>
    </row>
    <row r="75" spans="1:13" x14ac:dyDescent="0.35">
      <c r="A75" s="903"/>
      <c r="B75" s="903"/>
      <c r="C75" s="906" t="s">
        <v>1288</v>
      </c>
      <c r="D75" s="903" t="s">
        <v>1330</v>
      </c>
      <c r="E75" s="903"/>
      <c r="F75" s="830">
        <v>-156090</v>
      </c>
      <c r="G75" s="832"/>
      <c r="H75" s="939">
        <v>1177</v>
      </c>
      <c r="I75" s="832"/>
      <c r="J75" s="832"/>
      <c r="K75" s="832"/>
      <c r="L75" s="832"/>
      <c r="M75" s="832"/>
    </row>
    <row r="76" spans="1:13" x14ac:dyDescent="0.35">
      <c r="A76" s="903"/>
      <c r="B76" s="903"/>
      <c r="C76" s="906" t="s">
        <v>1288</v>
      </c>
      <c r="D76" s="903" t="s">
        <v>1244</v>
      </c>
      <c r="E76" s="903"/>
      <c r="F76" s="920">
        <v>0</v>
      </c>
      <c r="G76" s="832"/>
      <c r="H76" s="939"/>
      <c r="I76" s="832"/>
      <c r="J76" s="832"/>
      <c r="K76" s="832"/>
      <c r="L76" s="832"/>
      <c r="M76" s="832"/>
    </row>
    <row r="77" spans="1:13" x14ac:dyDescent="0.35">
      <c r="A77" s="903"/>
      <c r="B77" s="903"/>
      <c r="C77" s="906" t="s">
        <v>1290</v>
      </c>
      <c r="D77" s="903" t="s">
        <v>1331</v>
      </c>
      <c r="E77" s="903"/>
      <c r="F77" s="920">
        <v>0</v>
      </c>
      <c r="G77" s="832"/>
      <c r="H77" s="939"/>
      <c r="I77" s="832"/>
      <c r="J77" s="832"/>
      <c r="K77" s="832"/>
      <c r="L77" s="832"/>
      <c r="M77" s="832"/>
    </row>
    <row r="78" spans="1:13" x14ac:dyDescent="0.35">
      <c r="A78" s="903"/>
      <c r="B78" s="903"/>
      <c r="C78" s="1040" t="s">
        <v>1303</v>
      </c>
      <c r="D78" s="1041" t="s">
        <v>1332</v>
      </c>
      <c r="E78" s="1042"/>
      <c r="F78" s="1043">
        <v>-6243594.799999997</v>
      </c>
      <c r="G78" s="832"/>
      <c r="H78" s="939">
        <v>1697</v>
      </c>
      <c r="I78" s="832"/>
      <c r="J78" s="832" t="s">
        <v>1380</v>
      </c>
      <c r="K78" s="832"/>
      <c r="L78" s="832"/>
      <c r="M78" s="832"/>
    </row>
    <row r="79" spans="1:13" x14ac:dyDescent="0.35">
      <c r="A79" s="903"/>
      <c r="B79" s="903"/>
      <c r="C79" s="906" t="s">
        <v>1277</v>
      </c>
      <c r="D79" s="940" t="s">
        <v>1333</v>
      </c>
      <c r="E79" s="903"/>
      <c r="F79" s="830">
        <v>0</v>
      </c>
      <c r="G79" s="832"/>
      <c r="H79" s="939"/>
      <c r="I79" s="832"/>
      <c r="J79" s="832"/>
      <c r="K79" s="832"/>
      <c r="L79" s="832"/>
      <c r="M79" s="832"/>
    </row>
    <row r="80" spans="1:13" x14ac:dyDescent="0.35">
      <c r="A80" s="903"/>
      <c r="B80" s="903"/>
      <c r="C80" s="906" t="s">
        <v>1277</v>
      </c>
      <c r="D80" s="940" t="s">
        <v>1334</v>
      </c>
      <c r="E80" s="903"/>
      <c r="F80" s="941">
        <v>196469073</v>
      </c>
      <c r="G80" s="832"/>
      <c r="H80" s="939">
        <v>1190</v>
      </c>
      <c r="I80" s="832"/>
      <c r="J80" s="832"/>
      <c r="K80" s="832"/>
      <c r="L80" s="832"/>
      <c r="M80" s="832"/>
    </row>
    <row r="81" spans="1:13" x14ac:dyDescent="0.35">
      <c r="A81" s="903"/>
      <c r="B81" s="903" t="s">
        <v>60</v>
      </c>
      <c r="C81" s="906" t="s">
        <v>1277</v>
      </c>
      <c r="D81" s="940" t="s">
        <v>1335</v>
      </c>
      <c r="E81" s="903"/>
      <c r="F81" s="915">
        <v>-196231429</v>
      </c>
      <c r="G81" s="832"/>
      <c r="H81" s="939">
        <v>1190</v>
      </c>
      <c r="I81" s="832"/>
      <c r="J81" s="832"/>
      <c r="K81" s="832"/>
      <c r="L81" s="832"/>
      <c r="M81" s="832"/>
    </row>
    <row r="82" spans="1:13" x14ac:dyDescent="0.35">
      <c r="A82" s="903"/>
      <c r="B82" s="903"/>
      <c r="C82" s="906" t="s">
        <v>1277</v>
      </c>
      <c r="D82" s="940" t="s">
        <v>1134</v>
      </c>
      <c r="E82" s="903"/>
      <c r="F82" s="920">
        <v>0</v>
      </c>
      <c r="G82" s="832"/>
      <c r="H82" s="939"/>
      <c r="I82" s="832"/>
      <c r="J82" s="832"/>
      <c r="K82" s="832"/>
      <c r="L82" s="832"/>
      <c r="M82" s="832"/>
    </row>
    <row r="83" spans="1:13" x14ac:dyDescent="0.35">
      <c r="A83" s="903"/>
      <c r="B83" s="903"/>
      <c r="C83" s="906" t="s">
        <v>1336</v>
      </c>
      <c r="D83" s="940" t="s">
        <v>1136</v>
      </c>
      <c r="E83" s="903"/>
      <c r="F83" s="830">
        <v>-157891463.396</v>
      </c>
      <c r="G83" s="832"/>
      <c r="H83" s="939">
        <v>1697</v>
      </c>
      <c r="I83" s="832"/>
      <c r="J83" s="832"/>
      <c r="K83" s="832"/>
      <c r="L83" s="832"/>
      <c r="M83" s="832"/>
    </row>
    <row r="84" spans="1:13" x14ac:dyDescent="0.35">
      <c r="A84" s="903"/>
      <c r="B84" s="903"/>
      <c r="C84" s="906" t="s">
        <v>1336</v>
      </c>
      <c r="D84" s="940" t="s">
        <v>1137</v>
      </c>
      <c r="E84" s="903"/>
      <c r="F84" s="920">
        <v>0</v>
      </c>
      <c r="G84" s="832"/>
      <c r="H84" s="939"/>
      <c r="I84" s="832"/>
      <c r="J84" s="832"/>
      <c r="K84" s="832"/>
      <c r="L84" s="832"/>
      <c r="M84" s="832"/>
    </row>
    <row r="85" spans="1:13" x14ac:dyDescent="0.35">
      <c r="A85" s="903"/>
      <c r="B85" s="903"/>
      <c r="C85" s="906" t="s">
        <v>1337</v>
      </c>
      <c r="D85" s="940" t="s">
        <v>1141</v>
      </c>
      <c r="E85" s="903"/>
      <c r="F85" s="830">
        <v>-1052829.6429999999</v>
      </c>
      <c r="G85" s="832"/>
      <c r="H85" s="939">
        <v>1190</v>
      </c>
      <c r="I85" s="832"/>
      <c r="J85" s="832"/>
      <c r="K85" s="832"/>
      <c r="L85" s="832"/>
      <c r="M85" s="832"/>
    </row>
    <row r="86" spans="1:13" x14ac:dyDescent="0.35">
      <c r="A86" s="903"/>
      <c r="B86" s="903"/>
      <c r="C86" s="906" t="s">
        <v>1337</v>
      </c>
      <c r="D86" s="940" t="s">
        <v>1338</v>
      </c>
      <c r="E86" s="903"/>
      <c r="F86" s="830">
        <v>-614214</v>
      </c>
      <c r="G86" s="832"/>
      <c r="H86" s="939">
        <v>1697</v>
      </c>
      <c r="I86" s="832"/>
      <c r="J86" s="832"/>
      <c r="K86" s="832"/>
      <c r="L86" s="832"/>
      <c r="M86" s="832"/>
    </row>
    <row r="87" spans="1:13" x14ac:dyDescent="0.35">
      <c r="A87" s="903"/>
      <c r="B87" s="903"/>
      <c r="C87" s="906" t="s">
        <v>1295</v>
      </c>
      <c r="D87" s="940" t="s">
        <v>1296</v>
      </c>
      <c r="E87" s="903"/>
      <c r="F87" s="915">
        <v>-591414702</v>
      </c>
      <c r="G87" s="832"/>
      <c r="H87" s="939">
        <v>1190</v>
      </c>
      <c r="I87" s="832"/>
      <c r="J87" s="832"/>
      <c r="K87" s="832"/>
      <c r="L87" s="832"/>
      <c r="M87" s="832"/>
    </row>
    <row r="88" spans="1:13" x14ac:dyDescent="0.35">
      <c r="A88" s="903"/>
      <c r="B88" s="903"/>
      <c r="C88" s="906" t="s">
        <v>1295</v>
      </c>
      <c r="D88" s="940" t="s">
        <v>1339</v>
      </c>
      <c r="E88" s="903"/>
      <c r="F88" s="915">
        <v>591414702</v>
      </c>
      <c r="G88" s="832"/>
      <c r="H88" s="939">
        <v>1190</v>
      </c>
      <c r="I88" s="832"/>
      <c r="J88" s="832"/>
      <c r="K88" s="832"/>
      <c r="L88" s="832"/>
      <c r="M88" s="832"/>
    </row>
    <row r="89" spans="1:13" x14ac:dyDescent="0.35">
      <c r="A89" s="903"/>
      <c r="B89" s="903"/>
      <c r="C89" s="906" t="s">
        <v>1280</v>
      </c>
      <c r="D89" s="903" t="s">
        <v>1340</v>
      </c>
      <c r="E89" s="903"/>
      <c r="F89" s="920">
        <v>0</v>
      </c>
      <c r="G89" s="832"/>
      <c r="H89" s="939"/>
      <c r="I89" s="832"/>
      <c r="J89" s="832"/>
      <c r="K89" s="832"/>
      <c r="L89" s="832"/>
      <c r="M89" s="832"/>
    </row>
    <row r="90" spans="1:13" x14ac:dyDescent="0.35">
      <c r="B90" s="903"/>
      <c r="C90" s="906" t="s">
        <v>1341</v>
      </c>
      <c r="D90" s="903" t="s">
        <v>795</v>
      </c>
      <c r="E90" s="903"/>
      <c r="F90" s="942">
        <v>191748401</v>
      </c>
      <c r="G90" s="832"/>
      <c r="H90" s="939">
        <v>1696</v>
      </c>
      <c r="I90" s="832"/>
      <c r="J90" s="832"/>
      <c r="K90" s="832"/>
      <c r="L90" s="832"/>
      <c r="M90" s="832"/>
    </row>
    <row r="91" spans="1:13" x14ac:dyDescent="0.35">
      <c r="B91" s="903"/>
      <c r="C91" s="906" t="s">
        <v>1341</v>
      </c>
      <c r="D91" s="903" t="s">
        <v>1342</v>
      </c>
      <c r="E91" s="903"/>
      <c r="F91" s="942">
        <v>8053433</v>
      </c>
      <c r="G91" s="832"/>
      <c r="H91" s="939">
        <v>1696</v>
      </c>
      <c r="I91" s="832"/>
      <c r="J91" s="832"/>
      <c r="K91" s="832"/>
      <c r="L91" s="832"/>
      <c r="M91" s="832"/>
    </row>
    <row r="92" spans="1:13" x14ac:dyDescent="0.35">
      <c r="B92" s="903"/>
      <c r="C92" s="906" t="s">
        <v>1182</v>
      </c>
      <c r="D92" s="903" t="s">
        <v>1343</v>
      </c>
      <c r="E92" s="903"/>
      <c r="F92" s="915">
        <v>-237644</v>
      </c>
      <c r="G92" s="832"/>
      <c r="H92" s="939">
        <v>1190</v>
      </c>
      <c r="I92" s="832"/>
      <c r="J92" s="832"/>
      <c r="K92" s="832"/>
      <c r="L92" s="832"/>
      <c r="M92" s="832"/>
    </row>
    <row r="93" spans="1:13" x14ac:dyDescent="0.35">
      <c r="B93" s="903"/>
      <c r="C93" s="1040" t="s">
        <v>1284</v>
      </c>
      <c r="D93" s="1042" t="s">
        <v>1145</v>
      </c>
      <c r="E93" s="1042"/>
      <c r="F93" s="1043">
        <v>81100658</v>
      </c>
      <c r="G93" s="832"/>
      <c r="H93" s="939">
        <v>1190</v>
      </c>
      <c r="I93" s="832"/>
      <c r="J93" s="832" t="s">
        <v>1379</v>
      </c>
      <c r="K93" s="832"/>
      <c r="L93" s="832"/>
      <c r="M93" s="832"/>
    </row>
    <row r="94" spans="1:13" x14ac:dyDescent="0.35">
      <c r="B94" s="903"/>
      <c r="C94" s="906" t="s">
        <v>1284</v>
      </c>
      <c r="D94" s="903" t="s">
        <v>1344</v>
      </c>
      <c r="E94" s="903"/>
      <c r="F94" s="943">
        <v>318417175</v>
      </c>
      <c r="G94" s="832"/>
      <c r="H94" s="939">
        <v>1190</v>
      </c>
      <c r="I94" s="832"/>
      <c r="J94" s="832"/>
      <c r="K94" s="832"/>
      <c r="L94" s="832"/>
      <c r="M94" s="832"/>
    </row>
    <row r="95" spans="1:13" x14ac:dyDescent="0.35">
      <c r="B95" s="903"/>
      <c r="C95" s="906" t="s">
        <v>1288</v>
      </c>
      <c r="D95" s="903" t="s">
        <v>1344</v>
      </c>
      <c r="E95" s="903"/>
      <c r="F95" s="915">
        <v>-399517833</v>
      </c>
      <c r="G95" s="832"/>
      <c r="H95" s="939">
        <v>1190</v>
      </c>
      <c r="I95" s="832"/>
      <c r="J95" s="832"/>
      <c r="K95" s="832"/>
      <c r="L95" s="832"/>
      <c r="M95" s="832"/>
    </row>
    <row r="96" spans="1:13" ht="16" thickBot="1" x14ac:dyDescent="0.4">
      <c r="B96" s="903"/>
      <c r="C96" s="906"/>
      <c r="D96" s="944" t="s">
        <v>1345</v>
      </c>
      <c r="E96" s="945"/>
      <c r="F96" s="946">
        <v>357532262.44658375</v>
      </c>
      <c r="G96" s="832"/>
      <c r="H96" s="937">
        <v>1694</v>
      </c>
      <c r="I96" s="832"/>
      <c r="J96" s="832"/>
      <c r="K96" s="832"/>
      <c r="L96" s="832"/>
      <c r="M96" s="832"/>
    </row>
    <row r="97" spans="2:13" x14ac:dyDescent="0.35">
      <c r="B97" s="903"/>
      <c r="C97" s="904"/>
      <c r="D97" s="903"/>
      <c r="E97" s="903"/>
      <c r="F97" s="830"/>
      <c r="G97" s="832"/>
      <c r="H97" s="832"/>
      <c r="I97" s="832"/>
      <c r="J97" s="832"/>
      <c r="K97" s="947"/>
      <c r="L97" s="947"/>
      <c r="M97" s="832"/>
    </row>
    <row r="98" spans="2:13" ht="16" thickBot="1" x14ac:dyDescent="0.4">
      <c r="B98" s="903"/>
      <c r="C98" s="904"/>
      <c r="D98" s="948" t="s">
        <v>1346</v>
      </c>
      <c r="E98" s="948"/>
      <c r="F98" s="949">
        <v>5506022658.3595829</v>
      </c>
      <c r="G98" s="832"/>
      <c r="H98" s="947"/>
      <c r="I98" s="947"/>
      <c r="J98" s="947"/>
      <c r="K98" s="832"/>
      <c r="L98" s="832"/>
      <c r="M98" s="832"/>
    </row>
    <row r="99" spans="2:13" ht="16" thickTop="1" x14ac:dyDescent="0.35">
      <c r="B99" s="903"/>
      <c r="C99" s="904"/>
      <c r="D99" s="909"/>
      <c r="E99" s="909"/>
      <c r="F99" s="914"/>
      <c r="G99" s="832"/>
      <c r="H99" s="832"/>
      <c r="I99" s="832"/>
      <c r="J99" s="832"/>
      <c r="K99" s="832"/>
      <c r="L99" s="832"/>
    </row>
    <row r="100" spans="2:13" ht="16" thickBot="1" x14ac:dyDescent="0.4">
      <c r="B100" s="903"/>
      <c r="C100" s="904"/>
      <c r="D100" s="948" t="s">
        <v>1347</v>
      </c>
      <c r="E100" s="948"/>
      <c r="F100" s="949">
        <v>5506022658.3595848</v>
      </c>
      <c r="G100" s="832"/>
      <c r="H100" s="832"/>
      <c r="I100" s="832"/>
      <c r="J100" s="832"/>
      <c r="K100" s="832"/>
      <c r="L100" s="832"/>
    </row>
    <row r="101" spans="2:13" ht="16" thickTop="1" x14ac:dyDescent="0.35">
      <c r="B101" s="903"/>
      <c r="C101" s="904"/>
      <c r="D101" s="903"/>
      <c r="E101" s="903"/>
      <c r="F101" s="830"/>
      <c r="G101" s="832"/>
      <c r="H101" s="832"/>
      <c r="I101" s="832"/>
      <c r="J101" s="832"/>
      <c r="K101" s="832"/>
      <c r="L101" s="832"/>
    </row>
    <row r="102" spans="2:13" x14ac:dyDescent="0.35">
      <c r="B102" s="903"/>
      <c r="C102" s="904"/>
      <c r="D102" s="909" t="s">
        <v>1118</v>
      </c>
      <c r="E102" s="909"/>
      <c r="F102" s="914">
        <v>0</v>
      </c>
      <c r="G102" s="832"/>
      <c r="H102" s="832">
        <v>0</v>
      </c>
      <c r="I102" s="832"/>
      <c r="J102" s="832"/>
      <c r="K102" s="832"/>
      <c r="L102" s="832"/>
    </row>
    <row r="103" spans="2:13" x14ac:dyDescent="0.35">
      <c r="B103" s="903"/>
      <c r="C103" s="904"/>
      <c r="D103" s="903"/>
      <c r="E103" s="903"/>
      <c r="F103" s="832"/>
      <c r="G103" s="832"/>
      <c r="H103" s="832">
        <v>0</v>
      </c>
      <c r="I103" s="832"/>
      <c r="J103" s="832"/>
      <c r="K103" s="832"/>
      <c r="L103" s="832"/>
    </row>
    <row r="104" spans="2:13" x14ac:dyDescent="0.35">
      <c r="B104" s="903"/>
      <c r="C104" s="904"/>
      <c r="D104" s="909" t="s">
        <v>1098</v>
      </c>
      <c r="E104" s="909"/>
      <c r="F104" s="950">
        <v>0</v>
      </c>
      <c r="G104" s="832"/>
      <c r="H104" s="832"/>
      <c r="I104" s="832"/>
      <c r="J104" s="832"/>
      <c r="K104" s="832"/>
      <c r="L104" s="832"/>
      <c r="M104" s="951"/>
    </row>
    <row r="106" spans="2:13" x14ac:dyDescent="0.35">
      <c r="C106" s="952" t="s">
        <v>1210</v>
      </c>
      <c r="D106" s="952" t="s">
        <v>1245</v>
      </c>
      <c r="E106" s="952">
        <v>1145</v>
      </c>
      <c r="F106" s="953">
        <v>4908490166.7519989</v>
      </c>
    </row>
    <row r="107" spans="2:13" x14ac:dyDescent="0.35">
      <c r="C107" s="952" t="s">
        <v>1208</v>
      </c>
      <c r="D107" s="952" t="s">
        <v>1246</v>
      </c>
      <c r="E107" s="952">
        <v>1146</v>
      </c>
      <c r="F107" s="953">
        <v>0</v>
      </c>
    </row>
    <row r="108" spans="2:13" x14ac:dyDescent="0.35">
      <c r="C108" s="952" t="s">
        <v>1210</v>
      </c>
      <c r="D108" s="952" t="s">
        <v>1247</v>
      </c>
      <c r="E108" s="952">
        <v>1177</v>
      </c>
      <c r="F108" s="954">
        <v>206000497</v>
      </c>
    </row>
    <row r="109" spans="2:13" x14ac:dyDescent="0.35">
      <c r="C109" s="952" t="s">
        <v>1210</v>
      </c>
      <c r="D109" s="952" t="s">
        <v>1248</v>
      </c>
      <c r="E109" s="952">
        <v>893</v>
      </c>
      <c r="F109" s="955">
        <v>0</v>
      </c>
    </row>
    <row r="110" spans="2:13" x14ac:dyDescent="0.35">
      <c r="C110" s="952" t="s">
        <v>1208</v>
      </c>
      <c r="D110" s="952" t="s">
        <v>1249</v>
      </c>
      <c r="E110" s="952">
        <v>894</v>
      </c>
      <c r="F110" s="955">
        <v>0</v>
      </c>
    </row>
    <row r="111" spans="2:13" x14ac:dyDescent="0.35">
      <c r="C111" s="952" t="s">
        <v>1210</v>
      </c>
      <c r="D111" s="952" t="s">
        <v>1250</v>
      </c>
      <c r="E111" s="952">
        <v>1694</v>
      </c>
      <c r="F111" s="955">
        <v>357532262.44658375</v>
      </c>
    </row>
    <row r="112" spans="2:13" x14ac:dyDescent="0.35">
      <c r="C112" s="952" t="s">
        <v>1208</v>
      </c>
      <c r="D112" s="952" t="s">
        <v>1251</v>
      </c>
      <c r="E112" s="952">
        <v>1695</v>
      </c>
      <c r="F112" s="954">
        <v>0</v>
      </c>
    </row>
    <row r="113" spans="3:8" x14ac:dyDescent="0.35">
      <c r="C113" s="952" t="s">
        <v>1210</v>
      </c>
      <c r="D113" s="952" t="s">
        <v>1238</v>
      </c>
      <c r="E113" s="952">
        <v>1696</v>
      </c>
      <c r="F113" s="954">
        <v>199801834</v>
      </c>
    </row>
    <row r="114" spans="3:8" x14ac:dyDescent="0.35">
      <c r="C114" s="952" t="s">
        <v>1210</v>
      </c>
      <c r="D114" s="952" t="s">
        <v>1252</v>
      </c>
      <c r="E114" s="952">
        <v>1178</v>
      </c>
      <c r="F114" s="955">
        <v>0</v>
      </c>
    </row>
    <row r="115" spans="3:8" x14ac:dyDescent="0.35">
      <c r="C115" s="952" t="s">
        <v>1208</v>
      </c>
      <c r="D115" s="952" t="s">
        <v>1253</v>
      </c>
      <c r="E115" s="952">
        <v>1179</v>
      </c>
      <c r="F115" s="955">
        <v>0</v>
      </c>
    </row>
    <row r="116" spans="3:8" x14ac:dyDescent="0.35">
      <c r="C116" s="952" t="s">
        <v>1210</v>
      </c>
      <c r="D116" s="952" t="s">
        <v>1254</v>
      </c>
      <c r="E116" s="952">
        <v>1180</v>
      </c>
      <c r="F116" s="955">
        <v>0</v>
      </c>
    </row>
    <row r="117" spans="3:8" x14ac:dyDescent="0.35">
      <c r="C117" s="952" t="s">
        <v>1208</v>
      </c>
      <c r="D117" s="952" t="s">
        <v>1255</v>
      </c>
      <c r="E117" s="952">
        <v>1182</v>
      </c>
      <c r="F117" s="955">
        <v>0</v>
      </c>
    </row>
    <row r="118" spans="3:8" x14ac:dyDescent="0.35">
      <c r="C118" s="952" t="s">
        <v>1208</v>
      </c>
      <c r="D118" s="952" t="s">
        <v>1211</v>
      </c>
      <c r="E118" s="952">
        <v>1697</v>
      </c>
      <c r="F118" s="954">
        <v>164749272.19599998</v>
      </c>
    </row>
    <row r="119" spans="3:8" x14ac:dyDescent="0.35">
      <c r="C119" s="952" t="s">
        <v>1210</v>
      </c>
      <c r="D119" s="952" t="s">
        <v>1256</v>
      </c>
      <c r="E119" s="952">
        <v>1186</v>
      </c>
      <c r="F119" s="953">
        <v>0</v>
      </c>
    </row>
    <row r="120" spans="3:8" x14ac:dyDescent="0.35">
      <c r="C120" s="952" t="s">
        <v>1208</v>
      </c>
      <c r="D120" s="952" t="s">
        <v>1257</v>
      </c>
      <c r="E120" s="952">
        <v>1187</v>
      </c>
      <c r="F120" s="953">
        <v>0</v>
      </c>
    </row>
    <row r="121" spans="3:8" x14ac:dyDescent="0.35">
      <c r="C121" s="952" t="s">
        <v>1208</v>
      </c>
      <c r="D121" s="952" t="s">
        <v>1217</v>
      </c>
      <c r="E121" s="952">
        <v>1700</v>
      </c>
      <c r="F121" s="953">
        <v>0</v>
      </c>
    </row>
    <row r="122" spans="3:8" x14ac:dyDescent="0.35">
      <c r="C122" s="952" t="s">
        <v>1208</v>
      </c>
      <c r="D122" s="952" t="s">
        <v>1258</v>
      </c>
      <c r="E122" s="952">
        <v>1188</v>
      </c>
      <c r="F122" s="953">
        <v>0</v>
      </c>
    </row>
    <row r="123" spans="3:8" x14ac:dyDescent="0.35">
      <c r="C123" s="952" t="s">
        <v>1210</v>
      </c>
      <c r="D123" s="952" t="s">
        <v>1259</v>
      </c>
      <c r="E123" s="952">
        <v>1701</v>
      </c>
      <c r="F123" s="953">
        <v>0</v>
      </c>
    </row>
    <row r="124" spans="3:8" x14ac:dyDescent="0.35">
      <c r="C124" s="952" t="s">
        <v>1210</v>
      </c>
      <c r="D124" s="952" t="s">
        <v>1260</v>
      </c>
      <c r="E124" s="952">
        <v>1702</v>
      </c>
      <c r="F124" s="953">
        <v>0</v>
      </c>
    </row>
    <row r="125" spans="3:8" x14ac:dyDescent="0.35">
      <c r="C125" s="952" t="s">
        <v>1210</v>
      </c>
      <c r="D125" s="952" t="s">
        <v>1261</v>
      </c>
      <c r="E125" s="952">
        <v>1189</v>
      </c>
      <c r="F125" s="953">
        <v>0</v>
      </c>
    </row>
    <row r="126" spans="3:8" x14ac:dyDescent="0.35">
      <c r="C126" s="952" t="s">
        <v>1208</v>
      </c>
      <c r="D126" s="952" t="s">
        <v>1262</v>
      </c>
      <c r="E126" s="952">
        <v>1190</v>
      </c>
      <c r="F126" s="954">
        <v>1052829.6430000067</v>
      </c>
      <c r="H126" s="956">
        <v>1052829.6430000067</v>
      </c>
    </row>
    <row r="127" spans="3:8" x14ac:dyDescent="0.35">
      <c r="C127" s="952" t="s">
        <v>1206</v>
      </c>
      <c r="D127" s="952" t="s">
        <v>1263</v>
      </c>
      <c r="E127" s="952">
        <v>645</v>
      </c>
      <c r="F127" s="953">
        <v>5506022658.3595829</v>
      </c>
    </row>
    <row r="128" spans="3:8" x14ac:dyDescent="0.35">
      <c r="C128" s="952" t="s">
        <v>1206</v>
      </c>
      <c r="D128" s="952" t="s">
        <v>1264</v>
      </c>
      <c r="E128" s="952">
        <v>646</v>
      </c>
      <c r="F128" s="953">
        <v>0</v>
      </c>
    </row>
    <row r="129" spans="3:6" x14ac:dyDescent="0.35">
      <c r="C129" s="783"/>
      <c r="D129" s="783"/>
      <c r="E129" s="783"/>
      <c r="F129" s="957">
        <v>5506022658.3595848</v>
      </c>
    </row>
    <row r="130" spans="3:6" x14ac:dyDescent="0.35">
      <c r="C130" s="783"/>
      <c r="D130" s="783"/>
      <c r="E130" s="783"/>
      <c r="F130" s="957">
        <v>0</v>
      </c>
    </row>
  </sheetData>
  <mergeCells count="4">
    <mergeCell ref="C4:J4"/>
    <mergeCell ref="C5:J5"/>
    <mergeCell ref="C6:J6"/>
    <mergeCell ref="C70:G70"/>
  </mergeCells>
  <printOptions horizontalCentered="1"/>
  <pageMargins left="0.74803149606299213" right="0.74803149606299213" top="0.98425196850393704" bottom="0.98425196850393704" header="0.51181102362204722" footer="0.51181102362204722"/>
  <pageSetup scale="56" orientation="portrait" horizontalDpi="300" verticalDpi="300" r:id="rId1"/>
  <headerFooter alignWithMargins="0">
    <oddHeader>&amp;L&amp;"Book Antiqua,Negrita"Revisión al 30.09.2016</oddHeader>
    <oddFooter xml:space="preserve">&amp;L&amp;"Book Antiqua,Negrita"Preparado por: MIR&amp;C&amp;"Book Antiqua,Negrita"Papeles de Trabajo P.W.C. Uso Interno_x000D_&amp;1#&amp;"Calibri"&amp;10&amp;K000000 Clasificación: Confidencial&amp;R&amp;"Book Antiqua,Negrita"Revisado por: AV </oddFooter>
  </headerFooter>
  <rowBreaks count="1" manualBreakCount="1">
    <brk id="68" min="1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F3B5-4DBB-4972-846E-179582ED1444}">
  <sheetPr>
    <tabColor rgb="FF92D050"/>
  </sheetPr>
  <dimension ref="A1:O275"/>
  <sheetViews>
    <sheetView topLeftCell="A249" workbookViewId="0">
      <selection activeCell="J254" sqref="J254"/>
    </sheetView>
  </sheetViews>
  <sheetFormatPr baseColWidth="10" defaultColWidth="11.453125" defaultRowHeight="15.5" x14ac:dyDescent="0.35"/>
  <cols>
    <col min="1" max="1" width="18.453125" style="306" bestFit="1" customWidth="1"/>
    <col min="2" max="2" width="38" style="306" customWidth="1"/>
    <col min="3" max="3" width="19.26953125" style="306" hidden="1" customWidth="1"/>
    <col min="4" max="4" width="15.453125" style="306" hidden="1" customWidth="1"/>
    <col min="5" max="5" width="19.7265625" style="306" hidden="1" customWidth="1"/>
    <col min="6" max="6" width="19.1796875" style="306" hidden="1" customWidth="1"/>
    <col min="7" max="8" width="26.54296875" style="306" bestFit="1" customWidth="1"/>
    <col min="9" max="9" width="22.54296875" style="306" bestFit="1" customWidth="1"/>
    <col min="10" max="11" width="24.81640625" style="306" bestFit="1" customWidth="1"/>
    <col min="12" max="12" width="23" style="306" bestFit="1" customWidth="1"/>
    <col min="13" max="14" width="25.453125" style="306" bestFit="1" customWidth="1"/>
    <col min="15" max="15" width="22" style="306" bestFit="1" customWidth="1"/>
    <col min="16" max="16384" width="11.453125" style="306"/>
  </cols>
  <sheetData>
    <row r="1" spans="1:14" x14ac:dyDescent="0.35">
      <c r="A1" s="1181" t="s">
        <v>389</v>
      </c>
      <c r="B1" s="1181"/>
      <c r="C1" s="1181"/>
      <c r="D1" s="1181"/>
      <c r="E1" s="1181"/>
      <c r="F1" s="1181"/>
      <c r="G1" s="1181"/>
      <c r="H1" s="1181"/>
      <c r="I1" s="1181"/>
      <c r="J1" s="1181"/>
      <c r="K1" s="1181"/>
      <c r="L1" s="1181"/>
      <c r="M1" s="1181"/>
      <c r="N1" s="1181"/>
    </row>
    <row r="2" spans="1:14" x14ac:dyDescent="0.35">
      <c r="A2" s="1181" t="s">
        <v>1171</v>
      </c>
      <c r="B2" s="1181"/>
      <c r="C2" s="1181"/>
      <c r="D2" s="1181"/>
      <c r="E2" s="1181"/>
      <c r="F2" s="1181"/>
      <c r="G2" s="1181"/>
      <c r="H2" s="1181"/>
      <c r="I2" s="1181"/>
      <c r="J2" s="1181"/>
      <c r="K2" s="1181"/>
      <c r="L2" s="1181"/>
      <c r="M2" s="1181"/>
      <c r="N2" s="1181"/>
    </row>
    <row r="3" spans="1:14" x14ac:dyDescent="0.35">
      <c r="A3" s="1181" t="s">
        <v>676</v>
      </c>
      <c r="B3" s="1181"/>
      <c r="C3" s="1181"/>
      <c r="D3" s="1181"/>
      <c r="E3" s="1181"/>
      <c r="F3" s="1181"/>
      <c r="G3" s="1181"/>
      <c r="H3" s="1181"/>
      <c r="I3" s="1181"/>
      <c r="J3" s="1181"/>
      <c r="K3" s="1181"/>
      <c r="L3" s="1181"/>
      <c r="M3" s="1181"/>
      <c r="N3" s="1181"/>
    </row>
    <row r="4" spans="1:14" x14ac:dyDescent="0.35">
      <c r="A4" s="437"/>
      <c r="B4" s="437"/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</row>
    <row r="5" spans="1:14" x14ac:dyDescent="0.35">
      <c r="A5" s="438" t="s">
        <v>69</v>
      </c>
      <c r="B5" s="439" t="s">
        <v>167</v>
      </c>
      <c r="C5" s="440" t="s">
        <v>677</v>
      </c>
      <c r="D5" s="440" t="s">
        <v>678</v>
      </c>
      <c r="E5" s="440" t="s">
        <v>679</v>
      </c>
      <c r="F5" s="440" t="s">
        <v>680</v>
      </c>
      <c r="G5" s="441" t="s">
        <v>678</v>
      </c>
      <c r="H5" s="441" t="s">
        <v>679</v>
      </c>
      <c r="I5" s="441" t="s">
        <v>681</v>
      </c>
      <c r="J5" s="441" t="s">
        <v>682</v>
      </c>
      <c r="K5" s="439" t="s">
        <v>563</v>
      </c>
      <c r="L5" s="439" t="s">
        <v>564</v>
      </c>
      <c r="M5" s="439" t="s">
        <v>565</v>
      </c>
      <c r="N5" s="439" t="s">
        <v>566</v>
      </c>
    </row>
    <row r="6" spans="1:14" x14ac:dyDescent="0.35">
      <c r="A6" s="442">
        <v>1000000</v>
      </c>
      <c r="B6" s="440" t="s">
        <v>176</v>
      </c>
      <c r="C6" s="443">
        <v>0</v>
      </c>
      <c r="D6" s="440">
        <v>0</v>
      </c>
      <c r="E6" s="440">
        <v>266999316</v>
      </c>
      <c r="F6" s="443">
        <v>-266999316</v>
      </c>
      <c r="G6" s="444">
        <f>+D6+IF(C6&gt;0,C6,0)</f>
        <v>0</v>
      </c>
      <c r="H6" s="444">
        <f>+E6-IF(C6&lt;0,C6,0)</f>
        <v>266999316</v>
      </c>
      <c r="I6" s="444">
        <f>+IF(F6&gt;0,F6,0)</f>
        <v>0</v>
      </c>
      <c r="J6" s="444">
        <f>+IF(F6&lt;0,-F6,0)</f>
        <v>266999316</v>
      </c>
      <c r="K6" s="444">
        <f t="shared" ref="K6:K74" si="0">+IF(F6&gt;0,F6,0)</f>
        <v>0</v>
      </c>
      <c r="L6" s="444">
        <f>+IF(F6&lt;0,-F6,0)</f>
        <v>266999316</v>
      </c>
      <c r="M6" s="444">
        <v>0</v>
      </c>
      <c r="N6" s="444">
        <v>0</v>
      </c>
    </row>
    <row r="7" spans="1:14" x14ac:dyDescent="0.35">
      <c r="A7" s="442">
        <v>1000002</v>
      </c>
      <c r="B7" s="440" t="s">
        <v>177</v>
      </c>
      <c r="C7" s="443">
        <v>0</v>
      </c>
      <c r="D7" s="440">
        <v>0</v>
      </c>
      <c r="E7" s="440">
        <v>767769684</v>
      </c>
      <c r="F7" s="443">
        <v>-767769684</v>
      </c>
      <c r="G7" s="444">
        <f t="shared" ref="G7:G70" si="1">+D7+IF(C7&gt;0,C7,0)</f>
        <v>0</v>
      </c>
      <c r="H7" s="444">
        <f t="shared" ref="H7:H70" si="2">+E7-IF(C7&lt;0,C7,0)</f>
        <v>767769684</v>
      </c>
      <c r="I7" s="444">
        <f t="shared" ref="I7:I70" si="3">+IF(F7&gt;0,F7,0)</f>
        <v>0</v>
      </c>
      <c r="J7" s="444">
        <f t="shared" ref="J7:J70" si="4">+IF(F7&lt;0,-F7,0)</f>
        <v>767769684</v>
      </c>
      <c r="K7" s="444">
        <f t="shared" si="0"/>
        <v>0</v>
      </c>
      <c r="L7" s="444">
        <f t="shared" ref="L7:L75" si="5">+IF(F7&lt;0,-F7,0)</f>
        <v>767769684</v>
      </c>
      <c r="M7" s="444">
        <v>0</v>
      </c>
      <c r="N7" s="444">
        <v>0</v>
      </c>
    </row>
    <row r="8" spans="1:14" x14ac:dyDescent="0.35">
      <c r="A8" s="442">
        <v>1193010</v>
      </c>
      <c r="B8" s="440" t="s">
        <v>734</v>
      </c>
      <c r="C8" s="445">
        <v>0</v>
      </c>
      <c r="D8" s="440">
        <v>3182521</v>
      </c>
      <c r="E8" s="440">
        <v>0</v>
      </c>
      <c r="F8" s="443">
        <v>3182521</v>
      </c>
      <c r="G8" s="444">
        <f t="shared" si="1"/>
        <v>3182521</v>
      </c>
      <c r="H8" s="444">
        <f t="shared" si="2"/>
        <v>0</v>
      </c>
      <c r="I8" s="444">
        <f t="shared" si="3"/>
        <v>3182521</v>
      </c>
      <c r="J8" s="444">
        <f t="shared" si="4"/>
        <v>0</v>
      </c>
      <c r="K8" s="444">
        <f t="shared" si="0"/>
        <v>3182521</v>
      </c>
      <c r="L8" s="444">
        <f t="shared" si="5"/>
        <v>0</v>
      </c>
      <c r="M8" s="444">
        <v>0</v>
      </c>
      <c r="N8" s="444">
        <v>0</v>
      </c>
    </row>
    <row r="9" spans="1:14" x14ac:dyDescent="0.35">
      <c r="A9" s="442">
        <v>1193012</v>
      </c>
      <c r="B9" s="440" t="s">
        <v>817</v>
      </c>
      <c r="C9" s="445">
        <v>0</v>
      </c>
      <c r="D9" s="443">
        <v>6838701</v>
      </c>
      <c r="E9" s="440">
        <v>0</v>
      </c>
      <c r="F9" s="443">
        <v>6838701</v>
      </c>
      <c r="G9" s="444">
        <f t="shared" si="1"/>
        <v>6838701</v>
      </c>
      <c r="H9" s="444">
        <f t="shared" si="2"/>
        <v>0</v>
      </c>
      <c r="I9" s="444">
        <f t="shared" si="3"/>
        <v>6838701</v>
      </c>
      <c r="J9" s="444">
        <f t="shared" si="4"/>
        <v>0</v>
      </c>
      <c r="K9" s="444">
        <f t="shared" si="0"/>
        <v>6838701</v>
      </c>
      <c r="L9" s="444">
        <f t="shared" si="5"/>
        <v>0</v>
      </c>
      <c r="M9" s="444">
        <v>0</v>
      </c>
      <c r="N9" s="444">
        <v>0</v>
      </c>
    </row>
    <row r="10" spans="1:14" x14ac:dyDescent="0.35">
      <c r="A10" s="442">
        <v>1200000</v>
      </c>
      <c r="B10" s="440" t="s">
        <v>178</v>
      </c>
      <c r="C10" s="443">
        <v>626249043</v>
      </c>
      <c r="D10" s="443">
        <v>0</v>
      </c>
      <c r="E10" s="443">
        <v>4195410130</v>
      </c>
      <c r="F10" s="443">
        <v>-3569161087</v>
      </c>
      <c r="G10" s="444">
        <f t="shared" si="1"/>
        <v>626249043</v>
      </c>
      <c r="H10" s="444">
        <f t="shared" si="2"/>
        <v>4195410130</v>
      </c>
      <c r="I10" s="444">
        <f t="shared" si="3"/>
        <v>0</v>
      </c>
      <c r="J10" s="444">
        <f t="shared" si="4"/>
        <v>3569161087</v>
      </c>
      <c r="K10" s="444">
        <f t="shared" si="0"/>
        <v>0</v>
      </c>
      <c r="L10" s="444">
        <f t="shared" si="5"/>
        <v>3569161087</v>
      </c>
      <c r="M10" s="444">
        <v>0</v>
      </c>
      <c r="N10" s="444">
        <v>0</v>
      </c>
    </row>
    <row r="11" spans="1:14" x14ac:dyDescent="0.35">
      <c r="A11" s="442">
        <v>1290000</v>
      </c>
      <c r="B11" s="440" t="s">
        <v>408</v>
      </c>
      <c r="C11" s="443">
        <v>-626249043</v>
      </c>
      <c r="D11" s="440">
        <v>626249043</v>
      </c>
      <c r="E11" s="440">
        <v>0</v>
      </c>
      <c r="F11" s="443">
        <v>0</v>
      </c>
      <c r="G11" s="444">
        <f t="shared" si="1"/>
        <v>626249043</v>
      </c>
      <c r="H11" s="444">
        <f t="shared" si="2"/>
        <v>626249043</v>
      </c>
      <c r="I11" s="444">
        <f t="shared" si="3"/>
        <v>0</v>
      </c>
      <c r="J11" s="444">
        <f t="shared" si="4"/>
        <v>0</v>
      </c>
      <c r="K11" s="444">
        <f t="shared" si="0"/>
        <v>0</v>
      </c>
      <c r="L11" s="444">
        <f t="shared" si="5"/>
        <v>0</v>
      </c>
      <c r="M11" s="444">
        <v>0</v>
      </c>
      <c r="N11" s="444">
        <v>0</v>
      </c>
    </row>
    <row r="12" spans="1:14" x14ac:dyDescent="0.35">
      <c r="A12" s="442">
        <v>1420000</v>
      </c>
      <c r="B12" s="440" t="s">
        <v>683</v>
      </c>
      <c r="C12" s="443">
        <v>0</v>
      </c>
      <c r="D12" s="443">
        <v>444731080</v>
      </c>
      <c r="E12" s="440">
        <v>607552369</v>
      </c>
      <c r="F12" s="443">
        <v>-162821289</v>
      </c>
      <c r="G12" s="444">
        <f t="shared" si="1"/>
        <v>444731080</v>
      </c>
      <c r="H12" s="444">
        <f t="shared" si="2"/>
        <v>607552369</v>
      </c>
      <c r="I12" s="444">
        <f t="shared" si="3"/>
        <v>0</v>
      </c>
      <c r="J12" s="444">
        <f t="shared" si="4"/>
        <v>162821289</v>
      </c>
      <c r="K12" s="444">
        <f t="shared" si="0"/>
        <v>0</v>
      </c>
      <c r="L12" s="444">
        <f t="shared" si="5"/>
        <v>162821289</v>
      </c>
      <c r="M12" s="444">
        <v>0</v>
      </c>
      <c r="N12" s="444">
        <v>0</v>
      </c>
    </row>
    <row r="13" spans="1:14" x14ac:dyDescent="0.35">
      <c r="A13" s="442">
        <v>1423000</v>
      </c>
      <c r="B13" s="440" t="s">
        <v>669</v>
      </c>
      <c r="C13" s="443">
        <v>0</v>
      </c>
      <c r="D13" s="443">
        <v>455895966</v>
      </c>
      <c r="E13" s="443">
        <v>476875973</v>
      </c>
      <c r="F13" s="443">
        <v>-20980007</v>
      </c>
      <c r="G13" s="444">
        <f t="shared" si="1"/>
        <v>455895966</v>
      </c>
      <c r="H13" s="444">
        <f t="shared" si="2"/>
        <v>476875973</v>
      </c>
      <c r="I13" s="444">
        <f t="shared" si="3"/>
        <v>0</v>
      </c>
      <c r="J13" s="444">
        <f t="shared" si="4"/>
        <v>20980007</v>
      </c>
      <c r="K13" s="444">
        <f t="shared" si="0"/>
        <v>0</v>
      </c>
      <c r="L13" s="444">
        <f t="shared" si="5"/>
        <v>20980007</v>
      </c>
      <c r="M13" s="444">
        <v>0</v>
      </c>
      <c r="N13" s="444">
        <v>0</v>
      </c>
    </row>
    <row r="14" spans="1:14" x14ac:dyDescent="0.35">
      <c r="A14" s="442">
        <v>1707600</v>
      </c>
      <c r="B14" s="440" t="s">
        <v>818</v>
      </c>
      <c r="C14" s="443">
        <v>0</v>
      </c>
      <c r="D14" s="443">
        <v>534115574</v>
      </c>
      <c r="E14" s="443">
        <v>546410311</v>
      </c>
      <c r="F14" s="443">
        <v>-12294737</v>
      </c>
      <c r="G14" s="444">
        <f t="shared" si="1"/>
        <v>534115574</v>
      </c>
      <c r="H14" s="444">
        <f t="shared" si="2"/>
        <v>546410311</v>
      </c>
      <c r="I14" s="444">
        <f t="shared" si="3"/>
        <v>0</v>
      </c>
      <c r="J14" s="444">
        <f t="shared" si="4"/>
        <v>12294737</v>
      </c>
      <c r="K14" s="444">
        <f t="shared" si="0"/>
        <v>0</v>
      </c>
      <c r="L14" s="444">
        <f t="shared" si="5"/>
        <v>12294737</v>
      </c>
      <c r="M14" s="444">
        <v>0</v>
      </c>
      <c r="N14" s="444">
        <v>0</v>
      </c>
    </row>
    <row r="15" spans="1:14" x14ac:dyDescent="0.35">
      <c r="A15" s="442">
        <v>2121000</v>
      </c>
      <c r="B15" s="440" t="s">
        <v>409</v>
      </c>
      <c r="C15" s="443">
        <v>0</v>
      </c>
      <c r="D15" s="440">
        <v>3088812</v>
      </c>
      <c r="E15" s="440">
        <v>0</v>
      </c>
      <c r="F15" s="443">
        <v>3088812</v>
      </c>
      <c r="G15" s="444">
        <f t="shared" si="1"/>
        <v>3088812</v>
      </c>
      <c r="H15" s="444">
        <f t="shared" si="2"/>
        <v>0</v>
      </c>
      <c r="I15" s="444">
        <f t="shared" si="3"/>
        <v>3088812</v>
      </c>
      <c r="J15" s="444">
        <f t="shared" si="4"/>
        <v>0</v>
      </c>
      <c r="K15" s="444">
        <f t="shared" si="0"/>
        <v>3088812</v>
      </c>
      <c r="L15" s="444">
        <f t="shared" si="5"/>
        <v>0</v>
      </c>
      <c r="M15" s="444">
        <v>0</v>
      </c>
      <c r="N15" s="444">
        <v>0</v>
      </c>
    </row>
    <row r="16" spans="1:14" x14ac:dyDescent="0.35">
      <c r="A16" s="442">
        <v>2150000</v>
      </c>
      <c r="B16" s="440" t="s">
        <v>181</v>
      </c>
      <c r="C16" s="443">
        <v>0</v>
      </c>
      <c r="D16" s="443">
        <v>92434448</v>
      </c>
      <c r="E16" s="440">
        <v>0</v>
      </c>
      <c r="F16" s="443">
        <v>92434448</v>
      </c>
      <c r="G16" s="444">
        <f t="shared" si="1"/>
        <v>92434448</v>
      </c>
      <c r="H16" s="444">
        <f t="shared" si="2"/>
        <v>0</v>
      </c>
      <c r="I16" s="444">
        <f t="shared" si="3"/>
        <v>92434448</v>
      </c>
      <c r="J16" s="444">
        <f t="shared" si="4"/>
        <v>0</v>
      </c>
      <c r="K16" s="444">
        <f t="shared" si="0"/>
        <v>92434448</v>
      </c>
      <c r="L16" s="444">
        <f t="shared" si="5"/>
        <v>0</v>
      </c>
      <c r="M16" s="444">
        <v>0</v>
      </c>
      <c r="N16" s="444">
        <v>0</v>
      </c>
    </row>
    <row r="17" spans="1:14" x14ac:dyDescent="0.35">
      <c r="A17" s="442">
        <v>2210600</v>
      </c>
      <c r="B17" s="440" t="s">
        <v>819</v>
      </c>
      <c r="C17" s="443">
        <v>0</v>
      </c>
      <c r="D17" s="440">
        <v>293951093</v>
      </c>
      <c r="E17" s="440">
        <v>0</v>
      </c>
      <c r="F17" s="443">
        <v>293951093</v>
      </c>
      <c r="G17" s="444">
        <f t="shared" si="1"/>
        <v>293951093</v>
      </c>
      <c r="H17" s="444">
        <f t="shared" si="2"/>
        <v>0</v>
      </c>
      <c r="I17" s="444">
        <f t="shared" si="3"/>
        <v>293951093</v>
      </c>
      <c r="J17" s="444">
        <f t="shared" si="4"/>
        <v>0</v>
      </c>
      <c r="K17" s="444">
        <f t="shared" si="0"/>
        <v>293951093</v>
      </c>
      <c r="L17" s="444">
        <f t="shared" si="5"/>
        <v>0</v>
      </c>
      <c r="M17" s="444">
        <v>0</v>
      </c>
      <c r="N17" s="444">
        <v>0</v>
      </c>
    </row>
    <row r="18" spans="1:14" x14ac:dyDescent="0.35">
      <c r="A18" s="442">
        <v>2210700</v>
      </c>
      <c r="B18" s="440" t="s">
        <v>880</v>
      </c>
      <c r="C18" s="443">
        <v>0</v>
      </c>
      <c r="D18" s="440">
        <v>0</v>
      </c>
      <c r="E18" s="440">
        <v>8532804</v>
      </c>
      <c r="F18" s="443">
        <v>-8532804</v>
      </c>
      <c r="G18" s="444">
        <f t="shared" si="1"/>
        <v>0</v>
      </c>
      <c r="H18" s="444">
        <f t="shared" si="2"/>
        <v>8532804</v>
      </c>
      <c r="I18" s="444">
        <f t="shared" si="3"/>
        <v>0</v>
      </c>
      <c r="J18" s="444">
        <f t="shared" si="4"/>
        <v>8532804</v>
      </c>
      <c r="K18" s="444">
        <f t="shared" si="0"/>
        <v>0</v>
      </c>
      <c r="L18" s="444">
        <f t="shared" si="5"/>
        <v>8532804</v>
      </c>
      <c r="M18" s="444">
        <v>0</v>
      </c>
      <c r="N18" s="444">
        <v>0</v>
      </c>
    </row>
    <row r="19" spans="1:14" x14ac:dyDescent="0.35">
      <c r="A19" s="442">
        <v>2230000</v>
      </c>
      <c r="B19" s="440" t="s">
        <v>182</v>
      </c>
      <c r="C19" s="443">
        <v>0</v>
      </c>
      <c r="D19" s="440">
        <v>16936540</v>
      </c>
      <c r="E19" s="440">
        <v>0</v>
      </c>
      <c r="F19" s="443">
        <v>16936540</v>
      </c>
      <c r="G19" s="444">
        <f t="shared" si="1"/>
        <v>16936540</v>
      </c>
      <c r="H19" s="444">
        <f t="shared" si="2"/>
        <v>0</v>
      </c>
      <c r="I19" s="444">
        <f t="shared" si="3"/>
        <v>16936540</v>
      </c>
      <c r="J19" s="444">
        <f t="shared" si="4"/>
        <v>0</v>
      </c>
      <c r="K19" s="444">
        <f t="shared" si="0"/>
        <v>16936540</v>
      </c>
      <c r="L19" s="444">
        <f t="shared" si="5"/>
        <v>0</v>
      </c>
      <c r="M19" s="444">
        <v>0</v>
      </c>
      <c r="N19" s="444">
        <v>0</v>
      </c>
    </row>
    <row r="20" spans="1:14" x14ac:dyDescent="0.35">
      <c r="A20" s="442">
        <v>2240000</v>
      </c>
      <c r="B20" s="440" t="s">
        <v>183</v>
      </c>
      <c r="C20" s="443">
        <v>0</v>
      </c>
      <c r="D20" s="440">
        <v>250000</v>
      </c>
      <c r="E20" s="440">
        <v>0</v>
      </c>
      <c r="F20" s="443">
        <v>250000</v>
      </c>
      <c r="G20" s="444">
        <f t="shared" si="1"/>
        <v>250000</v>
      </c>
      <c r="H20" s="444">
        <f t="shared" si="2"/>
        <v>0</v>
      </c>
      <c r="I20" s="444">
        <f t="shared" si="3"/>
        <v>250000</v>
      </c>
      <c r="J20" s="444">
        <f t="shared" si="4"/>
        <v>0</v>
      </c>
      <c r="K20" s="444">
        <f t="shared" si="0"/>
        <v>250000</v>
      </c>
      <c r="L20" s="444">
        <f t="shared" si="5"/>
        <v>0</v>
      </c>
      <c r="M20" s="444">
        <v>0</v>
      </c>
      <c r="N20" s="444">
        <v>0</v>
      </c>
    </row>
    <row r="21" spans="1:14" x14ac:dyDescent="0.35">
      <c r="A21" s="442">
        <v>2250000</v>
      </c>
      <c r="B21" s="440" t="s">
        <v>184</v>
      </c>
      <c r="C21" s="443">
        <v>0</v>
      </c>
      <c r="D21" s="440">
        <v>190710333</v>
      </c>
      <c r="E21" s="440">
        <v>0</v>
      </c>
      <c r="F21" s="443">
        <v>190710333</v>
      </c>
      <c r="G21" s="444">
        <f t="shared" si="1"/>
        <v>190710333</v>
      </c>
      <c r="H21" s="444">
        <f t="shared" si="2"/>
        <v>0</v>
      </c>
      <c r="I21" s="444">
        <f t="shared" si="3"/>
        <v>190710333</v>
      </c>
      <c r="J21" s="444">
        <f t="shared" si="4"/>
        <v>0</v>
      </c>
      <c r="K21" s="444">
        <f t="shared" si="0"/>
        <v>190710333</v>
      </c>
      <c r="L21" s="444">
        <f t="shared" si="5"/>
        <v>0</v>
      </c>
      <c r="M21" s="444">
        <v>0</v>
      </c>
      <c r="N21" s="444">
        <v>0</v>
      </c>
    </row>
    <row r="22" spans="1:14" x14ac:dyDescent="0.35">
      <c r="A22" s="442">
        <v>2250009</v>
      </c>
      <c r="B22" s="440" t="s">
        <v>70</v>
      </c>
      <c r="C22" s="443">
        <v>0</v>
      </c>
      <c r="D22" s="443">
        <v>115070385</v>
      </c>
      <c r="E22" s="440">
        <v>0</v>
      </c>
      <c r="F22" s="443">
        <v>115070385</v>
      </c>
      <c r="G22" s="444">
        <f t="shared" si="1"/>
        <v>115070385</v>
      </c>
      <c r="H22" s="444">
        <f t="shared" si="2"/>
        <v>0</v>
      </c>
      <c r="I22" s="444">
        <f t="shared" si="3"/>
        <v>115070385</v>
      </c>
      <c r="J22" s="444">
        <f t="shared" si="4"/>
        <v>0</v>
      </c>
      <c r="K22" s="444">
        <f t="shared" si="0"/>
        <v>115070385</v>
      </c>
      <c r="L22" s="444">
        <f t="shared" si="5"/>
        <v>0</v>
      </c>
      <c r="M22" s="444">
        <v>0</v>
      </c>
      <c r="N22" s="444">
        <v>0</v>
      </c>
    </row>
    <row r="23" spans="1:14" x14ac:dyDescent="0.35">
      <c r="A23" s="442">
        <v>2250010</v>
      </c>
      <c r="B23" s="440" t="s">
        <v>185</v>
      </c>
      <c r="C23" s="443">
        <v>0</v>
      </c>
      <c r="D23" s="440">
        <v>395427426</v>
      </c>
      <c r="E23" s="440">
        <v>0</v>
      </c>
      <c r="F23" s="443">
        <v>395427426</v>
      </c>
      <c r="G23" s="444">
        <f t="shared" si="1"/>
        <v>395427426</v>
      </c>
      <c r="H23" s="444">
        <f t="shared" si="2"/>
        <v>0</v>
      </c>
      <c r="I23" s="444">
        <f t="shared" si="3"/>
        <v>395427426</v>
      </c>
      <c r="J23" s="444">
        <f t="shared" si="4"/>
        <v>0</v>
      </c>
      <c r="K23" s="444">
        <f t="shared" si="0"/>
        <v>395427426</v>
      </c>
      <c r="L23" s="444">
        <f t="shared" si="5"/>
        <v>0</v>
      </c>
      <c r="M23" s="444">
        <v>0</v>
      </c>
      <c r="N23" s="444">
        <v>0</v>
      </c>
    </row>
    <row r="24" spans="1:14" x14ac:dyDescent="0.35">
      <c r="A24" s="442">
        <v>2260000</v>
      </c>
      <c r="B24" s="440" t="s">
        <v>186</v>
      </c>
      <c r="C24" s="443">
        <v>0</v>
      </c>
      <c r="D24" s="440">
        <v>42491478</v>
      </c>
      <c r="E24" s="440">
        <v>0</v>
      </c>
      <c r="F24" s="443">
        <v>42491478</v>
      </c>
      <c r="G24" s="444">
        <f t="shared" si="1"/>
        <v>42491478</v>
      </c>
      <c r="H24" s="444">
        <f t="shared" si="2"/>
        <v>0</v>
      </c>
      <c r="I24" s="444">
        <f t="shared" si="3"/>
        <v>42491478</v>
      </c>
      <c r="J24" s="444">
        <f t="shared" si="4"/>
        <v>0</v>
      </c>
      <c r="K24" s="444">
        <f t="shared" si="0"/>
        <v>42491478</v>
      </c>
      <c r="L24" s="444">
        <f t="shared" si="5"/>
        <v>0</v>
      </c>
      <c r="M24" s="444">
        <v>0</v>
      </c>
      <c r="N24" s="444">
        <v>0</v>
      </c>
    </row>
    <row r="25" spans="1:14" x14ac:dyDescent="0.35">
      <c r="A25" s="442">
        <v>2270000</v>
      </c>
      <c r="B25" s="440" t="s">
        <v>187</v>
      </c>
      <c r="C25" s="443">
        <v>0</v>
      </c>
      <c r="D25" s="440">
        <v>261678229</v>
      </c>
      <c r="E25" s="440">
        <v>5160000</v>
      </c>
      <c r="F25" s="443">
        <v>256518229</v>
      </c>
      <c r="G25" s="444">
        <f t="shared" si="1"/>
        <v>261678229</v>
      </c>
      <c r="H25" s="444">
        <f t="shared" si="2"/>
        <v>5160000</v>
      </c>
      <c r="I25" s="444">
        <f t="shared" si="3"/>
        <v>256518229</v>
      </c>
      <c r="J25" s="444">
        <f t="shared" si="4"/>
        <v>0</v>
      </c>
      <c r="K25" s="444">
        <f t="shared" si="0"/>
        <v>256518229</v>
      </c>
      <c r="L25" s="444">
        <f t="shared" si="5"/>
        <v>0</v>
      </c>
      <c r="M25" s="444">
        <v>0</v>
      </c>
      <c r="N25" s="444">
        <v>0</v>
      </c>
    </row>
    <row r="26" spans="1:14" x14ac:dyDescent="0.35">
      <c r="A26" s="442">
        <v>2280000</v>
      </c>
      <c r="B26" s="440" t="s">
        <v>188</v>
      </c>
      <c r="C26" s="443">
        <v>0</v>
      </c>
      <c r="D26" s="443">
        <v>7925000</v>
      </c>
      <c r="E26" s="440">
        <v>0</v>
      </c>
      <c r="F26" s="443">
        <v>7925000</v>
      </c>
      <c r="G26" s="444">
        <f t="shared" si="1"/>
        <v>7925000</v>
      </c>
      <c r="H26" s="444">
        <f t="shared" si="2"/>
        <v>0</v>
      </c>
      <c r="I26" s="444">
        <f t="shared" si="3"/>
        <v>7925000</v>
      </c>
      <c r="J26" s="444">
        <f t="shared" si="4"/>
        <v>0</v>
      </c>
      <c r="K26" s="444">
        <f t="shared" si="0"/>
        <v>7925000</v>
      </c>
      <c r="L26" s="444">
        <f t="shared" si="5"/>
        <v>0</v>
      </c>
      <c r="M26" s="444">
        <v>0</v>
      </c>
      <c r="N26" s="444">
        <v>0</v>
      </c>
    </row>
    <row r="27" spans="1:14" x14ac:dyDescent="0.35">
      <c r="A27" s="442">
        <v>2280002</v>
      </c>
      <c r="B27" s="440" t="s">
        <v>189</v>
      </c>
      <c r="C27" s="443">
        <v>0</v>
      </c>
      <c r="D27" s="440">
        <v>40598115</v>
      </c>
      <c r="E27" s="440">
        <v>0</v>
      </c>
      <c r="F27" s="443">
        <v>40598115</v>
      </c>
      <c r="G27" s="444">
        <f t="shared" si="1"/>
        <v>40598115</v>
      </c>
      <c r="H27" s="444">
        <f t="shared" si="2"/>
        <v>0</v>
      </c>
      <c r="I27" s="444">
        <f t="shared" si="3"/>
        <v>40598115</v>
      </c>
      <c r="J27" s="444">
        <f t="shared" si="4"/>
        <v>0</v>
      </c>
      <c r="K27" s="444">
        <f t="shared" si="0"/>
        <v>40598115</v>
      </c>
      <c r="L27" s="444">
        <f t="shared" si="5"/>
        <v>0</v>
      </c>
      <c r="M27" s="444">
        <v>0</v>
      </c>
      <c r="N27" s="444">
        <v>0</v>
      </c>
    </row>
    <row r="28" spans="1:14" x14ac:dyDescent="0.35">
      <c r="A28" s="442">
        <v>2280600</v>
      </c>
      <c r="B28" s="440" t="s">
        <v>820</v>
      </c>
      <c r="C28" s="443">
        <v>0</v>
      </c>
      <c r="D28" s="443">
        <v>131614497</v>
      </c>
      <c r="E28" s="440">
        <v>0</v>
      </c>
      <c r="F28" s="443">
        <v>131614497</v>
      </c>
      <c r="G28" s="444">
        <f t="shared" si="1"/>
        <v>131614497</v>
      </c>
      <c r="H28" s="444">
        <f t="shared" si="2"/>
        <v>0</v>
      </c>
      <c r="I28" s="444">
        <f t="shared" si="3"/>
        <v>131614497</v>
      </c>
      <c r="J28" s="444">
        <f t="shared" si="4"/>
        <v>0</v>
      </c>
      <c r="K28" s="444">
        <f t="shared" si="0"/>
        <v>131614497</v>
      </c>
      <c r="L28" s="444">
        <f t="shared" si="5"/>
        <v>0</v>
      </c>
      <c r="M28" s="444">
        <v>0</v>
      </c>
      <c r="N28" s="444">
        <v>0</v>
      </c>
    </row>
    <row r="29" spans="1:14" x14ac:dyDescent="0.35">
      <c r="A29" s="442">
        <v>2292000</v>
      </c>
      <c r="B29" s="440" t="s">
        <v>191</v>
      </c>
      <c r="C29" s="443">
        <v>0</v>
      </c>
      <c r="D29" s="443">
        <v>2874434</v>
      </c>
      <c r="E29" s="443">
        <v>0</v>
      </c>
      <c r="F29" s="443">
        <v>2874434</v>
      </c>
      <c r="G29" s="444">
        <f t="shared" si="1"/>
        <v>2874434</v>
      </c>
      <c r="H29" s="444">
        <f t="shared" si="2"/>
        <v>0</v>
      </c>
      <c r="I29" s="444">
        <f t="shared" si="3"/>
        <v>2874434</v>
      </c>
      <c r="J29" s="444">
        <f t="shared" si="4"/>
        <v>0</v>
      </c>
      <c r="K29" s="444">
        <f t="shared" si="0"/>
        <v>2874434</v>
      </c>
      <c r="L29" s="444">
        <f t="shared" si="5"/>
        <v>0</v>
      </c>
      <c r="M29" s="444">
        <v>0</v>
      </c>
      <c r="N29" s="444">
        <v>0</v>
      </c>
    </row>
    <row r="30" spans="1:14" x14ac:dyDescent="0.35">
      <c r="A30" s="442">
        <v>2310001</v>
      </c>
      <c r="B30" s="440" t="s">
        <v>185</v>
      </c>
      <c r="C30" s="443">
        <v>0</v>
      </c>
      <c r="D30" s="443">
        <v>143518866</v>
      </c>
      <c r="E30" s="443">
        <v>133698238</v>
      </c>
      <c r="F30" s="443">
        <v>9820628</v>
      </c>
      <c r="G30" s="444">
        <f t="shared" si="1"/>
        <v>143518866</v>
      </c>
      <c r="H30" s="444">
        <f t="shared" si="2"/>
        <v>133698238</v>
      </c>
      <c r="I30" s="444">
        <f t="shared" si="3"/>
        <v>9820628</v>
      </c>
      <c r="J30" s="444">
        <f t="shared" si="4"/>
        <v>0</v>
      </c>
      <c r="K30" s="444">
        <f t="shared" si="0"/>
        <v>9820628</v>
      </c>
      <c r="L30" s="444">
        <f t="shared" si="5"/>
        <v>0</v>
      </c>
      <c r="M30" s="444">
        <v>0</v>
      </c>
      <c r="N30" s="444">
        <v>0</v>
      </c>
    </row>
    <row r="31" spans="1:14" x14ac:dyDescent="0.35">
      <c r="A31" s="442">
        <v>2311000</v>
      </c>
      <c r="B31" s="440" t="s">
        <v>411</v>
      </c>
      <c r="C31" s="443">
        <v>0</v>
      </c>
      <c r="D31" s="443">
        <v>104618979</v>
      </c>
      <c r="E31" s="440">
        <v>0</v>
      </c>
      <c r="F31" s="443">
        <v>104618979</v>
      </c>
      <c r="G31" s="444">
        <f t="shared" si="1"/>
        <v>104618979</v>
      </c>
      <c r="H31" s="444">
        <f t="shared" si="2"/>
        <v>0</v>
      </c>
      <c r="I31" s="444">
        <f t="shared" si="3"/>
        <v>104618979</v>
      </c>
      <c r="J31" s="444">
        <f t="shared" si="4"/>
        <v>0</v>
      </c>
      <c r="K31" s="444">
        <f t="shared" si="0"/>
        <v>104618979</v>
      </c>
      <c r="L31" s="444">
        <f t="shared" si="5"/>
        <v>0</v>
      </c>
      <c r="M31" s="444">
        <v>0</v>
      </c>
      <c r="N31" s="444">
        <v>0</v>
      </c>
    </row>
    <row r="32" spans="1:14" x14ac:dyDescent="0.35">
      <c r="A32" s="442">
        <v>2340003</v>
      </c>
      <c r="B32" s="440" t="s">
        <v>1007</v>
      </c>
      <c r="C32" s="443">
        <v>0</v>
      </c>
      <c r="D32" s="443">
        <v>23967680</v>
      </c>
      <c r="E32" s="440">
        <v>0</v>
      </c>
      <c r="F32" s="443">
        <v>23967680</v>
      </c>
      <c r="G32" s="444">
        <f t="shared" si="1"/>
        <v>23967680</v>
      </c>
      <c r="H32" s="444">
        <f t="shared" si="2"/>
        <v>0</v>
      </c>
      <c r="I32" s="444">
        <f t="shared" si="3"/>
        <v>23967680</v>
      </c>
      <c r="J32" s="444">
        <f t="shared" si="4"/>
        <v>0</v>
      </c>
      <c r="K32" s="444">
        <f t="shared" si="0"/>
        <v>23967680</v>
      </c>
      <c r="L32" s="444">
        <f t="shared" si="5"/>
        <v>0</v>
      </c>
      <c r="M32" s="444">
        <v>0</v>
      </c>
      <c r="N32" s="444">
        <v>0</v>
      </c>
    </row>
    <row r="33" spans="1:14" x14ac:dyDescent="0.35">
      <c r="A33" s="442">
        <v>2390000</v>
      </c>
      <c r="B33" s="440" t="s">
        <v>193</v>
      </c>
      <c r="C33" s="443">
        <v>0</v>
      </c>
      <c r="D33" s="443">
        <v>112178686</v>
      </c>
      <c r="E33" s="443">
        <v>112178686</v>
      </c>
      <c r="F33" s="443">
        <v>0</v>
      </c>
      <c r="G33" s="444">
        <f t="shared" si="1"/>
        <v>112178686</v>
      </c>
      <c r="H33" s="444">
        <f t="shared" si="2"/>
        <v>112178686</v>
      </c>
      <c r="I33" s="444">
        <f t="shared" si="3"/>
        <v>0</v>
      </c>
      <c r="J33" s="444">
        <f t="shared" si="4"/>
        <v>0</v>
      </c>
      <c r="K33" s="444">
        <f t="shared" si="0"/>
        <v>0</v>
      </c>
      <c r="L33" s="444">
        <f t="shared" si="5"/>
        <v>0</v>
      </c>
      <c r="M33" s="444">
        <v>0</v>
      </c>
      <c r="N33" s="444">
        <v>0</v>
      </c>
    </row>
    <row r="34" spans="1:14" x14ac:dyDescent="0.35">
      <c r="A34" s="442">
        <v>2390001</v>
      </c>
      <c r="B34" s="440" t="s">
        <v>193</v>
      </c>
      <c r="C34" s="443">
        <v>0</v>
      </c>
      <c r="D34" s="443">
        <v>505917631</v>
      </c>
      <c r="E34" s="443">
        <v>505917631</v>
      </c>
      <c r="F34" s="443">
        <v>0</v>
      </c>
      <c r="G34" s="444">
        <f t="shared" si="1"/>
        <v>505917631</v>
      </c>
      <c r="H34" s="444">
        <f t="shared" si="2"/>
        <v>505917631</v>
      </c>
      <c r="I34" s="444">
        <f t="shared" si="3"/>
        <v>0</v>
      </c>
      <c r="J34" s="444">
        <f t="shared" si="4"/>
        <v>0</v>
      </c>
      <c r="K34" s="444">
        <f t="shared" si="0"/>
        <v>0</v>
      </c>
      <c r="L34" s="444">
        <f t="shared" si="5"/>
        <v>0</v>
      </c>
      <c r="M34" s="444">
        <v>0</v>
      </c>
      <c r="N34" s="444">
        <v>0</v>
      </c>
    </row>
    <row r="35" spans="1:14" x14ac:dyDescent="0.35">
      <c r="A35" s="442">
        <v>2391001</v>
      </c>
      <c r="B35" s="440" t="s">
        <v>413</v>
      </c>
      <c r="C35" s="443">
        <v>0</v>
      </c>
      <c r="D35" s="440">
        <v>70151119</v>
      </c>
      <c r="E35" s="443">
        <v>70151119</v>
      </c>
      <c r="F35" s="443">
        <v>0</v>
      </c>
      <c r="G35" s="444">
        <f t="shared" si="1"/>
        <v>70151119</v>
      </c>
      <c r="H35" s="444">
        <f t="shared" si="2"/>
        <v>70151119</v>
      </c>
      <c r="I35" s="444">
        <f t="shared" si="3"/>
        <v>0</v>
      </c>
      <c r="J35" s="444">
        <f t="shared" si="4"/>
        <v>0</v>
      </c>
      <c r="K35" s="444">
        <f t="shared" si="0"/>
        <v>0</v>
      </c>
      <c r="L35" s="444">
        <f t="shared" si="5"/>
        <v>0</v>
      </c>
      <c r="M35" s="444">
        <v>0</v>
      </c>
      <c r="N35" s="444">
        <v>0</v>
      </c>
    </row>
    <row r="36" spans="1:14" x14ac:dyDescent="0.35">
      <c r="A36" s="442">
        <v>2401100</v>
      </c>
      <c r="B36" s="440" t="s">
        <v>414</v>
      </c>
      <c r="C36" s="443">
        <v>0</v>
      </c>
      <c r="D36" s="443">
        <v>3749793148</v>
      </c>
      <c r="E36" s="443">
        <v>1801254899</v>
      </c>
      <c r="F36" s="443">
        <v>1948538249</v>
      </c>
      <c r="G36" s="444">
        <f t="shared" si="1"/>
        <v>3749793148</v>
      </c>
      <c r="H36" s="444">
        <f t="shared" si="2"/>
        <v>1801254899</v>
      </c>
      <c r="I36" s="444">
        <f t="shared" si="3"/>
        <v>1948538249</v>
      </c>
      <c r="J36" s="444">
        <f t="shared" si="4"/>
        <v>0</v>
      </c>
      <c r="K36" s="444">
        <f t="shared" si="0"/>
        <v>1948538249</v>
      </c>
      <c r="L36" s="444">
        <f t="shared" si="5"/>
        <v>0</v>
      </c>
      <c r="M36" s="444">
        <v>0</v>
      </c>
      <c r="N36" s="444">
        <v>0</v>
      </c>
    </row>
    <row r="37" spans="1:14" x14ac:dyDescent="0.35">
      <c r="A37" s="442">
        <v>2602000</v>
      </c>
      <c r="B37" s="440" t="s">
        <v>686</v>
      </c>
      <c r="C37" s="443">
        <v>0</v>
      </c>
      <c r="D37" s="440">
        <v>8726396</v>
      </c>
      <c r="E37" s="443">
        <v>50362</v>
      </c>
      <c r="F37" s="443">
        <v>8676034</v>
      </c>
      <c r="G37" s="444">
        <f t="shared" si="1"/>
        <v>8726396</v>
      </c>
      <c r="H37" s="444">
        <f t="shared" si="2"/>
        <v>50362</v>
      </c>
      <c r="I37" s="444">
        <f t="shared" si="3"/>
        <v>8676034</v>
      </c>
      <c r="J37" s="444">
        <f t="shared" si="4"/>
        <v>0</v>
      </c>
      <c r="K37" s="444">
        <f t="shared" si="0"/>
        <v>8676034</v>
      </c>
      <c r="L37" s="444">
        <f t="shared" si="5"/>
        <v>0</v>
      </c>
      <c r="M37" s="444">
        <v>0</v>
      </c>
      <c r="N37" s="444">
        <v>0</v>
      </c>
    </row>
    <row r="38" spans="1:14" x14ac:dyDescent="0.35">
      <c r="A38" s="442">
        <v>2812002</v>
      </c>
      <c r="B38" s="440" t="s">
        <v>415</v>
      </c>
      <c r="C38" s="443">
        <v>0</v>
      </c>
      <c r="D38" s="440">
        <v>0</v>
      </c>
      <c r="E38" s="443">
        <v>1219545</v>
      </c>
      <c r="F38" s="443">
        <v>-1219545</v>
      </c>
      <c r="G38" s="444">
        <f t="shared" si="1"/>
        <v>0</v>
      </c>
      <c r="H38" s="444">
        <f t="shared" si="2"/>
        <v>1219545</v>
      </c>
      <c r="I38" s="444">
        <f t="shared" si="3"/>
        <v>0</v>
      </c>
      <c r="J38" s="444">
        <f t="shared" si="4"/>
        <v>1219545</v>
      </c>
      <c r="K38" s="444">
        <f t="shared" si="0"/>
        <v>0</v>
      </c>
      <c r="L38" s="444">
        <f t="shared" si="5"/>
        <v>1219545</v>
      </c>
      <c r="M38" s="444">
        <v>0</v>
      </c>
      <c r="N38" s="444">
        <v>0</v>
      </c>
    </row>
    <row r="39" spans="1:14" x14ac:dyDescent="0.35">
      <c r="A39" s="442">
        <v>2815000</v>
      </c>
      <c r="B39" s="440" t="s">
        <v>195</v>
      </c>
      <c r="C39" s="443">
        <v>0</v>
      </c>
      <c r="D39" s="440">
        <v>752000</v>
      </c>
      <c r="E39" s="443">
        <v>60785935</v>
      </c>
      <c r="F39" s="443">
        <v>-60033935</v>
      </c>
      <c r="G39" s="444">
        <f t="shared" si="1"/>
        <v>752000</v>
      </c>
      <c r="H39" s="444">
        <f t="shared" si="2"/>
        <v>60785935</v>
      </c>
      <c r="I39" s="444">
        <f t="shared" si="3"/>
        <v>0</v>
      </c>
      <c r="J39" s="444">
        <f t="shared" si="4"/>
        <v>60033935</v>
      </c>
      <c r="K39" s="444">
        <f t="shared" si="0"/>
        <v>0</v>
      </c>
      <c r="L39" s="444">
        <f t="shared" si="5"/>
        <v>60033935</v>
      </c>
      <c r="M39" s="444">
        <v>0</v>
      </c>
      <c r="N39" s="444">
        <v>0</v>
      </c>
    </row>
    <row r="40" spans="1:14" x14ac:dyDescent="0.35">
      <c r="A40" s="442">
        <v>2821600</v>
      </c>
      <c r="B40" s="440" t="s">
        <v>821</v>
      </c>
      <c r="C40" s="443">
        <v>0</v>
      </c>
      <c r="D40" s="440">
        <v>0</v>
      </c>
      <c r="E40" s="443">
        <v>245744822</v>
      </c>
      <c r="F40" s="443">
        <v>-245744822</v>
      </c>
      <c r="G40" s="444">
        <f t="shared" si="1"/>
        <v>0</v>
      </c>
      <c r="H40" s="444">
        <f t="shared" si="2"/>
        <v>245744822</v>
      </c>
      <c r="I40" s="444">
        <f t="shared" si="3"/>
        <v>0</v>
      </c>
      <c r="J40" s="444">
        <f t="shared" si="4"/>
        <v>245744822</v>
      </c>
      <c r="K40" s="444">
        <f t="shared" si="0"/>
        <v>0</v>
      </c>
      <c r="L40" s="444">
        <f t="shared" si="5"/>
        <v>245744822</v>
      </c>
      <c r="M40" s="444">
        <v>0</v>
      </c>
      <c r="N40" s="444">
        <v>0</v>
      </c>
    </row>
    <row r="41" spans="1:14" x14ac:dyDescent="0.35">
      <c r="A41" s="442">
        <v>2821700</v>
      </c>
      <c r="B41" s="440" t="s">
        <v>821</v>
      </c>
      <c r="C41" s="443">
        <v>0</v>
      </c>
      <c r="D41" s="440">
        <v>6139351</v>
      </c>
      <c r="E41" s="443">
        <v>140791</v>
      </c>
      <c r="F41" s="443">
        <v>5998560</v>
      </c>
      <c r="G41" s="444">
        <f t="shared" si="1"/>
        <v>6139351</v>
      </c>
      <c r="H41" s="444">
        <f t="shared" si="2"/>
        <v>140791</v>
      </c>
      <c r="I41" s="444">
        <f t="shared" si="3"/>
        <v>5998560</v>
      </c>
      <c r="J41" s="444">
        <f t="shared" si="4"/>
        <v>0</v>
      </c>
      <c r="K41" s="444">
        <f t="shared" si="0"/>
        <v>5998560</v>
      </c>
      <c r="L41" s="444">
        <f t="shared" si="5"/>
        <v>0</v>
      </c>
      <c r="M41" s="444">
        <v>0</v>
      </c>
      <c r="N41" s="444">
        <v>0</v>
      </c>
    </row>
    <row r="42" spans="1:14" x14ac:dyDescent="0.35">
      <c r="A42" s="442">
        <v>2823000</v>
      </c>
      <c r="B42" s="440" t="s">
        <v>196</v>
      </c>
      <c r="C42" s="443">
        <v>0</v>
      </c>
      <c r="D42" s="440">
        <v>35949</v>
      </c>
      <c r="E42" s="443">
        <v>15537063</v>
      </c>
      <c r="F42" s="443">
        <v>-15501114</v>
      </c>
      <c r="G42" s="444">
        <f t="shared" si="1"/>
        <v>35949</v>
      </c>
      <c r="H42" s="444">
        <f t="shared" si="2"/>
        <v>15537063</v>
      </c>
      <c r="I42" s="444">
        <f t="shared" si="3"/>
        <v>0</v>
      </c>
      <c r="J42" s="444">
        <f t="shared" si="4"/>
        <v>15501114</v>
      </c>
      <c r="K42" s="444">
        <f t="shared" si="0"/>
        <v>0</v>
      </c>
      <c r="L42" s="444">
        <f t="shared" si="5"/>
        <v>15501114</v>
      </c>
      <c r="M42" s="444">
        <v>0</v>
      </c>
      <c r="N42" s="444">
        <v>0</v>
      </c>
    </row>
    <row r="43" spans="1:14" x14ac:dyDescent="0.35">
      <c r="A43" s="442">
        <v>2824000</v>
      </c>
      <c r="B43" s="440" t="s">
        <v>197</v>
      </c>
      <c r="C43" s="443">
        <v>0</v>
      </c>
      <c r="D43" s="440">
        <v>0</v>
      </c>
      <c r="E43" s="443">
        <v>250000</v>
      </c>
      <c r="F43" s="443">
        <v>-250000</v>
      </c>
      <c r="G43" s="444">
        <f t="shared" si="1"/>
        <v>0</v>
      </c>
      <c r="H43" s="444">
        <f t="shared" si="2"/>
        <v>250000</v>
      </c>
      <c r="I43" s="444">
        <f t="shared" si="3"/>
        <v>0</v>
      </c>
      <c r="J43" s="444">
        <f t="shared" si="4"/>
        <v>250000</v>
      </c>
      <c r="K43" s="444">
        <f t="shared" si="0"/>
        <v>0</v>
      </c>
      <c r="L43" s="444">
        <f t="shared" si="5"/>
        <v>250000</v>
      </c>
      <c r="M43" s="444">
        <v>0</v>
      </c>
      <c r="N43" s="444">
        <v>0</v>
      </c>
    </row>
    <row r="44" spans="1:14" x14ac:dyDescent="0.35">
      <c r="A44" s="442">
        <v>2825000</v>
      </c>
      <c r="B44" s="440" t="s">
        <v>198</v>
      </c>
      <c r="C44" s="443">
        <v>0</v>
      </c>
      <c r="D44" s="440">
        <v>1175892</v>
      </c>
      <c r="E44" s="443">
        <v>138192928</v>
      </c>
      <c r="F44" s="443">
        <v>-137017036</v>
      </c>
      <c r="G44" s="444">
        <f t="shared" si="1"/>
        <v>1175892</v>
      </c>
      <c r="H44" s="444">
        <f t="shared" si="2"/>
        <v>138192928</v>
      </c>
      <c r="I44" s="444">
        <f t="shared" si="3"/>
        <v>0</v>
      </c>
      <c r="J44" s="444">
        <f t="shared" si="4"/>
        <v>137017036</v>
      </c>
      <c r="K44" s="444">
        <f t="shared" si="0"/>
        <v>0</v>
      </c>
      <c r="L44" s="444">
        <f t="shared" si="5"/>
        <v>137017036</v>
      </c>
      <c r="M44" s="444">
        <v>0</v>
      </c>
      <c r="N44" s="444">
        <v>0</v>
      </c>
    </row>
    <row r="45" spans="1:14" x14ac:dyDescent="0.35">
      <c r="A45" s="442">
        <v>2825009</v>
      </c>
      <c r="B45" s="440" t="s">
        <v>73</v>
      </c>
      <c r="C45" s="443">
        <v>0</v>
      </c>
      <c r="D45" s="440">
        <v>488012</v>
      </c>
      <c r="E45" s="440">
        <v>99285671</v>
      </c>
      <c r="F45" s="443">
        <v>-98797659</v>
      </c>
      <c r="G45" s="444">
        <f t="shared" si="1"/>
        <v>488012</v>
      </c>
      <c r="H45" s="444">
        <f t="shared" si="2"/>
        <v>99285671</v>
      </c>
      <c r="I45" s="444">
        <f t="shared" si="3"/>
        <v>0</v>
      </c>
      <c r="J45" s="444">
        <f t="shared" si="4"/>
        <v>98797659</v>
      </c>
      <c r="K45" s="444">
        <f t="shared" si="0"/>
        <v>0</v>
      </c>
      <c r="L45" s="444">
        <f t="shared" si="5"/>
        <v>98797659</v>
      </c>
      <c r="M45" s="444">
        <v>0</v>
      </c>
      <c r="N45" s="444">
        <v>0</v>
      </c>
    </row>
    <row r="46" spans="1:14" x14ac:dyDescent="0.35">
      <c r="A46" s="442">
        <v>2825010</v>
      </c>
      <c r="B46" s="440" t="s">
        <v>74</v>
      </c>
      <c r="C46" s="443">
        <v>0</v>
      </c>
      <c r="D46" s="440">
        <v>1140832</v>
      </c>
      <c r="E46" s="443">
        <v>273358422</v>
      </c>
      <c r="F46" s="443">
        <v>-272217590</v>
      </c>
      <c r="G46" s="444">
        <f t="shared" si="1"/>
        <v>1140832</v>
      </c>
      <c r="H46" s="444">
        <f t="shared" si="2"/>
        <v>273358422</v>
      </c>
      <c r="I46" s="444">
        <f t="shared" si="3"/>
        <v>0</v>
      </c>
      <c r="J46" s="444">
        <f t="shared" si="4"/>
        <v>272217590</v>
      </c>
      <c r="K46" s="444">
        <f t="shared" si="0"/>
        <v>0</v>
      </c>
      <c r="L46" s="444">
        <f t="shared" si="5"/>
        <v>272217590</v>
      </c>
      <c r="M46" s="444">
        <v>0</v>
      </c>
      <c r="N46" s="444">
        <v>0</v>
      </c>
    </row>
    <row r="47" spans="1:14" x14ac:dyDescent="0.35">
      <c r="A47" s="442">
        <v>2826000</v>
      </c>
      <c r="B47" s="440" t="s">
        <v>199</v>
      </c>
      <c r="C47" s="443">
        <v>0</v>
      </c>
      <c r="D47" s="443">
        <v>248098</v>
      </c>
      <c r="E47" s="443">
        <v>33952735</v>
      </c>
      <c r="F47" s="443">
        <v>-33704637</v>
      </c>
      <c r="G47" s="444">
        <f t="shared" si="1"/>
        <v>248098</v>
      </c>
      <c r="H47" s="444">
        <f t="shared" si="2"/>
        <v>33952735</v>
      </c>
      <c r="I47" s="444">
        <f t="shared" si="3"/>
        <v>0</v>
      </c>
      <c r="J47" s="444">
        <f t="shared" si="4"/>
        <v>33704637</v>
      </c>
      <c r="K47" s="444">
        <f t="shared" si="0"/>
        <v>0</v>
      </c>
      <c r="L47" s="444">
        <f t="shared" si="5"/>
        <v>33704637</v>
      </c>
      <c r="M47" s="444">
        <v>0</v>
      </c>
      <c r="N47" s="444">
        <v>0</v>
      </c>
    </row>
    <row r="48" spans="1:14" x14ac:dyDescent="0.35">
      <c r="A48" s="442">
        <v>2827000</v>
      </c>
      <c r="B48" s="440" t="s">
        <v>72</v>
      </c>
      <c r="C48" s="443">
        <v>0</v>
      </c>
      <c r="D48" s="443">
        <v>2070145</v>
      </c>
      <c r="E48" s="443">
        <v>206728967</v>
      </c>
      <c r="F48" s="443">
        <v>-204658822</v>
      </c>
      <c r="G48" s="444">
        <f t="shared" si="1"/>
        <v>2070145</v>
      </c>
      <c r="H48" s="444">
        <f t="shared" si="2"/>
        <v>206728967</v>
      </c>
      <c r="I48" s="444">
        <f t="shared" si="3"/>
        <v>0</v>
      </c>
      <c r="J48" s="444">
        <f t="shared" si="4"/>
        <v>204658822</v>
      </c>
      <c r="K48" s="444">
        <f t="shared" si="0"/>
        <v>0</v>
      </c>
      <c r="L48" s="444">
        <f t="shared" si="5"/>
        <v>204658822</v>
      </c>
      <c r="M48" s="444">
        <v>0</v>
      </c>
      <c r="N48" s="444">
        <v>0</v>
      </c>
    </row>
    <row r="49" spans="1:14" x14ac:dyDescent="0.35">
      <c r="A49" s="442">
        <v>2828000</v>
      </c>
      <c r="B49" s="440" t="s">
        <v>200</v>
      </c>
      <c r="C49" s="443">
        <v>0</v>
      </c>
      <c r="D49" s="443">
        <v>0</v>
      </c>
      <c r="E49" s="443">
        <v>7925000</v>
      </c>
      <c r="F49" s="443">
        <v>-7925000</v>
      </c>
      <c r="G49" s="444">
        <f t="shared" si="1"/>
        <v>0</v>
      </c>
      <c r="H49" s="444">
        <f t="shared" si="2"/>
        <v>7925000</v>
      </c>
      <c r="I49" s="444">
        <f t="shared" si="3"/>
        <v>0</v>
      </c>
      <c r="J49" s="444">
        <f t="shared" si="4"/>
        <v>7925000</v>
      </c>
      <c r="K49" s="444">
        <f t="shared" si="0"/>
        <v>0</v>
      </c>
      <c r="L49" s="444">
        <f t="shared" si="5"/>
        <v>7925000</v>
      </c>
      <c r="M49" s="444">
        <v>0</v>
      </c>
      <c r="N49" s="444">
        <v>0</v>
      </c>
    </row>
    <row r="50" spans="1:14" x14ac:dyDescent="0.35">
      <c r="A50" s="442">
        <v>2828002</v>
      </c>
      <c r="B50" s="440" t="s">
        <v>201</v>
      </c>
      <c r="C50" s="443">
        <v>0</v>
      </c>
      <c r="D50" s="443">
        <v>118739</v>
      </c>
      <c r="E50" s="443">
        <v>37868260</v>
      </c>
      <c r="F50" s="443">
        <v>-37749521</v>
      </c>
      <c r="G50" s="444">
        <f t="shared" si="1"/>
        <v>118739</v>
      </c>
      <c r="H50" s="444">
        <f t="shared" si="2"/>
        <v>37868260</v>
      </c>
      <c r="I50" s="444">
        <f t="shared" si="3"/>
        <v>0</v>
      </c>
      <c r="J50" s="444">
        <f t="shared" si="4"/>
        <v>37749521</v>
      </c>
      <c r="K50" s="444">
        <f t="shared" si="0"/>
        <v>0</v>
      </c>
      <c r="L50" s="444">
        <f t="shared" si="5"/>
        <v>37749521</v>
      </c>
      <c r="M50" s="444">
        <v>0</v>
      </c>
      <c r="N50" s="444">
        <v>0</v>
      </c>
    </row>
    <row r="51" spans="1:14" x14ac:dyDescent="0.35">
      <c r="A51" s="442">
        <v>2828600</v>
      </c>
      <c r="B51" s="440" t="s">
        <v>822</v>
      </c>
      <c r="C51" s="443">
        <v>0</v>
      </c>
      <c r="D51" s="440">
        <v>0</v>
      </c>
      <c r="E51" s="443">
        <v>131614199</v>
      </c>
      <c r="F51" s="443">
        <v>-131614199</v>
      </c>
      <c r="G51" s="444">
        <f t="shared" si="1"/>
        <v>0</v>
      </c>
      <c r="H51" s="444">
        <f t="shared" si="2"/>
        <v>131614199</v>
      </c>
      <c r="I51" s="444">
        <f t="shared" si="3"/>
        <v>0</v>
      </c>
      <c r="J51" s="444">
        <f t="shared" si="4"/>
        <v>131614199</v>
      </c>
      <c r="K51" s="444">
        <f t="shared" si="0"/>
        <v>0</v>
      </c>
      <c r="L51" s="444">
        <f t="shared" si="5"/>
        <v>131614199</v>
      </c>
      <c r="M51" s="444">
        <v>0</v>
      </c>
      <c r="N51" s="444">
        <v>0</v>
      </c>
    </row>
    <row r="52" spans="1:14" x14ac:dyDescent="0.35">
      <c r="A52" s="442">
        <v>2829200</v>
      </c>
      <c r="B52" s="440" t="s">
        <v>71</v>
      </c>
      <c r="C52" s="443">
        <v>0</v>
      </c>
      <c r="D52" s="443">
        <v>0</v>
      </c>
      <c r="E52" s="443">
        <v>2874434</v>
      </c>
      <c r="F52" s="443">
        <v>-2874434</v>
      </c>
      <c r="G52" s="444">
        <f t="shared" si="1"/>
        <v>0</v>
      </c>
      <c r="H52" s="444">
        <f t="shared" si="2"/>
        <v>2874434</v>
      </c>
      <c r="I52" s="444">
        <f t="shared" si="3"/>
        <v>0</v>
      </c>
      <c r="J52" s="444">
        <f t="shared" si="4"/>
        <v>2874434</v>
      </c>
      <c r="K52" s="444">
        <f t="shared" si="0"/>
        <v>0</v>
      </c>
      <c r="L52" s="444">
        <f t="shared" si="5"/>
        <v>2874434</v>
      </c>
      <c r="M52" s="444">
        <v>0</v>
      </c>
      <c r="N52" s="444">
        <v>0</v>
      </c>
    </row>
    <row r="53" spans="1:14" x14ac:dyDescent="0.35">
      <c r="A53" s="442">
        <v>3000000</v>
      </c>
      <c r="B53" s="440" t="s">
        <v>203</v>
      </c>
      <c r="C53" s="443">
        <v>0</v>
      </c>
      <c r="D53" s="443">
        <v>224669126</v>
      </c>
      <c r="E53" s="443">
        <v>80267666</v>
      </c>
      <c r="F53" s="443">
        <v>144401460</v>
      </c>
      <c r="G53" s="444">
        <f t="shared" si="1"/>
        <v>224669126</v>
      </c>
      <c r="H53" s="444">
        <f t="shared" si="2"/>
        <v>80267666</v>
      </c>
      <c r="I53" s="444">
        <f t="shared" si="3"/>
        <v>144401460</v>
      </c>
      <c r="J53" s="444">
        <f t="shared" si="4"/>
        <v>0</v>
      </c>
      <c r="K53" s="444">
        <f t="shared" si="0"/>
        <v>144401460</v>
      </c>
      <c r="L53" s="444">
        <f t="shared" si="5"/>
        <v>0</v>
      </c>
      <c r="M53" s="444">
        <v>0</v>
      </c>
      <c r="N53" s="444">
        <v>0</v>
      </c>
    </row>
    <row r="54" spans="1:14" x14ac:dyDescent="0.35">
      <c r="A54" s="442">
        <v>3000001</v>
      </c>
      <c r="B54" s="440" t="s">
        <v>204</v>
      </c>
      <c r="C54" s="443">
        <v>0</v>
      </c>
      <c r="D54" s="443">
        <v>2161389119</v>
      </c>
      <c r="E54" s="443">
        <v>2161389119</v>
      </c>
      <c r="F54" s="443">
        <v>0</v>
      </c>
      <c r="G54" s="444">
        <f t="shared" si="1"/>
        <v>2161389119</v>
      </c>
      <c r="H54" s="444">
        <f t="shared" si="2"/>
        <v>2161389119</v>
      </c>
      <c r="I54" s="444">
        <f t="shared" si="3"/>
        <v>0</v>
      </c>
      <c r="J54" s="444">
        <f t="shared" si="4"/>
        <v>0</v>
      </c>
      <c r="K54" s="444">
        <f t="shared" si="0"/>
        <v>0</v>
      </c>
      <c r="L54" s="444">
        <f t="shared" si="5"/>
        <v>0</v>
      </c>
      <c r="M54" s="444">
        <v>0</v>
      </c>
      <c r="N54" s="444">
        <v>0</v>
      </c>
    </row>
    <row r="55" spans="1:14" x14ac:dyDescent="0.35">
      <c r="A55" s="442">
        <v>3231000</v>
      </c>
      <c r="B55" s="440" t="s">
        <v>416</v>
      </c>
      <c r="C55" s="443">
        <v>0</v>
      </c>
      <c r="D55" s="443">
        <v>49270</v>
      </c>
      <c r="E55" s="443">
        <v>49270</v>
      </c>
      <c r="F55" s="443">
        <v>0</v>
      </c>
      <c r="G55" s="444">
        <f t="shared" si="1"/>
        <v>49270</v>
      </c>
      <c r="H55" s="444">
        <f t="shared" si="2"/>
        <v>49270</v>
      </c>
      <c r="I55" s="444">
        <f t="shared" si="3"/>
        <v>0</v>
      </c>
      <c r="J55" s="444">
        <f t="shared" si="4"/>
        <v>0</v>
      </c>
      <c r="K55" s="444">
        <f t="shared" si="0"/>
        <v>0</v>
      </c>
      <c r="L55" s="444">
        <f t="shared" si="5"/>
        <v>0</v>
      </c>
      <c r="M55" s="444">
        <v>0</v>
      </c>
      <c r="N55" s="444">
        <v>0</v>
      </c>
    </row>
    <row r="56" spans="1:14" x14ac:dyDescent="0.35">
      <c r="A56" s="442">
        <v>3900000</v>
      </c>
      <c r="B56" s="440" t="s">
        <v>823</v>
      </c>
      <c r="C56" s="443">
        <v>0</v>
      </c>
      <c r="D56" s="443">
        <v>37091298</v>
      </c>
      <c r="E56" s="443">
        <v>38960857</v>
      </c>
      <c r="F56" s="443">
        <v>-1869559</v>
      </c>
      <c r="G56" s="444">
        <f t="shared" si="1"/>
        <v>37091298</v>
      </c>
      <c r="H56" s="444">
        <f t="shared" si="2"/>
        <v>38960857</v>
      </c>
      <c r="I56" s="444">
        <f t="shared" si="3"/>
        <v>0</v>
      </c>
      <c r="J56" s="444">
        <f t="shared" si="4"/>
        <v>1869559</v>
      </c>
      <c r="K56" s="444">
        <f t="shared" si="0"/>
        <v>0</v>
      </c>
      <c r="L56" s="444">
        <f t="shared" si="5"/>
        <v>1869559</v>
      </c>
      <c r="M56" s="444">
        <v>0</v>
      </c>
      <c r="N56" s="444">
        <v>0</v>
      </c>
    </row>
    <row r="57" spans="1:14" x14ac:dyDescent="0.35">
      <c r="A57" s="442">
        <v>4020100</v>
      </c>
      <c r="B57" s="440" t="s">
        <v>687</v>
      </c>
      <c r="C57" s="443">
        <v>0</v>
      </c>
      <c r="D57" s="443">
        <v>6931976767</v>
      </c>
      <c r="E57" s="443">
        <v>8129041885</v>
      </c>
      <c r="F57" s="443">
        <v>-1197065118</v>
      </c>
      <c r="G57" s="444">
        <f t="shared" si="1"/>
        <v>6931976767</v>
      </c>
      <c r="H57" s="444">
        <f t="shared" si="2"/>
        <v>8129041885</v>
      </c>
      <c r="I57" s="444">
        <f t="shared" si="3"/>
        <v>0</v>
      </c>
      <c r="J57" s="444">
        <f t="shared" si="4"/>
        <v>1197065118</v>
      </c>
      <c r="K57" s="444">
        <f t="shared" si="0"/>
        <v>0</v>
      </c>
      <c r="L57" s="444">
        <f t="shared" si="5"/>
        <v>1197065118</v>
      </c>
      <c r="M57" s="444">
        <v>0</v>
      </c>
      <c r="N57" s="444">
        <v>0</v>
      </c>
    </row>
    <row r="58" spans="1:14" x14ac:dyDescent="0.35">
      <c r="A58" s="442">
        <v>4023100</v>
      </c>
      <c r="B58" s="440" t="s">
        <v>688</v>
      </c>
      <c r="C58" s="443">
        <v>0</v>
      </c>
      <c r="D58" s="443">
        <v>1786066375</v>
      </c>
      <c r="E58" s="443">
        <v>2670812910</v>
      </c>
      <c r="F58" s="443">
        <v>-884746535</v>
      </c>
      <c r="G58" s="444">
        <f t="shared" si="1"/>
        <v>1786066375</v>
      </c>
      <c r="H58" s="444">
        <f t="shared" si="2"/>
        <v>2670812910</v>
      </c>
      <c r="I58" s="444">
        <f t="shared" si="3"/>
        <v>0</v>
      </c>
      <c r="J58" s="444">
        <f t="shared" si="4"/>
        <v>884746535</v>
      </c>
      <c r="K58" s="444">
        <f t="shared" si="0"/>
        <v>0</v>
      </c>
      <c r="L58" s="444">
        <f t="shared" si="5"/>
        <v>884746535</v>
      </c>
      <c r="M58" s="444">
        <v>0</v>
      </c>
      <c r="N58" s="444">
        <v>0</v>
      </c>
    </row>
    <row r="59" spans="1:14" x14ac:dyDescent="0.35">
      <c r="A59" s="442">
        <v>4025100</v>
      </c>
      <c r="B59" s="440" t="s">
        <v>1008</v>
      </c>
      <c r="C59" s="443">
        <v>0</v>
      </c>
      <c r="D59" s="443">
        <v>95138356</v>
      </c>
      <c r="E59" s="443">
        <v>137146991</v>
      </c>
      <c r="F59" s="443">
        <v>-42008635</v>
      </c>
      <c r="G59" s="444">
        <f t="shared" si="1"/>
        <v>95138356</v>
      </c>
      <c r="H59" s="444">
        <f t="shared" si="2"/>
        <v>137146991</v>
      </c>
      <c r="I59" s="444">
        <f t="shared" si="3"/>
        <v>0</v>
      </c>
      <c r="J59" s="444">
        <f t="shared" si="4"/>
        <v>42008635</v>
      </c>
      <c r="K59" s="444">
        <f t="shared" si="0"/>
        <v>0</v>
      </c>
      <c r="L59" s="444">
        <f t="shared" si="5"/>
        <v>42008635</v>
      </c>
      <c r="M59" s="444">
        <v>0</v>
      </c>
      <c r="N59" s="444">
        <v>0</v>
      </c>
    </row>
    <row r="60" spans="1:14" x14ac:dyDescent="0.35">
      <c r="A60" s="442">
        <v>4072001</v>
      </c>
      <c r="B60" s="440" t="s">
        <v>207</v>
      </c>
      <c r="C60" s="443">
        <v>0</v>
      </c>
      <c r="D60" s="443">
        <v>100158918</v>
      </c>
      <c r="E60" s="443">
        <v>88129148</v>
      </c>
      <c r="F60" s="443">
        <v>12029770</v>
      </c>
      <c r="G60" s="444">
        <f t="shared" si="1"/>
        <v>100158918</v>
      </c>
      <c r="H60" s="444">
        <f t="shared" si="2"/>
        <v>88129148</v>
      </c>
      <c r="I60" s="444">
        <f t="shared" si="3"/>
        <v>12029770</v>
      </c>
      <c r="J60" s="444">
        <f t="shared" si="4"/>
        <v>0</v>
      </c>
      <c r="K60" s="444">
        <f t="shared" si="0"/>
        <v>12029770</v>
      </c>
      <c r="L60" s="444">
        <f t="shared" si="5"/>
        <v>0</v>
      </c>
      <c r="M60" s="444">
        <v>0</v>
      </c>
      <c r="N60" s="444">
        <v>0</v>
      </c>
    </row>
    <row r="61" spans="1:14" x14ac:dyDescent="0.35">
      <c r="A61" s="442">
        <v>4100000</v>
      </c>
      <c r="B61" s="440" t="s">
        <v>208</v>
      </c>
      <c r="C61" s="443">
        <v>0</v>
      </c>
      <c r="D61" s="443">
        <v>5151133100</v>
      </c>
      <c r="E61" s="443">
        <v>5363566660</v>
      </c>
      <c r="F61" s="443">
        <v>-212433560</v>
      </c>
      <c r="G61" s="444">
        <f t="shared" si="1"/>
        <v>5151133100</v>
      </c>
      <c r="H61" s="444">
        <f t="shared" si="2"/>
        <v>5363566660</v>
      </c>
      <c r="I61" s="444">
        <f t="shared" si="3"/>
        <v>0</v>
      </c>
      <c r="J61" s="444">
        <f t="shared" si="4"/>
        <v>212433560</v>
      </c>
      <c r="K61" s="444">
        <f t="shared" si="0"/>
        <v>0</v>
      </c>
      <c r="L61" s="444">
        <f t="shared" si="5"/>
        <v>212433560</v>
      </c>
      <c r="M61" s="444">
        <v>0</v>
      </c>
      <c r="N61" s="444">
        <v>0</v>
      </c>
    </row>
    <row r="62" spans="1:14" x14ac:dyDescent="0.35">
      <c r="A62" s="442">
        <v>4100003</v>
      </c>
      <c r="B62" s="440" t="s">
        <v>1070</v>
      </c>
      <c r="C62" s="443">
        <v>0</v>
      </c>
      <c r="D62" s="443">
        <v>37552319</v>
      </c>
      <c r="E62" s="443">
        <v>41381778</v>
      </c>
      <c r="F62" s="443">
        <v>-3829459</v>
      </c>
      <c r="G62" s="444">
        <f t="shared" si="1"/>
        <v>37552319</v>
      </c>
      <c r="H62" s="444">
        <f t="shared" si="2"/>
        <v>41381778</v>
      </c>
      <c r="I62" s="444">
        <f t="shared" si="3"/>
        <v>0</v>
      </c>
      <c r="J62" s="444">
        <f t="shared" si="4"/>
        <v>3829459</v>
      </c>
      <c r="K62" s="444">
        <f t="shared" si="0"/>
        <v>0</v>
      </c>
      <c r="L62" s="444">
        <f t="shared" si="5"/>
        <v>3829459</v>
      </c>
      <c r="M62" s="444">
        <v>0</v>
      </c>
      <c r="N62" s="444">
        <v>0</v>
      </c>
    </row>
    <row r="63" spans="1:14" x14ac:dyDescent="0.35">
      <c r="A63" s="442">
        <v>4100008</v>
      </c>
      <c r="B63" s="440" t="s">
        <v>689</v>
      </c>
      <c r="C63" s="443">
        <v>0</v>
      </c>
      <c r="D63" s="443">
        <v>36611499</v>
      </c>
      <c r="E63" s="443">
        <v>35585280</v>
      </c>
      <c r="F63" s="443">
        <v>1026219</v>
      </c>
      <c r="G63" s="444">
        <f t="shared" si="1"/>
        <v>36611499</v>
      </c>
      <c r="H63" s="444">
        <f t="shared" si="2"/>
        <v>35585280</v>
      </c>
      <c r="I63" s="444">
        <f t="shared" si="3"/>
        <v>1026219</v>
      </c>
      <c r="J63" s="444">
        <f t="shared" si="4"/>
        <v>0</v>
      </c>
      <c r="K63" s="444">
        <f t="shared" si="0"/>
        <v>1026219</v>
      </c>
      <c r="L63" s="444">
        <f t="shared" si="5"/>
        <v>0</v>
      </c>
      <c r="M63" s="444">
        <v>0</v>
      </c>
      <c r="N63" s="444">
        <v>0</v>
      </c>
    </row>
    <row r="64" spans="1:14" x14ac:dyDescent="0.35">
      <c r="A64" s="442">
        <v>4109000</v>
      </c>
      <c r="B64" s="440" t="s">
        <v>211</v>
      </c>
      <c r="C64" s="443">
        <v>0</v>
      </c>
      <c r="D64" s="443">
        <v>472207168</v>
      </c>
      <c r="E64" s="443">
        <v>549978733</v>
      </c>
      <c r="F64" s="443">
        <v>-77771565</v>
      </c>
      <c r="G64" s="444">
        <f t="shared" si="1"/>
        <v>472207168</v>
      </c>
      <c r="H64" s="444">
        <f t="shared" si="2"/>
        <v>549978733</v>
      </c>
      <c r="I64" s="444">
        <f t="shared" si="3"/>
        <v>0</v>
      </c>
      <c r="J64" s="444">
        <f t="shared" si="4"/>
        <v>77771565</v>
      </c>
      <c r="K64" s="444">
        <f t="shared" si="0"/>
        <v>0</v>
      </c>
      <c r="L64" s="444">
        <f t="shared" si="5"/>
        <v>77771565</v>
      </c>
      <c r="M64" s="444">
        <v>0</v>
      </c>
      <c r="N64" s="444">
        <v>0</v>
      </c>
    </row>
    <row r="65" spans="1:14" x14ac:dyDescent="0.35">
      <c r="A65" s="442">
        <v>4300000</v>
      </c>
      <c r="B65" s="440" t="s">
        <v>212</v>
      </c>
      <c r="C65" s="443">
        <v>0</v>
      </c>
      <c r="D65" s="443">
        <v>42206026466</v>
      </c>
      <c r="E65" s="443">
        <v>36210696533</v>
      </c>
      <c r="F65" s="443">
        <v>5995329933</v>
      </c>
      <c r="G65" s="444">
        <f t="shared" si="1"/>
        <v>42206026466</v>
      </c>
      <c r="H65" s="444">
        <f t="shared" si="2"/>
        <v>36210696533</v>
      </c>
      <c r="I65" s="444">
        <f t="shared" si="3"/>
        <v>5995329933</v>
      </c>
      <c r="J65" s="444">
        <f t="shared" si="4"/>
        <v>0</v>
      </c>
      <c r="K65" s="444">
        <f t="shared" si="0"/>
        <v>5995329933</v>
      </c>
      <c r="L65" s="444">
        <f t="shared" si="5"/>
        <v>0</v>
      </c>
      <c r="M65" s="444">
        <v>0</v>
      </c>
      <c r="N65" s="444">
        <v>0</v>
      </c>
    </row>
    <row r="66" spans="1:14" x14ac:dyDescent="0.35">
      <c r="A66" s="442">
        <v>4300002</v>
      </c>
      <c r="B66" s="440" t="s">
        <v>735</v>
      </c>
      <c r="C66" s="443">
        <v>0</v>
      </c>
      <c r="D66" s="443">
        <v>4925094</v>
      </c>
      <c r="E66" s="443">
        <v>18898300</v>
      </c>
      <c r="F66" s="443">
        <v>-13973206</v>
      </c>
      <c r="G66" s="444">
        <f t="shared" si="1"/>
        <v>4925094</v>
      </c>
      <c r="H66" s="444">
        <f t="shared" si="2"/>
        <v>18898300</v>
      </c>
      <c r="I66" s="444">
        <f t="shared" si="3"/>
        <v>0</v>
      </c>
      <c r="J66" s="444">
        <f t="shared" si="4"/>
        <v>13973206</v>
      </c>
      <c r="K66" s="444">
        <f t="shared" si="0"/>
        <v>0</v>
      </c>
      <c r="L66" s="444">
        <f t="shared" si="5"/>
        <v>13973206</v>
      </c>
      <c r="M66" s="444">
        <v>0</v>
      </c>
      <c r="N66" s="444">
        <v>0</v>
      </c>
    </row>
    <row r="67" spans="1:14" x14ac:dyDescent="0.35">
      <c r="A67" s="442">
        <v>4300006</v>
      </c>
      <c r="B67" s="440" t="s">
        <v>213</v>
      </c>
      <c r="C67" s="443">
        <v>0</v>
      </c>
      <c r="D67" s="443">
        <v>33388702783</v>
      </c>
      <c r="E67" s="443">
        <v>33844901008</v>
      </c>
      <c r="F67" s="443">
        <v>-456198225</v>
      </c>
      <c r="G67" s="444">
        <f t="shared" si="1"/>
        <v>33388702783</v>
      </c>
      <c r="H67" s="444">
        <f t="shared" si="2"/>
        <v>33844901008</v>
      </c>
      <c r="I67" s="444">
        <f t="shared" si="3"/>
        <v>0</v>
      </c>
      <c r="J67" s="444">
        <f t="shared" si="4"/>
        <v>456198225</v>
      </c>
      <c r="K67" s="444">
        <f t="shared" si="0"/>
        <v>0</v>
      </c>
      <c r="L67" s="444">
        <f t="shared" si="5"/>
        <v>456198225</v>
      </c>
      <c r="M67" s="444">
        <v>0</v>
      </c>
      <c r="N67" s="444">
        <v>0</v>
      </c>
    </row>
    <row r="68" spans="1:14" x14ac:dyDescent="0.35">
      <c r="A68" s="442">
        <v>4300014</v>
      </c>
      <c r="B68" s="440" t="s">
        <v>576</v>
      </c>
      <c r="C68" s="443">
        <v>0</v>
      </c>
      <c r="D68" s="443">
        <v>8275233</v>
      </c>
      <c r="E68" s="443">
        <v>8275233</v>
      </c>
      <c r="F68" s="443">
        <v>0</v>
      </c>
      <c r="G68" s="444">
        <f t="shared" si="1"/>
        <v>8275233</v>
      </c>
      <c r="H68" s="444">
        <f t="shared" si="2"/>
        <v>8275233</v>
      </c>
      <c r="I68" s="444">
        <f t="shared" si="3"/>
        <v>0</v>
      </c>
      <c r="J68" s="444">
        <f t="shared" si="4"/>
        <v>0</v>
      </c>
      <c r="K68" s="444">
        <f t="shared" si="0"/>
        <v>0</v>
      </c>
      <c r="L68" s="444">
        <f t="shared" si="5"/>
        <v>0</v>
      </c>
      <c r="M68" s="444">
        <v>0</v>
      </c>
      <c r="N68" s="444">
        <v>0</v>
      </c>
    </row>
    <row r="69" spans="1:14" x14ac:dyDescent="0.35">
      <c r="A69" s="442">
        <v>4320100</v>
      </c>
      <c r="B69" s="440" t="s">
        <v>691</v>
      </c>
      <c r="C69" s="443">
        <v>0</v>
      </c>
      <c r="D69" s="440">
        <v>356684430</v>
      </c>
      <c r="E69" s="443">
        <v>306612712</v>
      </c>
      <c r="F69" s="443">
        <v>50071718</v>
      </c>
      <c r="G69" s="444">
        <f t="shared" si="1"/>
        <v>356684430</v>
      </c>
      <c r="H69" s="444">
        <f t="shared" si="2"/>
        <v>306612712</v>
      </c>
      <c r="I69" s="444">
        <f t="shared" si="3"/>
        <v>50071718</v>
      </c>
      <c r="J69" s="444">
        <f t="shared" si="4"/>
        <v>0</v>
      </c>
      <c r="K69" s="444">
        <f t="shared" si="0"/>
        <v>50071718</v>
      </c>
      <c r="L69" s="444">
        <f t="shared" si="5"/>
        <v>0</v>
      </c>
      <c r="M69" s="444">
        <v>0</v>
      </c>
      <c r="N69" s="444">
        <v>0</v>
      </c>
    </row>
    <row r="70" spans="1:14" x14ac:dyDescent="0.35">
      <c r="A70" s="442">
        <v>4323100</v>
      </c>
      <c r="B70" s="440" t="s">
        <v>692</v>
      </c>
      <c r="C70" s="443">
        <v>0</v>
      </c>
      <c r="D70" s="443">
        <v>0</v>
      </c>
      <c r="E70" s="443">
        <v>6624448</v>
      </c>
      <c r="F70" s="443">
        <v>-6624448</v>
      </c>
      <c r="G70" s="444">
        <f t="shared" si="1"/>
        <v>0</v>
      </c>
      <c r="H70" s="444">
        <f t="shared" si="2"/>
        <v>6624448</v>
      </c>
      <c r="I70" s="444">
        <f t="shared" si="3"/>
        <v>0</v>
      </c>
      <c r="J70" s="444">
        <f t="shared" si="4"/>
        <v>6624448</v>
      </c>
      <c r="K70" s="444">
        <f t="shared" si="0"/>
        <v>0</v>
      </c>
      <c r="L70" s="444">
        <f t="shared" si="5"/>
        <v>6624448</v>
      </c>
      <c r="M70" s="444">
        <v>0</v>
      </c>
      <c r="N70" s="444">
        <v>0</v>
      </c>
    </row>
    <row r="71" spans="1:14" x14ac:dyDescent="0.35">
      <c r="A71" s="442">
        <v>4350001</v>
      </c>
      <c r="B71" s="440" t="s">
        <v>736</v>
      </c>
      <c r="C71" s="443">
        <v>0</v>
      </c>
      <c r="D71" s="440">
        <v>18898300</v>
      </c>
      <c r="E71" s="443">
        <v>4925094</v>
      </c>
      <c r="F71" s="443">
        <v>13973206</v>
      </c>
      <c r="G71" s="444">
        <f t="shared" ref="G71:G134" si="6">+D71+IF(C71&gt;0,C71,0)</f>
        <v>18898300</v>
      </c>
      <c r="H71" s="444">
        <f t="shared" ref="H71:H134" si="7">+E71-IF(C71&lt;0,C71,0)</f>
        <v>4925094</v>
      </c>
      <c r="I71" s="444">
        <f t="shared" ref="I71:I134" si="8">+IF(F71&gt;0,F71,0)</f>
        <v>13973206</v>
      </c>
      <c r="J71" s="444">
        <f t="shared" ref="J71:J134" si="9">+IF(F71&lt;0,-F71,0)</f>
        <v>0</v>
      </c>
      <c r="K71" s="444">
        <f t="shared" si="0"/>
        <v>13973206</v>
      </c>
      <c r="L71" s="444">
        <f t="shared" si="5"/>
        <v>0</v>
      </c>
      <c r="M71" s="444">
        <v>0</v>
      </c>
      <c r="N71" s="444">
        <v>0</v>
      </c>
    </row>
    <row r="72" spans="1:14" x14ac:dyDescent="0.35">
      <c r="A72" s="442">
        <v>4350002</v>
      </c>
      <c r="B72" s="440" t="s">
        <v>216</v>
      </c>
      <c r="C72" s="443">
        <v>0</v>
      </c>
      <c r="D72" s="440">
        <v>7819044</v>
      </c>
      <c r="E72" s="443">
        <v>0</v>
      </c>
      <c r="F72" s="443">
        <v>7819044</v>
      </c>
      <c r="G72" s="444">
        <f t="shared" si="6"/>
        <v>7819044</v>
      </c>
      <c r="H72" s="444">
        <f t="shared" si="7"/>
        <v>0</v>
      </c>
      <c r="I72" s="444">
        <f t="shared" si="8"/>
        <v>7819044</v>
      </c>
      <c r="J72" s="444">
        <f t="shared" si="9"/>
        <v>0</v>
      </c>
      <c r="K72" s="444">
        <f t="shared" si="0"/>
        <v>7819044</v>
      </c>
      <c r="L72" s="444">
        <f t="shared" si="5"/>
        <v>0</v>
      </c>
      <c r="M72" s="444">
        <v>0</v>
      </c>
      <c r="N72" s="444">
        <v>0</v>
      </c>
    </row>
    <row r="73" spans="1:14" x14ac:dyDescent="0.35">
      <c r="A73" s="442">
        <v>4400000</v>
      </c>
      <c r="B73" s="440" t="s">
        <v>217</v>
      </c>
      <c r="C73" s="443">
        <v>0</v>
      </c>
      <c r="D73" s="443">
        <v>8815864</v>
      </c>
      <c r="E73" s="443">
        <v>20000</v>
      </c>
      <c r="F73" s="440">
        <v>8795864</v>
      </c>
      <c r="G73" s="444">
        <f t="shared" si="6"/>
        <v>8815864</v>
      </c>
      <c r="H73" s="444">
        <f t="shared" si="7"/>
        <v>20000</v>
      </c>
      <c r="I73" s="444">
        <f t="shared" si="8"/>
        <v>8795864</v>
      </c>
      <c r="J73" s="444">
        <f t="shared" si="9"/>
        <v>0</v>
      </c>
      <c r="K73" s="444">
        <f t="shared" si="0"/>
        <v>8795864</v>
      </c>
      <c r="L73" s="444">
        <f t="shared" si="5"/>
        <v>0</v>
      </c>
      <c r="M73" s="444">
        <v>0</v>
      </c>
      <c r="N73" s="444">
        <v>0</v>
      </c>
    </row>
    <row r="74" spans="1:14" x14ac:dyDescent="0.35">
      <c r="A74" s="442">
        <v>4600000</v>
      </c>
      <c r="B74" s="440" t="s">
        <v>218</v>
      </c>
      <c r="C74" s="443">
        <v>0</v>
      </c>
      <c r="D74" s="443">
        <v>2251047347</v>
      </c>
      <c r="E74" s="443">
        <v>2243053749</v>
      </c>
      <c r="F74" s="443">
        <v>7993598</v>
      </c>
      <c r="G74" s="444">
        <f t="shared" si="6"/>
        <v>2251047347</v>
      </c>
      <c r="H74" s="444">
        <f t="shared" si="7"/>
        <v>2243053749</v>
      </c>
      <c r="I74" s="444">
        <f t="shared" si="8"/>
        <v>7993598</v>
      </c>
      <c r="J74" s="444">
        <f t="shared" si="9"/>
        <v>0</v>
      </c>
      <c r="K74" s="444">
        <f t="shared" si="0"/>
        <v>7993598</v>
      </c>
      <c r="L74" s="444">
        <f t="shared" si="5"/>
        <v>0</v>
      </c>
      <c r="M74" s="444">
        <v>0</v>
      </c>
      <c r="N74" s="444">
        <v>0</v>
      </c>
    </row>
    <row r="75" spans="1:14" x14ac:dyDescent="0.35">
      <c r="A75" s="442">
        <v>4600020</v>
      </c>
      <c r="B75" s="440" t="s">
        <v>219</v>
      </c>
      <c r="C75" s="443">
        <v>0</v>
      </c>
      <c r="D75" s="443">
        <v>57671278</v>
      </c>
      <c r="E75" s="443">
        <v>35277318</v>
      </c>
      <c r="F75" s="443">
        <v>22393960</v>
      </c>
      <c r="G75" s="444">
        <f t="shared" si="6"/>
        <v>57671278</v>
      </c>
      <c r="H75" s="444">
        <f t="shared" si="7"/>
        <v>35277318</v>
      </c>
      <c r="I75" s="444">
        <f t="shared" si="8"/>
        <v>22393960</v>
      </c>
      <c r="J75" s="444">
        <f t="shared" si="9"/>
        <v>0</v>
      </c>
      <c r="K75" s="444">
        <f t="shared" ref="K75:K131" si="10">+IF(F75&gt;0,F75,0)</f>
        <v>22393960</v>
      </c>
      <c r="L75" s="444">
        <f t="shared" si="5"/>
        <v>0</v>
      </c>
      <c r="M75" s="444">
        <v>0</v>
      </c>
      <c r="N75" s="444">
        <v>0</v>
      </c>
    </row>
    <row r="76" spans="1:14" x14ac:dyDescent="0.35">
      <c r="A76" s="442">
        <v>4610000</v>
      </c>
      <c r="B76" s="440" t="s">
        <v>220</v>
      </c>
      <c r="C76" s="443">
        <v>0</v>
      </c>
      <c r="D76" s="443">
        <v>65045594</v>
      </c>
      <c r="E76" s="443">
        <v>48737489</v>
      </c>
      <c r="F76" s="443">
        <v>16308105</v>
      </c>
      <c r="G76" s="444">
        <f t="shared" si="6"/>
        <v>65045594</v>
      </c>
      <c r="H76" s="444">
        <f t="shared" si="7"/>
        <v>48737489</v>
      </c>
      <c r="I76" s="444">
        <f t="shared" si="8"/>
        <v>16308105</v>
      </c>
      <c r="J76" s="444">
        <f t="shared" si="9"/>
        <v>0</v>
      </c>
      <c r="K76" s="444">
        <f t="shared" si="10"/>
        <v>16308105</v>
      </c>
      <c r="L76" s="444">
        <f t="shared" ref="L76:L131" si="11">+IF(F76&lt;0,-F76,0)</f>
        <v>0</v>
      </c>
      <c r="M76" s="444">
        <v>0</v>
      </c>
      <c r="N76" s="444">
        <v>0</v>
      </c>
    </row>
    <row r="77" spans="1:14" x14ac:dyDescent="0.35">
      <c r="A77" s="442">
        <v>4610001</v>
      </c>
      <c r="B77" s="440" t="s">
        <v>972</v>
      </c>
      <c r="C77" s="443">
        <v>0</v>
      </c>
      <c r="D77" s="443">
        <v>134303282</v>
      </c>
      <c r="E77" s="443">
        <v>150611387</v>
      </c>
      <c r="F77" s="443">
        <v>-16308105</v>
      </c>
      <c r="G77" s="444">
        <f t="shared" si="6"/>
        <v>134303282</v>
      </c>
      <c r="H77" s="444">
        <f t="shared" si="7"/>
        <v>150611387</v>
      </c>
      <c r="I77" s="444">
        <f t="shared" si="8"/>
        <v>0</v>
      </c>
      <c r="J77" s="444">
        <f t="shared" si="9"/>
        <v>16308105</v>
      </c>
      <c r="K77" s="444">
        <f t="shared" si="10"/>
        <v>0</v>
      </c>
      <c r="L77" s="444">
        <f t="shared" si="11"/>
        <v>16308105</v>
      </c>
      <c r="M77" s="444">
        <v>0</v>
      </c>
      <c r="N77" s="444">
        <v>0</v>
      </c>
    </row>
    <row r="78" spans="1:14" x14ac:dyDescent="0.35">
      <c r="A78" s="442">
        <v>4650000</v>
      </c>
      <c r="B78" s="440" t="s">
        <v>221</v>
      </c>
      <c r="C78" s="443">
        <v>0</v>
      </c>
      <c r="D78" s="443">
        <v>24985475847</v>
      </c>
      <c r="E78" s="443">
        <v>24988668086</v>
      </c>
      <c r="F78" s="443">
        <v>-3192239</v>
      </c>
      <c r="G78" s="444">
        <f t="shared" si="6"/>
        <v>24985475847</v>
      </c>
      <c r="H78" s="444">
        <f t="shared" si="7"/>
        <v>24988668086</v>
      </c>
      <c r="I78" s="444">
        <f t="shared" si="8"/>
        <v>0</v>
      </c>
      <c r="J78" s="444">
        <f t="shared" si="9"/>
        <v>3192239</v>
      </c>
      <c r="K78" s="444">
        <f t="shared" si="10"/>
        <v>0</v>
      </c>
      <c r="L78" s="444">
        <f t="shared" si="11"/>
        <v>3192239</v>
      </c>
      <c r="M78" s="444">
        <v>0</v>
      </c>
      <c r="N78" s="444">
        <v>0</v>
      </c>
    </row>
    <row r="79" spans="1:14" x14ac:dyDescent="0.35">
      <c r="A79" s="442">
        <v>4650006</v>
      </c>
      <c r="B79" s="440" t="s">
        <v>222</v>
      </c>
      <c r="C79" s="443">
        <v>0</v>
      </c>
      <c r="D79" s="443">
        <v>50698747</v>
      </c>
      <c r="E79" s="443">
        <v>130089976</v>
      </c>
      <c r="F79" s="443">
        <v>-79391229</v>
      </c>
      <c r="G79" s="444">
        <f t="shared" si="6"/>
        <v>50698747</v>
      </c>
      <c r="H79" s="444">
        <f t="shared" si="7"/>
        <v>130089976</v>
      </c>
      <c r="I79" s="444">
        <f t="shared" si="8"/>
        <v>0</v>
      </c>
      <c r="J79" s="444">
        <f t="shared" si="9"/>
        <v>79391229</v>
      </c>
      <c r="K79" s="444">
        <f t="shared" si="10"/>
        <v>0</v>
      </c>
      <c r="L79" s="444">
        <f t="shared" si="11"/>
        <v>79391229</v>
      </c>
      <c r="M79" s="444">
        <v>0</v>
      </c>
      <c r="N79" s="444">
        <v>0</v>
      </c>
    </row>
    <row r="80" spans="1:14" x14ac:dyDescent="0.35">
      <c r="A80" s="442">
        <v>4651003</v>
      </c>
      <c r="B80" s="440" t="s">
        <v>223</v>
      </c>
      <c r="C80" s="443">
        <v>0</v>
      </c>
      <c r="D80" s="440">
        <v>106347332</v>
      </c>
      <c r="E80" s="443">
        <v>106347332</v>
      </c>
      <c r="F80" s="443">
        <v>0</v>
      </c>
      <c r="G80" s="444">
        <f t="shared" si="6"/>
        <v>106347332</v>
      </c>
      <c r="H80" s="444">
        <f t="shared" si="7"/>
        <v>106347332</v>
      </c>
      <c r="I80" s="444">
        <f t="shared" si="8"/>
        <v>0</v>
      </c>
      <c r="J80" s="444">
        <f t="shared" si="9"/>
        <v>0</v>
      </c>
      <c r="K80" s="444">
        <f t="shared" si="10"/>
        <v>0</v>
      </c>
      <c r="L80" s="444">
        <f t="shared" si="11"/>
        <v>0</v>
      </c>
      <c r="M80" s="444">
        <v>0</v>
      </c>
      <c r="N80" s="444">
        <v>0</v>
      </c>
    </row>
    <row r="81" spans="1:14" x14ac:dyDescent="0.35">
      <c r="A81" s="442">
        <v>4652000</v>
      </c>
      <c r="B81" s="440" t="s">
        <v>224</v>
      </c>
      <c r="C81" s="443">
        <v>0</v>
      </c>
      <c r="D81" s="443">
        <v>1544900597</v>
      </c>
      <c r="E81" s="443">
        <v>2874524632</v>
      </c>
      <c r="F81" s="443">
        <v>-1329624035</v>
      </c>
      <c r="G81" s="444">
        <f t="shared" si="6"/>
        <v>1544900597</v>
      </c>
      <c r="H81" s="444">
        <f t="shared" si="7"/>
        <v>2874524632</v>
      </c>
      <c r="I81" s="444">
        <f t="shared" si="8"/>
        <v>0</v>
      </c>
      <c r="J81" s="444">
        <f t="shared" si="9"/>
        <v>1329624035</v>
      </c>
      <c r="K81" s="444">
        <f t="shared" si="10"/>
        <v>0</v>
      </c>
      <c r="L81" s="444">
        <f t="shared" si="11"/>
        <v>1329624035</v>
      </c>
      <c r="M81" s="444">
        <v>0</v>
      </c>
      <c r="N81" s="444">
        <v>0</v>
      </c>
    </row>
    <row r="82" spans="1:14" x14ac:dyDescent="0.35">
      <c r="A82" s="442">
        <v>4653000</v>
      </c>
      <c r="B82" s="440" t="s">
        <v>225</v>
      </c>
      <c r="C82" s="443">
        <v>0</v>
      </c>
      <c r="D82" s="440">
        <v>325535612</v>
      </c>
      <c r="E82" s="443">
        <v>439393080</v>
      </c>
      <c r="F82" s="443">
        <v>-113857468</v>
      </c>
      <c r="G82" s="444">
        <f t="shared" si="6"/>
        <v>325535612</v>
      </c>
      <c r="H82" s="444">
        <f t="shared" si="7"/>
        <v>439393080</v>
      </c>
      <c r="I82" s="444">
        <f t="shared" si="8"/>
        <v>0</v>
      </c>
      <c r="J82" s="444">
        <f t="shared" si="9"/>
        <v>113857468</v>
      </c>
      <c r="K82" s="444">
        <f t="shared" si="10"/>
        <v>0</v>
      </c>
      <c r="L82" s="444">
        <f t="shared" si="11"/>
        <v>113857468</v>
      </c>
      <c r="M82" s="444">
        <v>0</v>
      </c>
      <c r="N82" s="444">
        <v>0</v>
      </c>
    </row>
    <row r="83" spans="1:14" x14ac:dyDescent="0.35">
      <c r="A83" s="442">
        <v>4654000</v>
      </c>
      <c r="B83" s="440" t="s">
        <v>226</v>
      </c>
      <c r="C83" s="443">
        <v>0</v>
      </c>
      <c r="D83" s="443">
        <v>13307660</v>
      </c>
      <c r="E83" s="443">
        <v>13307660</v>
      </c>
      <c r="F83" s="443">
        <v>0</v>
      </c>
      <c r="G83" s="444">
        <f t="shared" si="6"/>
        <v>13307660</v>
      </c>
      <c r="H83" s="444">
        <f t="shared" si="7"/>
        <v>13307660</v>
      </c>
      <c r="I83" s="444">
        <f t="shared" si="8"/>
        <v>0</v>
      </c>
      <c r="J83" s="444">
        <f t="shared" si="9"/>
        <v>0</v>
      </c>
      <c r="K83" s="444">
        <f t="shared" si="10"/>
        <v>0</v>
      </c>
      <c r="L83" s="444">
        <f t="shared" si="11"/>
        <v>0</v>
      </c>
      <c r="M83" s="444">
        <v>0</v>
      </c>
      <c r="N83" s="444">
        <v>0</v>
      </c>
    </row>
    <row r="84" spans="1:14" x14ac:dyDescent="0.35">
      <c r="A84" s="442">
        <v>4656500</v>
      </c>
      <c r="B84" s="440" t="s">
        <v>63</v>
      </c>
      <c r="C84" s="443">
        <v>0</v>
      </c>
      <c r="D84" s="443">
        <v>1513981156</v>
      </c>
      <c r="E84" s="443">
        <v>1637570371</v>
      </c>
      <c r="F84" s="443">
        <v>-123589215</v>
      </c>
      <c r="G84" s="444">
        <f t="shared" si="6"/>
        <v>1513981156</v>
      </c>
      <c r="H84" s="444">
        <f t="shared" si="7"/>
        <v>1637570371</v>
      </c>
      <c r="I84" s="444">
        <f t="shared" si="8"/>
        <v>0</v>
      </c>
      <c r="J84" s="444">
        <f t="shared" si="9"/>
        <v>123589215</v>
      </c>
      <c r="K84" s="444">
        <f t="shared" si="10"/>
        <v>0</v>
      </c>
      <c r="L84" s="444">
        <f t="shared" si="11"/>
        <v>123589215</v>
      </c>
      <c r="M84" s="444">
        <v>0</v>
      </c>
      <c r="N84" s="444">
        <v>0</v>
      </c>
    </row>
    <row r="85" spans="1:14" x14ac:dyDescent="0.35">
      <c r="A85" s="442">
        <v>4658001</v>
      </c>
      <c r="B85" s="440" t="s">
        <v>227</v>
      </c>
      <c r="C85" s="443">
        <v>0</v>
      </c>
      <c r="D85" s="443">
        <v>48738677</v>
      </c>
      <c r="E85" s="443">
        <v>50752811</v>
      </c>
      <c r="F85" s="443">
        <v>-2014134</v>
      </c>
      <c r="G85" s="444">
        <f t="shared" si="6"/>
        <v>48738677</v>
      </c>
      <c r="H85" s="444">
        <f t="shared" si="7"/>
        <v>50752811</v>
      </c>
      <c r="I85" s="444">
        <f t="shared" si="8"/>
        <v>0</v>
      </c>
      <c r="J85" s="444">
        <f t="shared" si="9"/>
        <v>2014134</v>
      </c>
      <c r="K85" s="444">
        <f t="shared" si="10"/>
        <v>0</v>
      </c>
      <c r="L85" s="444">
        <f t="shared" si="11"/>
        <v>2014134</v>
      </c>
      <c r="M85" s="444">
        <v>0</v>
      </c>
      <c r="N85" s="444">
        <v>0</v>
      </c>
    </row>
    <row r="86" spans="1:14" x14ac:dyDescent="0.35">
      <c r="A86" s="442">
        <v>4659000</v>
      </c>
      <c r="B86" s="440" t="s">
        <v>693</v>
      </c>
      <c r="C86" s="443">
        <v>0</v>
      </c>
      <c r="D86" s="443">
        <v>43583917</v>
      </c>
      <c r="E86" s="443">
        <v>87741554</v>
      </c>
      <c r="F86" s="443">
        <v>-44157637</v>
      </c>
      <c r="G86" s="444">
        <f t="shared" si="6"/>
        <v>43583917</v>
      </c>
      <c r="H86" s="444">
        <f t="shared" si="7"/>
        <v>87741554</v>
      </c>
      <c r="I86" s="444">
        <f t="shared" si="8"/>
        <v>0</v>
      </c>
      <c r="J86" s="444">
        <f t="shared" si="9"/>
        <v>44157637</v>
      </c>
      <c r="K86" s="444">
        <f t="shared" si="10"/>
        <v>0</v>
      </c>
      <c r="L86" s="444">
        <f t="shared" si="11"/>
        <v>44157637</v>
      </c>
      <c r="M86" s="444">
        <v>0</v>
      </c>
      <c r="N86" s="444">
        <v>0</v>
      </c>
    </row>
    <row r="87" spans="1:14" x14ac:dyDescent="0.35">
      <c r="A87" s="442">
        <v>4700003</v>
      </c>
      <c r="B87" s="440" t="s">
        <v>229</v>
      </c>
      <c r="C87" s="443">
        <v>0</v>
      </c>
      <c r="D87" s="443">
        <v>1830077536</v>
      </c>
      <c r="E87" s="443">
        <v>1830077536</v>
      </c>
      <c r="F87" s="443">
        <v>0</v>
      </c>
      <c r="G87" s="444">
        <f t="shared" si="6"/>
        <v>1830077536</v>
      </c>
      <c r="H87" s="444">
        <f t="shared" si="7"/>
        <v>1830077536</v>
      </c>
      <c r="I87" s="444">
        <f t="shared" si="8"/>
        <v>0</v>
      </c>
      <c r="J87" s="444">
        <f t="shared" si="9"/>
        <v>0</v>
      </c>
      <c r="K87" s="444">
        <f t="shared" si="10"/>
        <v>0</v>
      </c>
      <c r="L87" s="444">
        <f t="shared" si="11"/>
        <v>0</v>
      </c>
      <c r="M87" s="444">
        <v>0</v>
      </c>
      <c r="N87" s="444">
        <v>0</v>
      </c>
    </row>
    <row r="88" spans="1:14" x14ac:dyDescent="0.35">
      <c r="A88" s="442">
        <v>4708010</v>
      </c>
      <c r="B88" s="440" t="s">
        <v>737</v>
      </c>
      <c r="C88" s="443">
        <v>0</v>
      </c>
      <c r="D88" s="443">
        <v>10221831</v>
      </c>
      <c r="E88" s="443">
        <v>10579914</v>
      </c>
      <c r="F88" s="443">
        <v>-358083</v>
      </c>
      <c r="G88" s="444">
        <f t="shared" si="6"/>
        <v>10221831</v>
      </c>
      <c r="H88" s="444">
        <f t="shared" si="7"/>
        <v>10579914</v>
      </c>
      <c r="I88" s="444">
        <f t="shared" si="8"/>
        <v>0</v>
      </c>
      <c r="J88" s="444">
        <f t="shared" si="9"/>
        <v>358083</v>
      </c>
      <c r="K88" s="444">
        <f t="shared" si="10"/>
        <v>0</v>
      </c>
      <c r="L88" s="444">
        <f t="shared" si="11"/>
        <v>358083</v>
      </c>
      <c r="M88" s="444">
        <v>0</v>
      </c>
      <c r="N88" s="444">
        <v>0</v>
      </c>
    </row>
    <row r="89" spans="1:14" x14ac:dyDescent="0.35">
      <c r="A89" s="442">
        <v>4709018</v>
      </c>
      <c r="B89" s="440" t="s">
        <v>230</v>
      </c>
      <c r="C89" s="443">
        <v>0</v>
      </c>
      <c r="D89" s="443">
        <v>264488332</v>
      </c>
      <c r="E89" s="443">
        <v>127831606</v>
      </c>
      <c r="F89" s="443">
        <v>136656726</v>
      </c>
      <c r="G89" s="444">
        <f t="shared" si="6"/>
        <v>264488332</v>
      </c>
      <c r="H89" s="444">
        <f t="shared" si="7"/>
        <v>127831606</v>
      </c>
      <c r="I89" s="444">
        <f t="shared" si="8"/>
        <v>136656726</v>
      </c>
      <c r="J89" s="444">
        <f t="shared" si="9"/>
        <v>0</v>
      </c>
      <c r="K89" s="444">
        <f t="shared" si="10"/>
        <v>136656726</v>
      </c>
      <c r="L89" s="444">
        <f t="shared" si="11"/>
        <v>0</v>
      </c>
      <c r="M89" s="444">
        <v>0</v>
      </c>
      <c r="N89" s="444">
        <v>0</v>
      </c>
    </row>
    <row r="90" spans="1:14" x14ac:dyDescent="0.35">
      <c r="A90" s="442">
        <v>4730002</v>
      </c>
      <c r="B90" s="440" t="s">
        <v>233</v>
      </c>
      <c r="C90" s="443">
        <v>0</v>
      </c>
      <c r="D90" s="443">
        <v>116179015</v>
      </c>
      <c r="E90" s="440">
        <v>116179015</v>
      </c>
      <c r="F90" s="443">
        <v>0</v>
      </c>
      <c r="G90" s="444">
        <f t="shared" si="6"/>
        <v>116179015</v>
      </c>
      <c r="H90" s="444">
        <f t="shared" si="7"/>
        <v>116179015</v>
      </c>
      <c r="I90" s="444">
        <f t="shared" si="8"/>
        <v>0</v>
      </c>
      <c r="J90" s="444">
        <f t="shared" si="9"/>
        <v>0</v>
      </c>
      <c r="K90" s="444">
        <f t="shared" si="10"/>
        <v>0</v>
      </c>
      <c r="L90" s="444">
        <f t="shared" si="11"/>
        <v>0</v>
      </c>
      <c r="M90" s="444">
        <v>0</v>
      </c>
      <c r="N90" s="444">
        <v>0</v>
      </c>
    </row>
    <row r="91" spans="1:14" x14ac:dyDescent="0.35">
      <c r="A91" s="442">
        <v>4740001</v>
      </c>
      <c r="B91" s="440" t="s">
        <v>234</v>
      </c>
      <c r="C91" s="443">
        <v>0</v>
      </c>
      <c r="D91" s="443">
        <v>760638194</v>
      </c>
      <c r="E91" s="443">
        <v>100322646</v>
      </c>
      <c r="F91" s="443">
        <v>660315548</v>
      </c>
      <c r="G91" s="444">
        <f t="shared" si="6"/>
        <v>760638194</v>
      </c>
      <c r="H91" s="444">
        <f t="shared" si="7"/>
        <v>100322646</v>
      </c>
      <c r="I91" s="444">
        <f t="shared" si="8"/>
        <v>660315548</v>
      </c>
      <c r="J91" s="444">
        <f t="shared" si="9"/>
        <v>0</v>
      </c>
      <c r="K91" s="444">
        <f t="shared" si="10"/>
        <v>660315548</v>
      </c>
      <c r="L91" s="444">
        <f t="shared" si="11"/>
        <v>0</v>
      </c>
      <c r="M91" s="444">
        <v>0</v>
      </c>
      <c r="N91" s="444">
        <v>0</v>
      </c>
    </row>
    <row r="92" spans="1:14" x14ac:dyDescent="0.35">
      <c r="A92" s="442">
        <v>4750000</v>
      </c>
      <c r="B92" s="440" t="s">
        <v>739</v>
      </c>
      <c r="C92" s="443">
        <v>0</v>
      </c>
      <c r="D92" s="440">
        <v>3696797593</v>
      </c>
      <c r="E92" s="440">
        <v>4053465623</v>
      </c>
      <c r="F92" s="443">
        <v>-356668030</v>
      </c>
      <c r="G92" s="444">
        <f t="shared" si="6"/>
        <v>3696797593</v>
      </c>
      <c r="H92" s="444">
        <f t="shared" si="7"/>
        <v>4053465623</v>
      </c>
      <c r="I92" s="444">
        <f t="shared" si="8"/>
        <v>0</v>
      </c>
      <c r="J92" s="444">
        <f t="shared" si="9"/>
        <v>356668030</v>
      </c>
      <c r="K92" s="444">
        <f t="shared" si="10"/>
        <v>0</v>
      </c>
      <c r="L92" s="444">
        <f t="shared" si="11"/>
        <v>356668030</v>
      </c>
      <c r="M92" s="444">
        <v>0</v>
      </c>
      <c r="N92" s="444">
        <v>0</v>
      </c>
    </row>
    <row r="93" spans="1:14" x14ac:dyDescent="0.35">
      <c r="A93" s="442">
        <v>4750006</v>
      </c>
      <c r="B93" s="440" t="s">
        <v>741</v>
      </c>
      <c r="C93" s="443">
        <v>0</v>
      </c>
      <c r="D93" s="443">
        <v>127759639</v>
      </c>
      <c r="E93" s="443">
        <v>184222305</v>
      </c>
      <c r="F93" s="443">
        <v>-56462666</v>
      </c>
      <c r="G93" s="444">
        <f t="shared" si="6"/>
        <v>127759639</v>
      </c>
      <c r="H93" s="444">
        <f t="shared" si="7"/>
        <v>184222305</v>
      </c>
      <c r="I93" s="444">
        <f t="shared" si="8"/>
        <v>0</v>
      </c>
      <c r="J93" s="444">
        <f t="shared" si="9"/>
        <v>56462666</v>
      </c>
      <c r="K93" s="444">
        <f t="shared" si="10"/>
        <v>0</v>
      </c>
      <c r="L93" s="444">
        <f t="shared" si="11"/>
        <v>56462666</v>
      </c>
      <c r="M93" s="444">
        <v>0</v>
      </c>
      <c r="N93" s="444">
        <v>0</v>
      </c>
    </row>
    <row r="94" spans="1:14" x14ac:dyDescent="0.35">
      <c r="A94" s="442">
        <v>4751000</v>
      </c>
      <c r="B94" s="440" t="s">
        <v>236</v>
      </c>
      <c r="C94" s="443">
        <v>0</v>
      </c>
      <c r="D94" s="443">
        <v>115758025</v>
      </c>
      <c r="E94" s="443">
        <v>127650310</v>
      </c>
      <c r="F94" s="443">
        <v>-11892285</v>
      </c>
      <c r="G94" s="444">
        <f t="shared" si="6"/>
        <v>115758025</v>
      </c>
      <c r="H94" s="444">
        <f t="shared" si="7"/>
        <v>127650310</v>
      </c>
      <c r="I94" s="444">
        <f t="shared" si="8"/>
        <v>0</v>
      </c>
      <c r="J94" s="444">
        <f t="shared" si="9"/>
        <v>11892285</v>
      </c>
      <c r="K94" s="444">
        <f t="shared" si="10"/>
        <v>0</v>
      </c>
      <c r="L94" s="444">
        <f t="shared" si="11"/>
        <v>11892285</v>
      </c>
      <c r="M94" s="444">
        <v>0</v>
      </c>
      <c r="N94" s="444">
        <v>0</v>
      </c>
    </row>
    <row r="95" spans="1:14" x14ac:dyDescent="0.35">
      <c r="A95" s="442">
        <v>4751004</v>
      </c>
      <c r="B95" s="440" t="s">
        <v>75</v>
      </c>
      <c r="C95" s="443">
        <v>0</v>
      </c>
      <c r="D95" s="443">
        <v>6695280</v>
      </c>
      <c r="E95" s="443">
        <v>7152144</v>
      </c>
      <c r="F95" s="443">
        <v>-456864</v>
      </c>
      <c r="G95" s="444">
        <f t="shared" si="6"/>
        <v>6695280</v>
      </c>
      <c r="H95" s="444">
        <f t="shared" si="7"/>
        <v>7152144</v>
      </c>
      <c r="I95" s="444">
        <f t="shared" si="8"/>
        <v>0</v>
      </c>
      <c r="J95" s="444">
        <f t="shared" si="9"/>
        <v>456864</v>
      </c>
      <c r="K95" s="444">
        <f t="shared" si="10"/>
        <v>0</v>
      </c>
      <c r="L95" s="444">
        <f t="shared" si="11"/>
        <v>456864</v>
      </c>
      <c r="M95" s="444">
        <v>0</v>
      </c>
      <c r="N95" s="444">
        <v>0</v>
      </c>
    </row>
    <row r="96" spans="1:14" x14ac:dyDescent="0.35">
      <c r="A96" s="442">
        <v>4752001</v>
      </c>
      <c r="B96" s="440" t="s">
        <v>237</v>
      </c>
      <c r="C96" s="443">
        <v>0</v>
      </c>
      <c r="D96" s="440">
        <v>4905371</v>
      </c>
      <c r="E96" s="443">
        <v>12608847</v>
      </c>
      <c r="F96" s="443">
        <v>-7703476</v>
      </c>
      <c r="G96" s="444">
        <f t="shared" si="6"/>
        <v>4905371</v>
      </c>
      <c r="H96" s="444">
        <f t="shared" si="7"/>
        <v>12608847</v>
      </c>
      <c r="I96" s="444">
        <f t="shared" si="8"/>
        <v>0</v>
      </c>
      <c r="J96" s="444">
        <f t="shared" si="9"/>
        <v>7703476</v>
      </c>
      <c r="K96" s="444">
        <f t="shared" si="10"/>
        <v>0</v>
      </c>
      <c r="L96" s="444">
        <f t="shared" si="11"/>
        <v>7703476</v>
      </c>
      <c r="M96" s="444">
        <v>0</v>
      </c>
      <c r="N96" s="444">
        <v>0</v>
      </c>
    </row>
    <row r="97" spans="1:14" x14ac:dyDescent="0.35">
      <c r="A97" s="442">
        <v>4755000</v>
      </c>
      <c r="B97" s="440" t="s">
        <v>973</v>
      </c>
      <c r="C97" s="443">
        <v>0</v>
      </c>
      <c r="D97" s="440">
        <v>3827281039</v>
      </c>
      <c r="E97" s="440">
        <v>3827281039</v>
      </c>
      <c r="F97" s="443">
        <v>0</v>
      </c>
      <c r="G97" s="444">
        <f t="shared" si="6"/>
        <v>3827281039</v>
      </c>
      <c r="H97" s="444">
        <f t="shared" si="7"/>
        <v>3827281039</v>
      </c>
      <c r="I97" s="444">
        <f t="shared" si="8"/>
        <v>0</v>
      </c>
      <c r="J97" s="444">
        <f t="shared" si="9"/>
        <v>0</v>
      </c>
      <c r="K97" s="444">
        <f t="shared" si="10"/>
        <v>0</v>
      </c>
      <c r="L97" s="444">
        <f t="shared" si="11"/>
        <v>0</v>
      </c>
      <c r="M97" s="444">
        <v>0</v>
      </c>
      <c r="N97" s="444">
        <v>0</v>
      </c>
    </row>
    <row r="98" spans="1:14" x14ac:dyDescent="0.35">
      <c r="A98" s="442">
        <v>4760009</v>
      </c>
      <c r="B98" s="440" t="s">
        <v>240</v>
      </c>
      <c r="C98" s="443">
        <v>0</v>
      </c>
      <c r="D98" s="443">
        <v>66248550</v>
      </c>
      <c r="E98" s="443">
        <v>73567178</v>
      </c>
      <c r="F98" s="443">
        <v>-7318628</v>
      </c>
      <c r="G98" s="444">
        <f t="shared" si="6"/>
        <v>66248550</v>
      </c>
      <c r="H98" s="444">
        <f t="shared" si="7"/>
        <v>73567178</v>
      </c>
      <c r="I98" s="444">
        <f t="shared" si="8"/>
        <v>0</v>
      </c>
      <c r="J98" s="444">
        <f t="shared" si="9"/>
        <v>7318628</v>
      </c>
      <c r="K98" s="444">
        <f t="shared" si="10"/>
        <v>0</v>
      </c>
      <c r="L98" s="444">
        <f t="shared" si="11"/>
        <v>7318628</v>
      </c>
      <c r="M98" s="444">
        <v>0</v>
      </c>
      <c r="N98" s="444">
        <v>0</v>
      </c>
    </row>
    <row r="99" spans="1:14" x14ac:dyDescent="0.35">
      <c r="A99" s="442">
        <v>4760024</v>
      </c>
      <c r="B99" s="440" t="s">
        <v>241</v>
      </c>
      <c r="C99" s="443">
        <v>0</v>
      </c>
      <c r="D99" s="443">
        <v>314315706</v>
      </c>
      <c r="E99" s="443">
        <v>324870798</v>
      </c>
      <c r="F99" s="443">
        <v>-10555092</v>
      </c>
      <c r="G99" s="444">
        <f t="shared" si="6"/>
        <v>314315706</v>
      </c>
      <c r="H99" s="444">
        <f t="shared" si="7"/>
        <v>324870798</v>
      </c>
      <c r="I99" s="444">
        <f t="shared" si="8"/>
        <v>0</v>
      </c>
      <c r="J99" s="444">
        <f t="shared" si="9"/>
        <v>10555092</v>
      </c>
      <c r="K99" s="444">
        <f t="shared" si="10"/>
        <v>0</v>
      </c>
      <c r="L99" s="444">
        <f t="shared" si="11"/>
        <v>10555092</v>
      </c>
      <c r="M99" s="444">
        <v>0</v>
      </c>
      <c r="N99" s="444">
        <v>0</v>
      </c>
    </row>
    <row r="100" spans="1:14" x14ac:dyDescent="0.35">
      <c r="A100" s="442">
        <v>4760035</v>
      </c>
      <c r="B100" s="440" t="s">
        <v>242</v>
      </c>
      <c r="C100" s="443">
        <v>0</v>
      </c>
      <c r="D100" s="443">
        <v>1100000</v>
      </c>
      <c r="E100" s="443">
        <v>1100000</v>
      </c>
      <c r="F100" s="443">
        <v>0</v>
      </c>
      <c r="G100" s="444">
        <f t="shared" si="6"/>
        <v>1100000</v>
      </c>
      <c r="H100" s="444">
        <f t="shared" si="7"/>
        <v>1100000</v>
      </c>
      <c r="I100" s="444">
        <f t="shared" si="8"/>
        <v>0</v>
      </c>
      <c r="J100" s="444">
        <f t="shared" si="9"/>
        <v>0</v>
      </c>
      <c r="K100" s="444">
        <f t="shared" si="10"/>
        <v>0</v>
      </c>
      <c r="L100" s="444">
        <f t="shared" si="11"/>
        <v>0</v>
      </c>
      <c r="M100" s="444">
        <v>0</v>
      </c>
      <c r="N100" s="444">
        <v>0</v>
      </c>
    </row>
    <row r="101" spans="1:14" x14ac:dyDescent="0.35">
      <c r="A101" s="442">
        <v>4765000</v>
      </c>
      <c r="B101" s="440" t="s">
        <v>243</v>
      </c>
      <c r="C101" s="443">
        <v>0</v>
      </c>
      <c r="D101" s="443">
        <v>7907038843</v>
      </c>
      <c r="E101" s="443">
        <v>8247235201</v>
      </c>
      <c r="F101" s="443">
        <v>-340196358</v>
      </c>
      <c r="G101" s="444">
        <f t="shared" si="6"/>
        <v>7907038843</v>
      </c>
      <c r="H101" s="444">
        <f t="shared" si="7"/>
        <v>8247235201</v>
      </c>
      <c r="I101" s="444">
        <f t="shared" si="8"/>
        <v>0</v>
      </c>
      <c r="J101" s="444">
        <f t="shared" si="9"/>
        <v>340196358</v>
      </c>
      <c r="K101" s="444">
        <f t="shared" si="10"/>
        <v>0</v>
      </c>
      <c r="L101" s="444">
        <f t="shared" si="11"/>
        <v>340196358</v>
      </c>
      <c r="M101" s="444">
        <v>0</v>
      </c>
      <c r="N101" s="444">
        <v>0</v>
      </c>
    </row>
    <row r="102" spans="1:14" x14ac:dyDescent="0.35">
      <c r="A102" s="442">
        <v>4770000</v>
      </c>
      <c r="B102" s="440" t="s">
        <v>244</v>
      </c>
      <c r="C102" s="443">
        <v>0</v>
      </c>
      <c r="D102" s="443">
        <v>5516146298</v>
      </c>
      <c r="E102" s="443">
        <v>5516146298</v>
      </c>
      <c r="F102" s="443">
        <v>0</v>
      </c>
      <c r="G102" s="444">
        <f t="shared" si="6"/>
        <v>5516146298</v>
      </c>
      <c r="H102" s="444">
        <f t="shared" si="7"/>
        <v>5516146298</v>
      </c>
      <c r="I102" s="444">
        <f t="shared" si="8"/>
        <v>0</v>
      </c>
      <c r="J102" s="444">
        <f t="shared" si="9"/>
        <v>0</v>
      </c>
      <c r="K102" s="444">
        <f t="shared" si="10"/>
        <v>0</v>
      </c>
      <c r="L102" s="444">
        <f t="shared" si="11"/>
        <v>0</v>
      </c>
      <c r="M102" s="444">
        <v>0</v>
      </c>
      <c r="N102" s="444">
        <v>0</v>
      </c>
    </row>
    <row r="103" spans="1:14" x14ac:dyDescent="0.35">
      <c r="A103" s="442">
        <v>4790003</v>
      </c>
      <c r="B103" s="440" t="s">
        <v>245</v>
      </c>
      <c r="C103" s="443">
        <v>0</v>
      </c>
      <c r="D103" s="443">
        <v>9297206</v>
      </c>
      <c r="E103" s="443">
        <v>37521671</v>
      </c>
      <c r="F103" s="443">
        <v>-28224465</v>
      </c>
      <c r="G103" s="444">
        <f t="shared" si="6"/>
        <v>9297206</v>
      </c>
      <c r="H103" s="444">
        <f t="shared" si="7"/>
        <v>37521671</v>
      </c>
      <c r="I103" s="444">
        <f t="shared" si="8"/>
        <v>0</v>
      </c>
      <c r="J103" s="444">
        <f t="shared" si="9"/>
        <v>28224465</v>
      </c>
      <c r="K103" s="444">
        <f t="shared" si="10"/>
        <v>0</v>
      </c>
      <c r="L103" s="444">
        <f t="shared" si="11"/>
        <v>28224465</v>
      </c>
      <c r="M103" s="444">
        <v>0</v>
      </c>
      <c r="N103" s="444">
        <v>0</v>
      </c>
    </row>
    <row r="104" spans="1:14" x14ac:dyDescent="0.35">
      <c r="A104" s="442">
        <v>4800000</v>
      </c>
      <c r="B104" s="440" t="s">
        <v>427</v>
      </c>
      <c r="C104" s="443">
        <v>0</v>
      </c>
      <c r="D104" s="443">
        <v>14789492</v>
      </c>
      <c r="E104" s="443">
        <v>14789492</v>
      </c>
      <c r="F104" s="443">
        <v>0</v>
      </c>
      <c r="G104" s="444">
        <f t="shared" si="6"/>
        <v>14789492</v>
      </c>
      <c r="H104" s="444">
        <f t="shared" si="7"/>
        <v>14789492</v>
      </c>
      <c r="I104" s="444">
        <f t="shared" si="8"/>
        <v>0</v>
      </c>
      <c r="J104" s="444">
        <f t="shared" si="9"/>
        <v>0</v>
      </c>
      <c r="K104" s="444">
        <f t="shared" si="10"/>
        <v>0</v>
      </c>
      <c r="L104" s="444">
        <f t="shared" si="11"/>
        <v>0</v>
      </c>
      <c r="M104" s="444">
        <v>0</v>
      </c>
      <c r="N104" s="444">
        <v>0</v>
      </c>
    </row>
    <row r="105" spans="1:14" x14ac:dyDescent="0.35">
      <c r="A105" s="442">
        <v>4800004</v>
      </c>
      <c r="B105" s="440" t="s">
        <v>246</v>
      </c>
      <c r="C105" s="443">
        <v>0</v>
      </c>
      <c r="D105" s="443">
        <v>394870587</v>
      </c>
      <c r="E105" s="443">
        <v>290335531</v>
      </c>
      <c r="F105" s="443">
        <v>104535056</v>
      </c>
      <c r="G105" s="444">
        <f t="shared" si="6"/>
        <v>394870587</v>
      </c>
      <c r="H105" s="444">
        <f t="shared" si="7"/>
        <v>290335531</v>
      </c>
      <c r="I105" s="444">
        <f t="shared" si="8"/>
        <v>104535056</v>
      </c>
      <c r="J105" s="444">
        <f t="shared" si="9"/>
        <v>0</v>
      </c>
      <c r="K105" s="444">
        <f t="shared" si="10"/>
        <v>104535056</v>
      </c>
      <c r="L105" s="444">
        <f t="shared" si="11"/>
        <v>0</v>
      </c>
      <c r="M105" s="444">
        <v>0</v>
      </c>
      <c r="N105" s="444">
        <v>0</v>
      </c>
    </row>
    <row r="106" spans="1:14" x14ac:dyDescent="0.35">
      <c r="A106" s="442">
        <v>4800014</v>
      </c>
      <c r="B106" s="440" t="s">
        <v>247</v>
      </c>
      <c r="C106" s="443">
        <v>0</v>
      </c>
      <c r="D106" s="443">
        <v>613701284</v>
      </c>
      <c r="E106" s="443">
        <v>619783631</v>
      </c>
      <c r="F106" s="443">
        <v>-6082347</v>
      </c>
      <c r="G106" s="444">
        <f t="shared" si="6"/>
        <v>613701284</v>
      </c>
      <c r="H106" s="444">
        <f t="shared" si="7"/>
        <v>619783631</v>
      </c>
      <c r="I106" s="444">
        <f t="shared" si="8"/>
        <v>0</v>
      </c>
      <c r="J106" s="444">
        <f t="shared" si="9"/>
        <v>6082347</v>
      </c>
      <c r="K106" s="444">
        <f t="shared" si="10"/>
        <v>0</v>
      </c>
      <c r="L106" s="444">
        <f t="shared" si="11"/>
        <v>6082347</v>
      </c>
      <c r="M106" s="444">
        <v>0</v>
      </c>
      <c r="N106" s="444">
        <v>0</v>
      </c>
    </row>
    <row r="107" spans="1:14" x14ac:dyDescent="0.35">
      <c r="A107" s="442">
        <v>4800016</v>
      </c>
      <c r="B107" s="440" t="s">
        <v>248</v>
      </c>
      <c r="C107" s="443">
        <v>0</v>
      </c>
      <c r="D107" s="443">
        <v>5408000</v>
      </c>
      <c r="E107" s="443">
        <v>4992000</v>
      </c>
      <c r="F107" s="443">
        <v>416000</v>
      </c>
      <c r="G107" s="444">
        <f t="shared" si="6"/>
        <v>5408000</v>
      </c>
      <c r="H107" s="444">
        <f t="shared" si="7"/>
        <v>4992000</v>
      </c>
      <c r="I107" s="444">
        <f t="shared" si="8"/>
        <v>416000</v>
      </c>
      <c r="J107" s="444">
        <f t="shared" si="9"/>
        <v>0</v>
      </c>
      <c r="K107" s="444">
        <f t="shared" si="10"/>
        <v>416000</v>
      </c>
      <c r="L107" s="444">
        <f t="shared" si="11"/>
        <v>0</v>
      </c>
      <c r="M107" s="444">
        <v>0</v>
      </c>
      <c r="N107" s="444">
        <v>0</v>
      </c>
    </row>
    <row r="108" spans="1:14" x14ac:dyDescent="0.35">
      <c r="A108" s="442">
        <v>4801000</v>
      </c>
      <c r="B108" s="440" t="s">
        <v>249</v>
      </c>
      <c r="C108" s="443">
        <v>0</v>
      </c>
      <c r="D108" s="443">
        <v>340236</v>
      </c>
      <c r="E108" s="443">
        <v>340236</v>
      </c>
      <c r="F108" s="440">
        <v>0</v>
      </c>
      <c r="G108" s="444">
        <f t="shared" si="6"/>
        <v>340236</v>
      </c>
      <c r="H108" s="444">
        <f t="shared" si="7"/>
        <v>340236</v>
      </c>
      <c r="I108" s="444">
        <f t="shared" si="8"/>
        <v>0</v>
      </c>
      <c r="J108" s="444">
        <f t="shared" si="9"/>
        <v>0</v>
      </c>
      <c r="K108" s="444">
        <f t="shared" si="10"/>
        <v>0</v>
      </c>
      <c r="L108" s="444">
        <f t="shared" si="11"/>
        <v>0</v>
      </c>
      <c r="M108" s="444">
        <v>0</v>
      </c>
      <c r="N108" s="444">
        <v>0</v>
      </c>
    </row>
    <row r="109" spans="1:14" x14ac:dyDescent="0.35">
      <c r="A109" s="442">
        <v>4835000</v>
      </c>
      <c r="B109" s="440" t="s">
        <v>251</v>
      </c>
      <c r="C109" s="443">
        <v>0</v>
      </c>
      <c r="D109" s="443">
        <v>1671285871</v>
      </c>
      <c r="E109" s="443">
        <v>1933463313</v>
      </c>
      <c r="F109" s="443">
        <v>-262177442</v>
      </c>
      <c r="G109" s="444">
        <f t="shared" si="6"/>
        <v>1671285871</v>
      </c>
      <c r="H109" s="444">
        <f t="shared" si="7"/>
        <v>1933463313</v>
      </c>
      <c r="I109" s="444">
        <f t="shared" si="8"/>
        <v>0</v>
      </c>
      <c r="J109" s="444">
        <f t="shared" si="9"/>
        <v>262177442</v>
      </c>
      <c r="K109" s="444">
        <f t="shared" si="10"/>
        <v>0</v>
      </c>
      <c r="L109" s="444">
        <f t="shared" si="11"/>
        <v>262177442</v>
      </c>
      <c r="M109" s="444">
        <v>0</v>
      </c>
      <c r="N109" s="444">
        <v>0</v>
      </c>
    </row>
    <row r="110" spans="1:14" x14ac:dyDescent="0.35">
      <c r="A110" s="442">
        <v>4835033</v>
      </c>
      <c r="B110" s="440" t="s">
        <v>824</v>
      </c>
      <c r="C110" s="443">
        <v>0</v>
      </c>
      <c r="D110" s="443">
        <v>9393434</v>
      </c>
      <c r="E110" s="443">
        <v>6631717</v>
      </c>
      <c r="F110" s="443">
        <v>2761717</v>
      </c>
      <c r="G110" s="444">
        <f t="shared" si="6"/>
        <v>9393434</v>
      </c>
      <c r="H110" s="444">
        <f t="shared" si="7"/>
        <v>6631717</v>
      </c>
      <c r="I110" s="444">
        <f t="shared" si="8"/>
        <v>2761717</v>
      </c>
      <c r="J110" s="444">
        <f t="shared" si="9"/>
        <v>0</v>
      </c>
      <c r="K110" s="444">
        <f t="shared" si="10"/>
        <v>2761717</v>
      </c>
      <c r="L110" s="444">
        <f t="shared" si="11"/>
        <v>0</v>
      </c>
      <c r="M110" s="444">
        <v>0</v>
      </c>
      <c r="N110" s="444">
        <v>0</v>
      </c>
    </row>
    <row r="111" spans="1:14" x14ac:dyDescent="0.35">
      <c r="A111" s="442">
        <v>4835041</v>
      </c>
      <c r="B111" s="440" t="s">
        <v>253</v>
      </c>
      <c r="C111" s="443">
        <v>0</v>
      </c>
      <c r="D111" s="443">
        <v>3511320487</v>
      </c>
      <c r="E111" s="443">
        <v>3670485508</v>
      </c>
      <c r="F111" s="443">
        <v>-159165021</v>
      </c>
      <c r="G111" s="444">
        <f t="shared" si="6"/>
        <v>3511320487</v>
      </c>
      <c r="H111" s="444">
        <f t="shared" si="7"/>
        <v>3670485508</v>
      </c>
      <c r="I111" s="444">
        <f t="shared" si="8"/>
        <v>0</v>
      </c>
      <c r="J111" s="444">
        <f t="shared" si="9"/>
        <v>159165021</v>
      </c>
      <c r="K111" s="444">
        <f t="shared" si="10"/>
        <v>0</v>
      </c>
      <c r="L111" s="444">
        <f t="shared" si="11"/>
        <v>159165021</v>
      </c>
      <c r="M111" s="444">
        <v>0</v>
      </c>
      <c r="N111" s="444">
        <v>0</v>
      </c>
    </row>
    <row r="112" spans="1:14" x14ac:dyDescent="0.35">
      <c r="A112" s="442">
        <v>4840100</v>
      </c>
      <c r="B112" s="440" t="s">
        <v>694</v>
      </c>
      <c r="C112" s="443">
        <v>0</v>
      </c>
      <c r="D112" s="443">
        <v>9015678</v>
      </c>
      <c r="E112" s="443">
        <v>9015678</v>
      </c>
      <c r="F112" s="443">
        <v>0</v>
      </c>
      <c r="G112" s="444">
        <f t="shared" si="6"/>
        <v>9015678</v>
      </c>
      <c r="H112" s="444">
        <f t="shared" si="7"/>
        <v>9015678</v>
      </c>
      <c r="I112" s="444">
        <f t="shared" si="8"/>
        <v>0</v>
      </c>
      <c r="J112" s="444">
        <f t="shared" si="9"/>
        <v>0</v>
      </c>
      <c r="K112" s="444">
        <f t="shared" si="10"/>
        <v>0</v>
      </c>
      <c r="L112" s="444">
        <f t="shared" si="11"/>
        <v>0</v>
      </c>
      <c r="M112" s="444">
        <v>0</v>
      </c>
      <c r="N112" s="444">
        <v>0</v>
      </c>
    </row>
    <row r="113" spans="1:14" x14ac:dyDescent="0.35">
      <c r="A113" s="442">
        <v>4842100</v>
      </c>
      <c r="B113" s="440" t="s">
        <v>695</v>
      </c>
      <c r="C113" s="443">
        <v>0</v>
      </c>
      <c r="D113" s="443">
        <v>6116927971</v>
      </c>
      <c r="E113" s="443">
        <v>6883351752</v>
      </c>
      <c r="F113" s="443">
        <v>-766423781</v>
      </c>
      <c r="G113" s="444">
        <f t="shared" si="6"/>
        <v>6116927971</v>
      </c>
      <c r="H113" s="444">
        <f t="shared" si="7"/>
        <v>6883351752</v>
      </c>
      <c r="I113" s="444">
        <f t="shared" si="8"/>
        <v>0</v>
      </c>
      <c r="J113" s="444">
        <f t="shared" si="9"/>
        <v>766423781</v>
      </c>
      <c r="K113" s="444">
        <f t="shared" si="10"/>
        <v>0</v>
      </c>
      <c r="L113" s="444">
        <f t="shared" si="11"/>
        <v>766423781</v>
      </c>
      <c r="M113" s="444">
        <v>0</v>
      </c>
      <c r="N113" s="444">
        <v>0</v>
      </c>
    </row>
    <row r="114" spans="1:14" x14ac:dyDescent="0.35">
      <c r="A114" s="442">
        <v>4880000</v>
      </c>
      <c r="B114" s="440" t="s">
        <v>255</v>
      </c>
      <c r="C114" s="443">
        <v>0</v>
      </c>
      <c r="D114" s="443">
        <v>23202731705</v>
      </c>
      <c r="E114" s="443">
        <v>21967519381</v>
      </c>
      <c r="F114" s="443">
        <v>1235212324</v>
      </c>
      <c r="G114" s="444">
        <f t="shared" si="6"/>
        <v>23202731705</v>
      </c>
      <c r="H114" s="444">
        <f t="shared" si="7"/>
        <v>21967519381</v>
      </c>
      <c r="I114" s="444">
        <f t="shared" si="8"/>
        <v>1235212324</v>
      </c>
      <c r="J114" s="444">
        <f t="shared" si="9"/>
        <v>0</v>
      </c>
      <c r="K114" s="444">
        <f t="shared" si="10"/>
        <v>1235212324</v>
      </c>
      <c r="L114" s="444">
        <f t="shared" si="11"/>
        <v>0</v>
      </c>
      <c r="M114" s="444">
        <v>0</v>
      </c>
      <c r="N114" s="444">
        <v>0</v>
      </c>
    </row>
    <row r="115" spans="1:14" x14ac:dyDescent="0.35">
      <c r="A115" s="442">
        <v>4880003</v>
      </c>
      <c r="B115" s="440" t="s">
        <v>697</v>
      </c>
      <c r="C115" s="443">
        <v>0</v>
      </c>
      <c r="D115" s="443">
        <v>15095271</v>
      </c>
      <c r="E115" s="443">
        <v>15095271</v>
      </c>
      <c r="F115" s="443">
        <v>0</v>
      </c>
      <c r="G115" s="444">
        <f t="shared" si="6"/>
        <v>15095271</v>
      </c>
      <c r="H115" s="444">
        <f t="shared" si="7"/>
        <v>15095271</v>
      </c>
      <c r="I115" s="444">
        <f t="shared" si="8"/>
        <v>0</v>
      </c>
      <c r="J115" s="444">
        <f t="shared" si="9"/>
        <v>0</v>
      </c>
      <c r="K115" s="444">
        <f t="shared" si="10"/>
        <v>0</v>
      </c>
      <c r="L115" s="444">
        <f t="shared" si="11"/>
        <v>0</v>
      </c>
      <c r="M115" s="444">
        <v>0</v>
      </c>
      <c r="N115" s="444">
        <v>0</v>
      </c>
    </row>
    <row r="116" spans="1:14" x14ac:dyDescent="0.35">
      <c r="A116" s="442">
        <v>4881000</v>
      </c>
      <c r="B116" s="440" t="s">
        <v>975</v>
      </c>
      <c r="C116" s="443">
        <v>0</v>
      </c>
      <c r="D116" s="443">
        <v>21506613026</v>
      </c>
      <c r="E116" s="443">
        <v>20573407259</v>
      </c>
      <c r="F116" s="443">
        <v>933205767</v>
      </c>
      <c r="G116" s="444">
        <f t="shared" si="6"/>
        <v>21506613026</v>
      </c>
      <c r="H116" s="444">
        <f t="shared" si="7"/>
        <v>20573407259</v>
      </c>
      <c r="I116" s="444">
        <f t="shared" si="8"/>
        <v>933205767</v>
      </c>
      <c r="J116" s="444">
        <f t="shared" si="9"/>
        <v>0</v>
      </c>
      <c r="K116" s="444">
        <f t="shared" si="10"/>
        <v>933205767</v>
      </c>
      <c r="L116" s="444">
        <f t="shared" si="11"/>
        <v>0</v>
      </c>
      <c r="M116" s="444">
        <v>0</v>
      </c>
      <c r="N116" s="444">
        <v>0</v>
      </c>
    </row>
    <row r="117" spans="1:14" x14ac:dyDescent="0.35">
      <c r="A117" s="442">
        <v>4900001</v>
      </c>
      <c r="B117" s="440" t="s">
        <v>256</v>
      </c>
      <c r="C117" s="443">
        <v>0</v>
      </c>
      <c r="D117" s="443">
        <v>4632995</v>
      </c>
      <c r="E117" s="443">
        <v>9265990</v>
      </c>
      <c r="F117" s="443">
        <v>-4632995</v>
      </c>
      <c r="G117" s="444">
        <f t="shared" si="6"/>
        <v>4632995</v>
      </c>
      <c r="H117" s="444">
        <f t="shared" si="7"/>
        <v>9265990</v>
      </c>
      <c r="I117" s="444">
        <f t="shared" si="8"/>
        <v>0</v>
      </c>
      <c r="J117" s="444">
        <f t="shared" si="9"/>
        <v>4632995</v>
      </c>
      <c r="K117" s="444">
        <f t="shared" si="10"/>
        <v>0</v>
      </c>
      <c r="L117" s="444">
        <f t="shared" si="11"/>
        <v>4632995</v>
      </c>
      <c r="M117" s="444">
        <v>0</v>
      </c>
      <c r="N117" s="444">
        <v>0</v>
      </c>
    </row>
    <row r="118" spans="1:14" x14ac:dyDescent="0.35">
      <c r="A118" s="442">
        <v>4900002</v>
      </c>
      <c r="B118" s="440" t="s">
        <v>257</v>
      </c>
      <c r="C118" s="443">
        <v>0</v>
      </c>
      <c r="D118" s="443">
        <v>0</v>
      </c>
      <c r="E118" s="443">
        <v>7819044</v>
      </c>
      <c r="F118" s="443">
        <v>-7819044</v>
      </c>
      <c r="G118" s="444">
        <f t="shared" si="6"/>
        <v>0</v>
      </c>
      <c r="H118" s="444">
        <f t="shared" si="7"/>
        <v>7819044</v>
      </c>
      <c r="I118" s="444">
        <f t="shared" si="8"/>
        <v>0</v>
      </c>
      <c r="J118" s="444">
        <f t="shared" si="9"/>
        <v>7819044</v>
      </c>
      <c r="K118" s="444">
        <f t="shared" si="10"/>
        <v>0</v>
      </c>
      <c r="L118" s="444">
        <f t="shared" si="11"/>
        <v>7819044</v>
      </c>
      <c r="M118" s="444">
        <v>0</v>
      </c>
      <c r="N118" s="444">
        <v>0</v>
      </c>
    </row>
    <row r="119" spans="1:14" x14ac:dyDescent="0.35">
      <c r="A119" s="442">
        <v>4901000</v>
      </c>
      <c r="B119" s="440" t="s">
        <v>743</v>
      </c>
      <c r="C119" s="443">
        <v>0</v>
      </c>
      <c r="D119" s="443">
        <v>4925094</v>
      </c>
      <c r="E119" s="443">
        <v>14265305</v>
      </c>
      <c r="F119" s="440">
        <v>-9340211</v>
      </c>
      <c r="G119" s="444">
        <f t="shared" si="6"/>
        <v>4925094</v>
      </c>
      <c r="H119" s="444">
        <f t="shared" si="7"/>
        <v>14265305</v>
      </c>
      <c r="I119" s="444">
        <f t="shared" si="8"/>
        <v>0</v>
      </c>
      <c r="J119" s="444">
        <f t="shared" si="9"/>
        <v>9340211</v>
      </c>
      <c r="K119" s="444">
        <f t="shared" si="10"/>
        <v>0</v>
      </c>
      <c r="L119" s="444">
        <f t="shared" si="11"/>
        <v>9340211</v>
      </c>
      <c r="M119" s="444">
        <v>0</v>
      </c>
      <c r="N119" s="444">
        <v>0</v>
      </c>
    </row>
    <row r="120" spans="1:14" x14ac:dyDescent="0.35">
      <c r="A120" s="442">
        <v>5211600</v>
      </c>
      <c r="B120" s="440" t="s">
        <v>825</v>
      </c>
      <c r="C120" s="443">
        <v>0</v>
      </c>
      <c r="D120" s="443">
        <v>484405864</v>
      </c>
      <c r="E120" s="443">
        <v>527122723</v>
      </c>
      <c r="F120" s="443">
        <v>-42716859</v>
      </c>
      <c r="G120" s="444">
        <f t="shared" si="6"/>
        <v>484405864</v>
      </c>
      <c r="H120" s="444">
        <f t="shared" si="7"/>
        <v>527122723</v>
      </c>
      <c r="I120" s="444">
        <f t="shared" si="8"/>
        <v>0</v>
      </c>
      <c r="J120" s="444">
        <f t="shared" si="9"/>
        <v>42716859</v>
      </c>
      <c r="K120" s="444">
        <f t="shared" si="10"/>
        <v>0</v>
      </c>
      <c r="L120" s="444">
        <f t="shared" si="11"/>
        <v>42716859</v>
      </c>
      <c r="M120" s="444">
        <v>0</v>
      </c>
      <c r="N120" s="444">
        <v>0</v>
      </c>
    </row>
    <row r="121" spans="1:14" x14ac:dyDescent="0.35">
      <c r="A121" s="442">
        <v>5480002</v>
      </c>
      <c r="B121" s="440" t="s">
        <v>1071</v>
      </c>
      <c r="C121" s="443">
        <v>0</v>
      </c>
      <c r="D121" s="443">
        <v>300000000</v>
      </c>
      <c r="E121" s="443">
        <v>300000000</v>
      </c>
      <c r="F121" s="443">
        <v>0</v>
      </c>
      <c r="G121" s="444">
        <f t="shared" si="6"/>
        <v>300000000</v>
      </c>
      <c r="H121" s="444">
        <f t="shared" si="7"/>
        <v>300000000</v>
      </c>
      <c r="I121" s="444">
        <f t="shared" si="8"/>
        <v>0</v>
      </c>
      <c r="J121" s="444">
        <f t="shared" si="9"/>
        <v>0</v>
      </c>
      <c r="K121" s="444">
        <f t="shared" si="10"/>
        <v>0</v>
      </c>
      <c r="L121" s="444">
        <f t="shared" si="11"/>
        <v>0</v>
      </c>
      <c r="M121" s="444">
        <v>0</v>
      </c>
      <c r="N121" s="444">
        <v>0</v>
      </c>
    </row>
    <row r="122" spans="1:14" x14ac:dyDescent="0.35">
      <c r="A122" s="442">
        <v>5511000</v>
      </c>
      <c r="B122" s="440" t="s">
        <v>262</v>
      </c>
      <c r="C122" s="443">
        <v>0</v>
      </c>
      <c r="D122" s="443">
        <v>7129928423</v>
      </c>
      <c r="E122" s="443">
        <v>7140729261</v>
      </c>
      <c r="F122" s="443">
        <v>-10800838</v>
      </c>
      <c r="G122" s="444">
        <f t="shared" si="6"/>
        <v>7129928423</v>
      </c>
      <c r="H122" s="444">
        <f t="shared" si="7"/>
        <v>7140729261</v>
      </c>
      <c r="I122" s="444">
        <f t="shared" si="8"/>
        <v>0</v>
      </c>
      <c r="J122" s="444">
        <f t="shared" si="9"/>
        <v>10800838</v>
      </c>
      <c r="K122" s="444">
        <f t="shared" si="10"/>
        <v>0</v>
      </c>
      <c r="L122" s="444">
        <f t="shared" si="11"/>
        <v>10800838</v>
      </c>
      <c r="M122" s="444">
        <v>0</v>
      </c>
      <c r="N122" s="444">
        <v>0</v>
      </c>
    </row>
    <row r="123" spans="1:14" x14ac:dyDescent="0.35">
      <c r="A123" s="442">
        <v>5511100</v>
      </c>
      <c r="B123" s="440" t="s">
        <v>701</v>
      </c>
      <c r="C123" s="443">
        <v>0</v>
      </c>
      <c r="D123" s="443">
        <v>39483588</v>
      </c>
      <c r="E123" s="443">
        <v>922962168</v>
      </c>
      <c r="F123" s="443">
        <v>-883478580</v>
      </c>
      <c r="G123" s="444">
        <f t="shared" si="6"/>
        <v>39483588</v>
      </c>
      <c r="H123" s="444">
        <f t="shared" si="7"/>
        <v>922962168</v>
      </c>
      <c r="I123" s="444">
        <f t="shared" si="8"/>
        <v>0</v>
      </c>
      <c r="J123" s="444">
        <f t="shared" si="9"/>
        <v>883478580</v>
      </c>
      <c r="K123" s="444">
        <f t="shared" si="10"/>
        <v>0</v>
      </c>
      <c r="L123" s="444">
        <f t="shared" si="11"/>
        <v>883478580</v>
      </c>
      <c r="M123" s="444">
        <v>0</v>
      </c>
      <c r="N123" s="444">
        <v>0</v>
      </c>
    </row>
    <row r="124" spans="1:14" x14ac:dyDescent="0.35">
      <c r="A124" s="442">
        <v>5550000</v>
      </c>
      <c r="B124" s="440" t="s">
        <v>263</v>
      </c>
      <c r="C124" s="443">
        <v>0</v>
      </c>
      <c r="D124" s="443">
        <v>104428221</v>
      </c>
      <c r="E124" s="443">
        <v>104428221</v>
      </c>
      <c r="F124" s="443">
        <v>0</v>
      </c>
      <c r="G124" s="444">
        <f t="shared" si="6"/>
        <v>104428221</v>
      </c>
      <c r="H124" s="444">
        <f t="shared" si="7"/>
        <v>104428221</v>
      </c>
      <c r="I124" s="444">
        <f t="shared" si="8"/>
        <v>0</v>
      </c>
      <c r="J124" s="444">
        <f t="shared" si="9"/>
        <v>0</v>
      </c>
      <c r="K124" s="444">
        <f t="shared" si="10"/>
        <v>0</v>
      </c>
      <c r="L124" s="444">
        <f t="shared" si="11"/>
        <v>0</v>
      </c>
      <c r="M124" s="444">
        <v>0</v>
      </c>
      <c r="N124" s="444">
        <v>0</v>
      </c>
    </row>
    <row r="125" spans="1:14" x14ac:dyDescent="0.35">
      <c r="A125" s="442">
        <v>5551000</v>
      </c>
      <c r="B125" s="440" t="s">
        <v>702</v>
      </c>
      <c r="C125" s="443">
        <v>0</v>
      </c>
      <c r="D125" s="443">
        <v>31005659</v>
      </c>
      <c r="E125" s="443">
        <v>35213819</v>
      </c>
      <c r="F125" s="443">
        <v>-4208160</v>
      </c>
      <c r="G125" s="444">
        <f t="shared" si="6"/>
        <v>31005659</v>
      </c>
      <c r="H125" s="444">
        <f t="shared" si="7"/>
        <v>35213819</v>
      </c>
      <c r="I125" s="444">
        <f t="shared" si="8"/>
        <v>0</v>
      </c>
      <c r="J125" s="444">
        <f t="shared" si="9"/>
        <v>4208160</v>
      </c>
      <c r="K125" s="444">
        <f t="shared" si="10"/>
        <v>0</v>
      </c>
      <c r="L125" s="444">
        <f t="shared" si="11"/>
        <v>4208160</v>
      </c>
      <c r="M125" s="444">
        <v>0</v>
      </c>
      <c r="N125" s="444">
        <v>0</v>
      </c>
    </row>
    <row r="126" spans="1:14" x14ac:dyDescent="0.35">
      <c r="A126" s="442">
        <v>5700001</v>
      </c>
      <c r="B126" s="440" t="s">
        <v>264</v>
      </c>
      <c r="C126" s="443">
        <v>0</v>
      </c>
      <c r="D126" s="443">
        <v>19674310</v>
      </c>
      <c r="E126" s="443">
        <v>4891810</v>
      </c>
      <c r="F126" s="443">
        <v>14782500</v>
      </c>
      <c r="G126" s="444">
        <f t="shared" si="6"/>
        <v>19674310</v>
      </c>
      <c r="H126" s="444">
        <f t="shared" si="7"/>
        <v>4891810</v>
      </c>
      <c r="I126" s="444">
        <f t="shared" si="8"/>
        <v>14782500</v>
      </c>
      <c r="J126" s="444">
        <f t="shared" si="9"/>
        <v>0</v>
      </c>
      <c r="K126" s="444">
        <f t="shared" si="10"/>
        <v>14782500</v>
      </c>
      <c r="L126" s="444">
        <f t="shared" si="11"/>
        <v>0</v>
      </c>
      <c r="M126" s="444">
        <v>0</v>
      </c>
      <c r="N126" s="444">
        <v>0</v>
      </c>
    </row>
    <row r="127" spans="1:14" x14ac:dyDescent="0.35">
      <c r="A127" s="442">
        <v>5700002</v>
      </c>
      <c r="B127" s="440" t="s">
        <v>976</v>
      </c>
      <c r="C127" s="443">
        <v>0</v>
      </c>
      <c r="D127" s="443">
        <v>206599132</v>
      </c>
      <c r="E127" s="443">
        <v>206599132</v>
      </c>
      <c r="F127" s="443">
        <v>0</v>
      </c>
      <c r="G127" s="444">
        <f t="shared" si="6"/>
        <v>206599132</v>
      </c>
      <c r="H127" s="444">
        <f t="shared" si="7"/>
        <v>206599132</v>
      </c>
      <c r="I127" s="444">
        <f t="shared" si="8"/>
        <v>0</v>
      </c>
      <c r="J127" s="444">
        <f t="shared" si="9"/>
        <v>0</v>
      </c>
      <c r="K127" s="444">
        <f t="shared" si="10"/>
        <v>0</v>
      </c>
      <c r="L127" s="444">
        <f t="shared" si="11"/>
        <v>0</v>
      </c>
      <c r="M127" s="444">
        <v>0</v>
      </c>
      <c r="N127" s="444">
        <v>0</v>
      </c>
    </row>
    <row r="128" spans="1:14" x14ac:dyDescent="0.35">
      <c r="A128" s="442">
        <v>5720000</v>
      </c>
      <c r="B128" s="440" t="s">
        <v>265</v>
      </c>
      <c r="C128" s="443">
        <v>0</v>
      </c>
      <c r="D128" s="443">
        <v>43951860410</v>
      </c>
      <c r="E128" s="443">
        <v>42642993623</v>
      </c>
      <c r="F128" s="443">
        <v>1308866787</v>
      </c>
      <c r="G128" s="444">
        <f t="shared" si="6"/>
        <v>43951860410</v>
      </c>
      <c r="H128" s="444">
        <f t="shared" si="7"/>
        <v>42642993623</v>
      </c>
      <c r="I128" s="444">
        <f t="shared" si="8"/>
        <v>1308866787</v>
      </c>
      <c r="J128" s="444">
        <f t="shared" si="9"/>
        <v>0</v>
      </c>
      <c r="K128" s="444">
        <f t="shared" si="10"/>
        <v>1308866787</v>
      </c>
      <c r="L128" s="444">
        <f t="shared" si="11"/>
        <v>0</v>
      </c>
      <c r="M128" s="444">
        <v>0</v>
      </c>
      <c r="N128" s="444">
        <v>0</v>
      </c>
    </row>
    <row r="129" spans="1:14" x14ac:dyDescent="0.35">
      <c r="A129" s="442">
        <v>5720002</v>
      </c>
      <c r="B129" s="440" t="s">
        <v>428</v>
      </c>
      <c r="C129" s="443">
        <v>0</v>
      </c>
      <c r="D129" s="443">
        <v>820564834</v>
      </c>
      <c r="E129" s="443">
        <v>820564834</v>
      </c>
      <c r="F129" s="443">
        <v>0</v>
      </c>
      <c r="G129" s="444">
        <f t="shared" si="6"/>
        <v>820564834</v>
      </c>
      <c r="H129" s="444">
        <f t="shared" si="7"/>
        <v>820564834</v>
      </c>
      <c r="I129" s="444">
        <f t="shared" si="8"/>
        <v>0</v>
      </c>
      <c r="J129" s="444">
        <f t="shared" si="9"/>
        <v>0</v>
      </c>
      <c r="K129" s="444">
        <f t="shared" si="10"/>
        <v>0</v>
      </c>
      <c r="L129" s="444">
        <f t="shared" si="11"/>
        <v>0</v>
      </c>
      <c r="M129" s="444">
        <v>0</v>
      </c>
      <c r="N129" s="444">
        <v>0</v>
      </c>
    </row>
    <row r="130" spans="1:14" x14ac:dyDescent="0.35">
      <c r="A130" s="442">
        <v>5720003</v>
      </c>
      <c r="B130" s="440" t="s">
        <v>886</v>
      </c>
      <c r="C130" s="443">
        <v>0</v>
      </c>
      <c r="D130" s="443">
        <v>4110743</v>
      </c>
      <c r="E130" s="443">
        <v>4110743</v>
      </c>
      <c r="F130" s="443">
        <v>0</v>
      </c>
      <c r="G130" s="444">
        <f t="shared" si="6"/>
        <v>4110743</v>
      </c>
      <c r="H130" s="444">
        <f t="shared" si="7"/>
        <v>4110743</v>
      </c>
      <c r="I130" s="444">
        <f t="shared" si="8"/>
        <v>0</v>
      </c>
      <c r="J130" s="444">
        <f t="shared" si="9"/>
        <v>0</v>
      </c>
      <c r="K130" s="444">
        <f t="shared" si="10"/>
        <v>0</v>
      </c>
      <c r="L130" s="444">
        <f t="shared" si="11"/>
        <v>0</v>
      </c>
      <c r="M130" s="444">
        <v>0</v>
      </c>
      <c r="N130" s="444">
        <v>0</v>
      </c>
    </row>
    <row r="131" spans="1:14" x14ac:dyDescent="0.35">
      <c r="A131" s="442">
        <v>5832000</v>
      </c>
      <c r="B131" s="440" t="s">
        <v>266</v>
      </c>
      <c r="C131" s="443">
        <v>0</v>
      </c>
      <c r="D131" s="443">
        <v>51746580</v>
      </c>
      <c r="E131" s="443">
        <v>56896009</v>
      </c>
      <c r="F131" s="443">
        <v>-5149429</v>
      </c>
      <c r="G131" s="444">
        <f t="shared" si="6"/>
        <v>51746580</v>
      </c>
      <c r="H131" s="444">
        <f t="shared" si="7"/>
        <v>56896009</v>
      </c>
      <c r="I131" s="444">
        <f t="shared" si="8"/>
        <v>0</v>
      </c>
      <c r="J131" s="444">
        <f t="shared" si="9"/>
        <v>5149429</v>
      </c>
      <c r="K131" s="444">
        <f t="shared" si="10"/>
        <v>0</v>
      </c>
      <c r="L131" s="444">
        <f t="shared" si="11"/>
        <v>5149429</v>
      </c>
      <c r="M131" s="444">
        <v>0</v>
      </c>
      <c r="N131" s="444">
        <v>0</v>
      </c>
    </row>
    <row r="132" spans="1:14" x14ac:dyDescent="0.35">
      <c r="A132" s="442">
        <v>6010000</v>
      </c>
      <c r="B132" s="440" t="s">
        <v>267</v>
      </c>
      <c r="C132" s="443">
        <v>0</v>
      </c>
      <c r="D132" s="443">
        <v>2716236</v>
      </c>
      <c r="E132" s="443">
        <v>2700945</v>
      </c>
      <c r="F132" s="443">
        <v>15291</v>
      </c>
      <c r="G132" s="444">
        <f t="shared" si="6"/>
        <v>2716236</v>
      </c>
      <c r="H132" s="444">
        <f t="shared" si="7"/>
        <v>2700945</v>
      </c>
      <c r="I132" s="444">
        <f t="shared" si="8"/>
        <v>15291</v>
      </c>
      <c r="J132" s="444">
        <f t="shared" si="9"/>
        <v>0</v>
      </c>
      <c r="K132" s="444">
        <v>0</v>
      </c>
      <c r="L132" s="444">
        <v>0</v>
      </c>
      <c r="M132" s="444">
        <f t="shared" ref="M132:M195" si="12">+IF(F132&gt;0,F132,0)</f>
        <v>15291</v>
      </c>
      <c r="N132" s="444">
        <f t="shared" ref="N132:N195" si="13">+IF(F132&lt;0,-F132,0)</f>
        <v>0</v>
      </c>
    </row>
    <row r="133" spans="1:14" x14ac:dyDescent="0.35">
      <c r="A133" s="442">
        <v>6020000</v>
      </c>
      <c r="B133" s="440" t="s">
        <v>977</v>
      </c>
      <c r="C133" s="443">
        <v>0</v>
      </c>
      <c r="D133" s="440">
        <v>11440418</v>
      </c>
      <c r="E133" s="440">
        <v>423696</v>
      </c>
      <c r="F133" s="443">
        <v>11016722</v>
      </c>
      <c r="G133" s="444">
        <f t="shared" si="6"/>
        <v>11440418</v>
      </c>
      <c r="H133" s="444">
        <f t="shared" si="7"/>
        <v>423696</v>
      </c>
      <c r="I133" s="444">
        <f t="shared" si="8"/>
        <v>11016722</v>
      </c>
      <c r="J133" s="444">
        <f t="shared" si="9"/>
        <v>0</v>
      </c>
      <c r="K133" s="444">
        <v>0</v>
      </c>
      <c r="L133" s="444">
        <v>0</v>
      </c>
      <c r="M133" s="444">
        <f t="shared" si="12"/>
        <v>11016722</v>
      </c>
      <c r="N133" s="444">
        <f t="shared" si="13"/>
        <v>0</v>
      </c>
    </row>
    <row r="134" spans="1:14" x14ac:dyDescent="0.35">
      <c r="A134" s="442">
        <v>6181000</v>
      </c>
      <c r="B134" s="440" t="s">
        <v>268</v>
      </c>
      <c r="C134" s="443">
        <v>0</v>
      </c>
      <c r="D134" s="443">
        <v>340565509</v>
      </c>
      <c r="E134" s="443">
        <v>158330243</v>
      </c>
      <c r="F134" s="443">
        <v>182235266</v>
      </c>
      <c r="G134" s="444">
        <f t="shared" si="6"/>
        <v>340565509</v>
      </c>
      <c r="H134" s="444">
        <f t="shared" si="7"/>
        <v>158330243</v>
      </c>
      <c r="I134" s="444">
        <f t="shared" si="8"/>
        <v>182235266</v>
      </c>
      <c r="J134" s="444">
        <f t="shared" si="9"/>
        <v>0</v>
      </c>
      <c r="K134" s="444">
        <v>0</v>
      </c>
      <c r="L134" s="444">
        <v>0</v>
      </c>
      <c r="M134" s="444">
        <f t="shared" si="12"/>
        <v>182235266</v>
      </c>
      <c r="N134" s="444">
        <f t="shared" si="13"/>
        <v>0</v>
      </c>
    </row>
    <row r="135" spans="1:14" x14ac:dyDescent="0.35">
      <c r="A135" s="442">
        <v>6210000</v>
      </c>
      <c r="B135" s="440" t="s">
        <v>269</v>
      </c>
      <c r="C135" s="443">
        <v>0</v>
      </c>
      <c r="D135" s="443">
        <v>73894722</v>
      </c>
      <c r="E135" s="440">
        <v>0</v>
      </c>
      <c r="F135" s="443">
        <v>73894722</v>
      </c>
      <c r="G135" s="444">
        <f t="shared" ref="G135:G198" si="14">+D135+IF(C135&gt;0,C135,0)</f>
        <v>73894722</v>
      </c>
      <c r="H135" s="444">
        <f t="shared" ref="H135:H198" si="15">+E135-IF(C135&lt;0,C135,0)</f>
        <v>0</v>
      </c>
      <c r="I135" s="444">
        <f t="shared" ref="I135:I198" si="16">+IF(F135&gt;0,F135,0)</f>
        <v>73894722</v>
      </c>
      <c r="J135" s="444">
        <f t="shared" ref="J135:J198" si="17">+IF(F135&lt;0,-F135,0)</f>
        <v>0</v>
      </c>
      <c r="K135" s="444">
        <v>0</v>
      </c>
      <c r="L135" s="444">
        <v>0</v>
      </c>
      <c r="M135" s="444">
        <f t="shared" si="12"/>
        <v>73894722</v>
      </c>
      <c r="N135" s="444">
        <f t="shared" si="13"/>
        <v>0</v>
      </c>
    </row>
    <row r="136" spans="1:14" x14ac:dyDescent="0.35">
      <c r="A136" s="442">
        <v>6211000</v>
      </c>
      <c r="B136" s="440" t="s">
        <v>270</v>
      </c>
      <c r="C136" s="443">
        <v>0</v>
      </c>
      <c r="D136" s="443">
        <v>110928139</v>
      </c>
      <c r="E136" s="443">
        <v>63709740</v>
      </c>
      <c r="F136" s="443">
        <v>47218399</v>
      </c>
      <c r="G136" s="444">
        <f t="shared" si="14"/>
        <v>110928139</v>
      </c>
      <c r="H136" s="444">
        <f t="shared" si="15"/>
        <v>63709740</v>
      </c>
      <c r="I136" s="444">
        <f t="shared" si="16"/>
        <v>47218399</v>
      </c>
      <c r="J136" s="444">
        <f t="shared" si="17"/>
        <v>0</v>
      </c>
      <c r="K136" s="444">
        <v>0</v>
      </c>
      <c r="L136" s="444">
        <v>0</v>
      </c>
      <c r="M136" s="444">
        <f t="shared" si="12"/>
        <v>47218399</v>
      </c>
      <c r="N136" s="444">
        <f t="shared" si="13"/>
        <v>0</v>
      </c>
    </row>
    <row r="137" spans="1:14" x14ac:dyDescent="0.35">
      <c r="A137" s="442">
        <v>6211001</v>
      </c>
      <c r="B137" s="440" t="s">
        <v>704</v>
      </c>
      <c r="C137" s="443">
        <v>0</v>
      </c>
      <c r="D137" s="443">
        <v>343791992</v>
      </c>
      <c r="E137" s="443">
        <v>112092641</v>
      </c>
      <c r="F137" s="443">
        <v>231699351</v>
      </c>
      <c r="G137" s="444">
        <f t="shared" si="14"/>
        <v>343791992</v>
      </c>
      <c r="H137" s="444">
        <f t="shared" si="15"/>
        <v>112092641</v>
      </c>
      <c r="I137" s="444">
        <f t="shared" si="16"/>
        <v>231699351</v>
      </c>
      <c r="J137" s="444">
        <f t="shared" si="17"/>
        <v>0</v>
      </c>
      <c r="K137" s="444">
        <v>0</v>
      </c>
      <c r="L137" s="444">
        <v>0</v>
      </c>
      <c r="M137" s="444">
        <f t="shared" si="12"/>
        <v>231699351</v>
      </c>
      <c r="N137" s="444">
        <f t="shared" si="13"/>
        <v>0</v>
      </c>
    </row>
    <row r="138" spans="1:14" x14ac:dyDescent="0.35">
      <c r="A138" s="442">
        <v>6213000</v>
      </c>
      <c r="B138" s="440" t="s">
        <v>827</v>
      </c>
      <c r="C138" s="443">
        <v>0</v>
      </c>
      <c r="D138" s="443">
        <v>0</v>
      </c>
      <c r="E138" s="443">
        <v>40588437</v>
      </c>
      <c r="F138" s="443">
        <v>-40588437</v>
      </c>
      <c r="G138" s="444">
        <f t="shared" si="14"/>
        <v>0</v>
      </c>
      <c r="H138" s="444">
        <f t="shared" si="15"/>
        <v>40588437</v>
      </c>
      <c r="I138" s="444">
        <f t="shared" si="16"/>
        <v>0</v>
      </c>
      <c r="J138" s="444">
        <f t="shared" si="17"/>
        <v>40588437</v>
      </c>
      <c r="K138" s="444">
        <v>0</v>
      </c>
      <c r="L138" s="444">
        <v>0</v>
      </c>
      <c r="M138" s="444">
        <f t="shared" si="12"/>
        <v>0</v>
      </c>
      <c r="N138" s="444">
        <f t="shared" si="13"/>
        <v>40588437</v>
      </c>
    </row>
    <row r="139" spans="1:14" x14ac:dyDescent="0.35">
      <c r="A139" s="442">
        <v>6219000</v>
      </c>
      <c r="B139" s="440" t="s">
        <v>271</v>
      </c>
      <c r="C139" s="443">
        <v>0</v>
      </c>
      <c r="D139" s="443">
        <v>32003725</v>
      </c>
      <c r="E139" s="443">
        <v>7197787</v>
      </c>
      <c r="F139" s="443">
        <v>24805938</v>
      </c>
      <c r="G139" s="444">
        <f t="shared" si="14"/>
        <v>32003725</v>
      </c>
      <c r="H139" s="444">
        <f t="shared" si="15"/>
        <v>7197787</v>
      </c>
      <c r="I139" s="444">
        <f t="shared" si="16"/>
        <v>24805938</v>
      </c>
      <c r="J139" s="444">
        <f t="shared" si="17"/>
        <v>0</v>
      </c>
      <c r="K139" s="444">
        <v>0</v>
      </c>
      <c r="L139" s="444">
        <v>0</v>
      </c>
      <c r="M139" s="444">
        <f t="shared" si="12"/>
        <v>24805938</v>
      </c>
      <c r="N139" s="444">
        <f t="shared" si="13"/>
        <v>0</v>
      </c>
    </row>
    <row r="140" spans="1:14" x14ac:dyDescent="0.35">
      <c r="A140" s="442">
        <v>6219002</v>
      </c>
      <c r="B140" s="440" t="s">
        <v>273</v>
      </c>
      <c r="C140" s="443">
        <v>0</v>
      </c>
      <c r="D140" s="443">
        <v>225882265</v>
      </c>
      <c r="E140" s="443">
        <v>95898181</v>
      </c>
      <c r="F140" s="443">
        <v>129984084</v>
      </c>
      <c r="G140" s="444">
        <f t="shared" si="14"/>
        <v>225882265</v>
      </c>
      <c r="H140" s="444">
        <f t="shared" si="15"/>
        <v>95898181</v>
      </c>
      <c r="I140" s="444">
        <f t="shared" si="16"/>
        <v>129984084</v>
      </c>
      <c r="J140" s="444">
        <f t="shared" si="17"/>
        <v>0</v>
      </c>
      <c r="K140" s="444">
        <v>0</v>
      </c>
      <c r="L140" s="444">
        <v>0</v>
      </c>
      <c r="M140" s="444">
        <f t="shared" si="12"/>
        <v>129984084</v>
      </c>
      <c r="N140" s="444">
        <f t="shared" si="13"/>
        <v>0</v>
      </c>
    </row>
    <row r="141" spans="1:14" x14ac:dyDescent="0.35">
      <c r="A141" s="442">
        <v>6220000</v>
      </c>
      <c r="B141" s="440" t="s">
        <v>274</v>
      </c>
      <c r="C141" s="443">
        <v>0</v>
      </c>
      <c r="D141" s="443">
        <v>9016143</v>
      </c>
      <c r="E141" s="443">
        <v>1028187</v>
      </c>
      <c r="F141" s="443">
        <v>7987956</v>
      </c>
      <c r="G141" s="444">
        <f t="shared" si="14"/>
        <v>9016143</v>
      </c>
      <c r="H141" s="444">
        <f t="shared" si="15"/>
        <v>1028187</v>
      </c>
      <c r="I141" s="444">
        <f t="shared" si="16"/>
        <v>7987956</v>
      </c>
      <c r="J141" s="444">
        <f t="shared" si="17"/>
        <v>0</v>
      </c>
      <c r="K141" s="444">
        <v>0</v>
      </c>
      <c r="L141" s="444">
        <v>0</v>
      </c>
      <c r="M141" s="444">
        <f t="shared" si="12"/>
        <v>7987956</v>
      </c>
      <c r="N141" s="444">
        <f t="shared" si="13"/>
        <v>0</v>
      </c>
    </row>
    <row r="142" spans="1:14" x14ac:dyDescent="0.35">
      <c r="A142" s="442">
        <v>6222000</v>
      </c>
      <c r="B142" s="440" t="s">
        <v>275</v>
      </c>
      <c r="C142" s="443">
        <v>0</v>
      </c>
      <c r="D142" s="443">
        <v>5801801</v>
      </c>
      <c r="E142" s="440">
        <v>181675</v>
      </c>
      <c r="F142" s="443">
        <v>5620126</v>
      </c>
      <c r="G142" s="444">
        <f t="shared" si="14"/>
        <v>5801801</v>
      </c>
      <c r="H142" s="444">
        <f t="shared" si="15"/>
        <v>181675</v>
      </c>
      <c r="I142" s="444">
        <f t="shared" si="16"/>
        <v>5620126</v>
      </c>
      <c r="J142" s="444">
        <f t="shared" si="17"/>
        <v>0</v>
      </c>
      <c r="K142" s="444">
        <v>0</v>
      </c>
      <c r="L142" s="444">
        <v>0</v>
      </c>
      <c r="M142" s="444">
        <f t="shared" si="12"/>
        <v>5620126</v>
      </c>
      <c r="N142" s="444">
        <f t="shared" si="13"/>
        <v>0</v>
      </c>
    </row>
    <row r="143" spans="1:14" x14ac:dyDescent="0.35">
      <c r="A143" s="442">
        <v>6222001</v>
      </c>
      <c r="B143" s="440" t="s">
        <v>1072</v>
      </c>
      <c r="C143" s="443">
        <v>0</v>
      </c>
      <c r="D143" s="443">
        <v>1754949</v>
      </c>
      <c r="E143" s="440">
        <v>0</v>
      </c>
      <c r="F143" s="443">
        <v>1754949</v>
      </c>
      <c r="G143" s="444">
        <f t="shared" si="14"/>
        <v>1754949</v>
      </c>
      <c r="H143" s="444">
        <f t="shared" si="15"/>
        <v>0</v>
      </c>
      <c r="I143" s="444">
        <f t="shared" si="16"/>
        <v>1754949</v>
      </c>
      <c r="J143" s="444">
        <f t="shared" si="17"/>
        <v>0</v>
      </c>
      <c r="K143" s="444">
        <v>0</v>
      </c>
      <c r="L143" s="444">
        <v>0</v>
      </c>
      <c r="M143" s="444">
        <f t="shared" si="12"/>
        <v>1754949</v>
      </c>
      <c r="N143" s="444">
        <f t="shared" si="13"/>
        <v>0</v>
      </c>
    </row>
    <row r="144" spans="1:14" x14ac:dyDescent="0.35">
      <c r="A144" s="442">
        <v>6222002</v>
      </c>
      <c r="B144" s="440" t="s">
        <v>829</v>
      </c>
      <c r="C144" s="443">
        <v>0</v>
      </c>
      <c r="D144" s="443">
        <v>83336344</v>
      </c>
      <c r="E144" s="440">
        <v>90465968</v>
      </c>
      <c r="F144" s="443">
        <v>-7129624</v>
      </c>
      <c r="G144" s="444">
        <f t="shared" si="14"/>
        <v>83336344</v>
      </c>
      <c r="H144" s="444">
        <f t="shared" si="15"/>
        <v>90465968</v>
      </c>
      <c r="I144" s="444">
        <f t="shared" si="16"/>
        <v>0</v>
      </c>
      <c r="J144" s="444">
        <f t="shared" si="17"/>
        <v>7129624</v>
      </c>
      <c r="K144" s="444">
        <v>0</v>
      </c>
      <c r="L144" s="444">
        <v>0</v>
      </c>
      <c r="M144" s="444">
        <f t="shared" si="12"/>
        <v>0</v>
      </c>
      <c r="N144" s="444">
        <f t="shared" si="13"/>
        <v>7129624</v>
      </c>
    </row>
    <row r="145" spans="1:14" x14ac:dyDescent="0.35">
      <c r="A145" s="442">
        <v>6222003</v>
      </c>
      <c r="B145" s="440" t="s">
        <v>1011</v>
      </c>
      <c r="C145" s="443">
        <v>0</v>
      </c>
      <c r="D145" s="443">
        <v>129000</v>
      </c>
      <c r="E145" s="443">
        <v>0</v>
      </c>
      <c r="F145" s="443">
        <v>129000</v>
      </c>
      <c r="G145" s="444">
        <f t="shared" si="14"/>
        <v>129000</v>
      </c>
      <c r="H145" s="444">
        <f t="shared" si="15"/>
        <v>0</v>
      </c>
      <c r="I145" s="444">
        <f t="shared" si="16"/>
        <v>129000</v>
      </c>
      <c r="J145" s="444">
        <f t="shared" si="17"/>
        <v>0</v>
      </c>
      <c r="K145" s="444">
        <v>0</v>
      </c>
      <c r="L145" s="444">
        <v>0</v>
      </c>
      <c r="M145" s="444">
        <f t="shared" si="12"/>
        <v>129000</v>
      </c>
      <c r="N145" s="444">
        <f t="shared" si="13"/>
        <v>0</v>
      </c>
    </row>
    <row r="146" spans="1:14" x14ac:dyDescent="0.35">
      <c r="A146" s="442">
        <v>6224000</v>
      </c>
      <c r="B146" s="440" t="s">
        <v>276</v>
      </c>
      <c r="C146" s="443">
        <v>0</v>
      </c>
      <c r="D146" s="443">
        <v>107683904</v>
      </c>
      <c r="E146" s="440">
        <v>95383232</v>
      </c>
      <c r="F146" s="443">
        <v>12300672</v>
      </c>
      <c r="G146" s="444">
        <f t="shared" si="14"/>
        <v>107683904</v>
      </c>
      <c r="H146" s="444">
        <f t="shared" si="15"/>
        <v>95383232</v>
      </c>
      <c r="I146" s="444">
        <f t="shared" si="16"/>
        <v>12300672</v>
      </c>
      <c r="J146" s="444">
        <f t="shared" si="17"/>
        <v>0</v>
      </c>
      <c r="K146" s="444">
        <v>0</v>
      </c>
      <c r="L146" s="444">
        <v>0</v>
      </c>
      <c r="M146" s="444">
        <f t="shared" si="12"/>
        <v>12300672</v>
      </c>
      <c r="N146" s="444">
        <f t="shared" si="13"/>
        <v>0</v>
      </c>
    </row>
    <row r="147" spans="1:14" x14ac:dyDescent="0.35">
      <c r="A147" s="442">
        <v>6226000</v>
      </c>
      <c r="B147" s="440" t="s">
        <v>277</v>
      </c>
      <c r="C147" s="443">
        <v>0</v>
      </c>
      <c r="D147" s="443">
        <v>1399900</v>
      </c>
      <c r="E147" s="443">
        <v>0</v>
      </c>
      <c r="F147" s="443">
        <v>1399900</v>
      </c>
      <c r="G147" s="444">
        <f t="shared" si="14"/>
        <v>1399900</v>
      </c>
      <c r="H147" s="444">
        <f t="shared" si="15"/>
        <v>0</v>
      </c>
      <c r="I147" s="444">
        <f t="shared" si="16"/>
        <v>1399900</v>
      </c>
      <c r="J147" s="444">
        <f t="shared" si="17"/>
        <v>0</v>
      </c>
      <c r="K147" s="444">
        <v>0</v>
      </c>
      <c r="L147" s="444">
        <v>0</v>
      </c>
      <c r="M147" s="444">
        <f t="shared" si="12"/>
        <v>1399900</v>
      </c>
      <c r="N147" s="444">
        <f t="shared" si="13"/>
        <v>0</v>
      </c>
    </row>
    <row r="148" spans="1:14" x14ac:dyDescent="0.35">
      <c r="A148" s="442">
        <v>6229003</v>
      </c>
      <c r="B148" s="440" t="s">
        <v>592</v>
      </c>
      <c r="C148" s="443">
        <v>0</v>
      </c>
      <c r="D148" s="443">
        <v>437970</v>
      </c>
      <c r="E148" s="443">
        <v>0</v>
      </c>
      <c r="F148" s="443">
        <v>437970</v>
      </c>
      <c r="G148" s="444">
        <f t="shared" si="14"/>
        <v>437970</v>
      </c>
      <c r="H148" s="444">
        <f t="shared" si="15"/>
        <v>0</v>
      </c>
      <c r="I148" s="444">
        <f t="shared" si="16"/>
        <v>437970</v>
      </c>
      <c r="J148" s="444">
        <f t="shared" si="17"/>
        <v>0</v>
      </c>
      <c r="K148" s="444">
        <v>0</v>
      </c>
      <c r="L148" s="444">
        <v>0</v>
      </c>
      <c r="M148" s="444">
        <f t="shared" si="12"/>
        <v>437970</v>
      </c>
      <c r="N148" s="444">
        <f t="shared" si="13"/>
        <v>0</v>
      </c>
    </row>
    <row r="149" spans="1:14" x14ac:dyDescent="0.35">
      <c r="A149" s="442">
        <v>6229004</v>
      </c>
      <c r="B149" s="440" t="s">
        <v>279</v>
      </c>
      <c r="C149" s="443">
        <v>0</v>
      </c>
      <c r="D149" s="443">
        <v>1790343</v>
      </c>
      <c r="E149" s="443">
        <v>0</v>
      </c>
      <c r="F149" s="443">
        <v>1790343</v>
      </c>
      <c r="G149" s="444">
        <f t="shared" si="14"/>
        <v>1790343</v>
      </c>
      <c r="H149" s="444">
        <f t="shared" si="15"/>
        <v>0</v>
      </c>
      <c r="I149" s="444">
        <f t="shared" si="16"/>
        <v>1790343</v>
      </c>
      <c r="J149" s="444">
        <f t="shared" si="17"/>
        <v>0</v>
      </c>
      <c r="K149" s="444">
        <v>0</v>
      </c>
      <c r="L149" s="444">
        <v>0</v>
      </c>
      <c r="M149" s="444">
        <f t="shared" si="12"/>
        <v>1790343</v>
      </c>
      <c r="N149" s="444">
        <f t="shared" si="13"/>
        <v>0</v>
      </c>
    </row>
    <row r="150" spans="1:14" x14ac:dyDescent="0.35">
      <c r="A150" s="442">
        <v>6230000</v>
      </c>
      <c r="B150" s="440" t="s">
        <v>280</v>
      </c>
      <c r="C150" s="443">
        <v>0</v>
      </c>
      <c r="D150" s="440">
        <v>231477877</v>
      </c>
      <c r="E150" s="440">
        <v>213047450</v>
      </c>
      <c r="F150" s="443">
        <v>18430427</v>
      </c>
      <c r="G150" s="444">
        <f t="shared" si="14"/>
        <v>231477877</v>
      </c>
      <c r="H150" s="444">
        <f t="shared" si="15"/>
        <v>213047450</v>
      </c>
      <c r="I150" s="444">
        <f t="shared" si="16"/>
        <v>18430427</v>
      </c>
      <c r="J150" s="444">
        <f t="shared" si="17"/>
        <v>0</v>
      </c>
      <c r="K150" s="444">
        <v>0</v>
      </c>
      <c r="L150" s="444">
        <v>0</v>
      </c>
      <c r="M150" s="444">
        <f t="shared" si="12"/>
        <v>18430427</v>
      </c>
      <c r="N150" s="444">
        <f t="shared" si="13"/>
        <v>0</v>
      </c>
    </row>
    <row r="151" spans="1:14" x14ac:dyDescent="0.35">
      <c r="A151" s="442">
        <v>6231000</v>
      </c>
      <c r="B151" s="440" t="s">
        <v>282</v>
      </c>
      <c r="C151" s="443">
        <v>0</v>
      </c>
      <c r="D151" s="443">
        <v>837547787</v>
      </c>
      <c r="E151" s="440">
        <v>240614239</v>
      </c>
      <c r="F151" s="443">
        <v>596933548</v>
      </c>
      <c r="G151" s="444">
        <f t="shared" si="14"/>
        <v>837547787</v>
      </c>
      <c r="H151" s="444">
        <f t="shared" si="15"/>
        <v>240614239</v>
      </c>
      <c r="I151" s="444">
        <f t="shared" si="16"/>
        <v>596933548</v>
      </c>
      <c r="J151" s="444">
        <f t="shared" si="17"/>
        <v>0</v>
      </c>
      <c r="K151" s="444">
        <v>0</v>
      </c>
      <c r="L151" s="444">
        <v>0</v>
      </c>
      <c r="M151" s="444">
        <f t="shared" si="12"/>
        <v>596933548</v>
      </c>
      <c r="N151" s="444">
        <f t="shared" si="13"/>
        <v>0</v>
      </c>
    </row>
    <row r="152" spans="1:14" x14ac:dyDescent="0.35">
      <c r="A152" s="442">
        <v>6234000</v>
      </c>
      <c r="B152" s="440" t="s">
        <v>283</v>
      </c>
      <c r="C152" s="443">
        <v>0</v>
      </c>
      <c r="D152" s="443">
        <v>346433</v>
      </c>
      <c r="E152" s="443">
        <v>27990</v>
      </c>
      <c r="F152" s="443">
        <v>318443</v>
      </c>
      <c r="G152" s="444">
        <f t="shared" si="14"/>
        <v>346433</v>
      </c>
      <c r="H152" s="444">
        <f t="shared" si="15"/>
        <v>27990</v>
      </c>
      <c r="I152" s="444">
        <f t="shared" si="16"/>
        <v>318443</v>
      </c>
      <c r="J152" s="444">
        <f t="shared" si="17"/>
        <v>0</v>
      </c>
      <c r="K152" s="444">
        <v>0</v>
      </c>
      <c r="L152" s="444">
        <v>0</v>
      </c>
      <c r="M152" s="444">
        <f t="shared" si="12"/>
        <v>318443</v>
      </c>
      <c r="N152" s="444">
        <f t="shared" si="13"/>
        <v>0</v>
      </c>
    </row>
    <row r="153" spans="1:14" x14ac:dyDescent="0.35">
      <c r="A153" s="442">
        <v>6235000</v>
      </c>
      <c r="B153" s="440" t="s">
        <v>284</v>
      </c>
      <c r="C153" s="443">
        <v>0</v>
      </c>
      <c r="D153" s="443">
        <v>30017593</v>
      </c>
      <c r="E153" s="443">
        <v>1410965</v>
      </c>
      <c r="F153" s="443">
        <v>28606628</v>
      </c>
      <c r="G153" s="444">
        <f t="shared" si="14"/>
        <v>30017593</v>
      </c>
      <c r="H153" s="444">
        <f t="shared" si="15"/>
        <v>1410965</v>
      </c>
      <c r="I153" s="444">
        <f t="shared" si="16"/>
        <v>28606628</v>
      </c>
      <c r="J153" s="444">
        <f t="shared" si="17"/>
        <v>0</v>
      </c>
      <c r="K153" s="444">
        <v>0</v>
      </c>
      <c r="L153" s="444">
        <v>0</v>
      </c>
      <c r="M153" s="444">
        <f t="shared" si="12"/>
        <v>28606628</v>
      </c>
      <c r="N153" s="444">
        <f t="shared" si="13"/>
        <v>0</v>
      </c>
    </row>
    <row r="154" spans="1:14" x14ac:dyDescent="0.35">
      <c r="A154" s="442">
        <v>6238000</v>
      </c>
      <c r="B154" s="440" t="s">
        <v>285</v>
      </c>
      <c r="C154" s="443">
        <v>0</v>
      </c>
      <c r="D154" s="443">
        <v>118671913</v>
      </c>
      <c r="E154" s="443">
        <v>66569810</v>
      </c>
      <c r="F154" s="443">
        <v>52102103</v>
      </c>
      <c r="G154" s="444">
        <f t="shared" si="14"/>
        <v>118671913</v>
      </c>
      <c r="H154" s="444">
        <f t="shared" si="15"/>
        <v>66569810</v>
      </c>
      <c r="I154" s="444">
        <f t="shared" si="16"/>
        <v>52102103</v>
      </c>
      <c r="J154" s="444">
        <f t="shared" si="17"/>
        <v>0</v>
      </c>
      <c r="K154" s="444">
        <v>0</v>
      </c>
      <c r="L154" s="444">
        <v>0</v>
      </c>
      <c r="M154" s="444">
        <f t="shared" si="12"/>
        <v>52102103</v>
      </c>
      <c r="N154" s="444">
        <f t="shared" si="13"/>
        <v>0</v>
      </c>
    </row>
    <row r="155" spans="1:14" x14ac:dyDescent="0.35">
      <c r="A155" s="442">
        <v>6238500</v>
      </c>
      <c r="B155" s="440" t="s">
        <v>830</v>
      </c>
      <c r="C155" s="443">
        <v>0</v>
      </c>
      <c r="D155" s="443">
        <v>92024670</v>
      </c>
      <c r="E155" s="440">
        <v>70563548</v>
      </c>
      <c r="F155" s="443">
        <v>21461122</v>
      </c>
      <c r="G155" s="444">
        <f t="shared" si="14"/>
        <v>92024670</v>
      </c>
      <c r="H155" s="444">
        <f t="shared" si="15"/>
        <v>70563548</v>
      </c>
      <c r="I155" s="444">
        <f t="shared" si="16"/>
        <v>21461122</v>
      </c>
      <c r="J155" s="444">
        <f t="shared" si="17"/>
        <v>0</v>
      </c>
      <c r="K155" s="444">
        <v>0</v>
      </c>
      <c r="L155" s="444">
        <v>0</v>
      </c>
      <c r="M155" s="444">
        <f t="shared" si="12"/>
        <v>21461122</v>
      </c>
      <c r="N155" s="444">
        <f t="shared" si="13"/>
        <v>0</v>
      </c>
    </row>
    <row r="156" spans="1:14" x14ac:dyDescent="0.35">
      <c r="A156" s="442">
        <v>6238600</v>
      </c>
      <c r="B156" s="440" t="s">
        <v>286</v>
      </c>
      <c r="C156" s="443">
        <v>0</v>
      </c>
      <c r="D156" s="443">
        <v>11182254</v>
      </c>
      <c r="E156" s="443">
        <v>7128144</v>
      </c>
      <c r="F156" s="443">
        <v>4054110</v>
      </c>
      <c r="G156" s="444">
        <f t="shared" si="14"/>
        <v>11182254</v>
      </c>
      <c r="H156" s="444">
        <f t="shared" si="15"/>
        <v>7128144</v>
      </c>
      <c r="I156" s="444">
        <f t="shared" si="16"/>
        <v>4054110</v>
      </c>
      <c r="J156" s="444">
        <f t="shared" si="17"/>
        <v>0</v>
      </c>
      <c r="K156" s="444">
        <v>0</v>
      </c>
      <c r="L156" s="444">
        <v>0</v>
      </c>
      <c r="M156" s="444">
        <f t="shared" si="12"/>
        <v>4054110</v>
      </c>
      <c r="N156" s="444">
        <f t="shared" si="13"/>
        <v>0</v>
      </c>
    </row>
    <row r="157" spans="1:14" x14ac:dyDescent="0.35">
      <c r="A157" s="442">
        <v>6241001</v>
      </c>
      <c r="B157" s="440" t="s">
        <v>287</v>
      </c>
      <c r="C157" s="443">
        <v>0</v>
      </c>
      <c r="D157" s="443">
        <v>15052064</v>
      </c>
      <c r="E157" s="443">
        <v>5010810</v>
      </c>
      <c r="F157" s="443">
        <v>10041254</v>
      </c>
      <c r="G157" s="444">
        <f t="shared" si="14"/>
        <v>15052064</v>
      </c>
      <c r="H157" s="444">
        <f t="shared" si="15"/>
        <v>5010810</v>
      </c>
      <c r="I157" s="444">
        <f t="shared" si="16"/>
        <v>10041254</v>
      </c>
      <c r="J157" s="444">
        <f t="shared" si="17"/>
        <v>0</v>
      </c>
      <c r="K157" s="444">
        <v>0</v>
      </c>
      <c r="L157" s="444">
        <v>0</v>
      </c>
      <c r="M157" s="444">
        <f t="shared" si="12"/>
        <v>10041254</v>
      </c>
      <c r="N157" s="444">
        <f t="shared" si="13"/>
        <v>0</v>
      </c>
    </row>
    <row r="158" spans="1:14" x14ac:dyDescent="0.35">
      <c r="A158" s="442">
        <v>6242000</v>
      </c>
      <c r="B158" s="440" t="s">
        <v>288</v>
      </c>
      <c r="C158" s="443">
        <v>0</v>
      </c>
      <c r="D158" s="443">
        <v>173144211</v>
      </c>
      <c r="E158" s="443">
        <v>66199430</v>
      </c>
      <c r="F158" s="443">
        <v>106944781</v>
      </c>
      <c r="G158" s="444">
        <f t="shared" si="14"/>
        <v>173144211</v>
      </c>
      <c r="H158" s="444">
        <f t="shared" si="15"/>
        <v>66199430</v>
      </c>
      <c r="I158" s="444">
        <f t="shared" si="16"/>
        <v>106944781</v>
      </c>
      <c r="J158" s="444">
        <f t="shared" si="17"/>
        <v>0</v>
      </c>
      <c r="K158" s="444">
        <v>0</v>
      </c>
      <c r="L158" s="444">
        <v>0</v>
      </c>
      <c r="M158" s="444">
        <f t="shared" si="12"/>
        <v>106944781</v>
      </c>
      <c r="N158" s="444">
        <f t="shared" si="13"/>
        <v>0</v>
      </c>
    </row>
    <row r="159" spans="1:14" x14ac:dyDescent="0.35">
      <c r="A159" s="442">
        <v>6251000</v>
      </c>
      <c r="B159" s="440" t="s">
        <v>290</v>
      </c>
      <c r="C159" s="443">
        <v>0</v>
      </c>
      <c r="D159" s="443">
        <v>214914491</v>
      </c>
      <c r="E159" s="443">
        <v>216895471</v>
      </c>
      <c r="F159" s="443">
        <v>-1980980</v>
      </c>
      <c r="G159" s="444">
        <f t="shared" si="14"/>
        <v>214914491</v>
      </c>
      <c r="H159" s="444">
        <f t="shared" si="15"/>
        <v>216895471</v>
      </c>
      <c r="I159" s="444">
        <f t="shared" si="16"/>
        <v>0</v>
      </c>
      <c r="J159" s="444">
        <f t="shared" si="17"/>
        <v>1980980</v>
      </c>
      <c r="K159" s="444">
        <v>0</v>
      </c>
      <c r="L159" s="444">
        <v>0</v>
      </c>
      <c r="M159" s="444">
        <f t="shared" si="12"/>
        <v>0</v>
      </c>
      <c r="N159" s="444">
        <f t="shared" si="13"/>
        <v>1980980</v>
      </c>
    </row>
    <row r="160" spans="1:14" x14ac:dyDescent="0.35">
      <c r="A160" s="442">
        <v>6259000</v>
      </c>
      <c r="B160" s="440" t="s">
        <v>291</v>
      </c>
      <c r="C160" s="443">
        <v>0</v>
      </c>
      <c r="D160" s="443">
        <v>440487404</v>
      </c>
      <c r="E160" s="440">
        <v>453446853</v>
      </c>
      <c r="F160" s="443">
        <v>-12959449</v>
      </c>
      <c r="G160" s="444">
        <f t="shared" si="14"/>
        <v>440487404</v>
      </c>
      <c r="H160" s="444">
        <f t="shared" si="15"/>
        <v>453446853</v>
      </c>
      <c r="I160" s="444">
        <f t="shared" si="16"/>
        <v>0</v>
      </c>
      <c r="J160" s="444">
        <f t="shared" si="17"/>
        <v>12959449</v>
      </c>
      <c r="K160" s="444">
        <v>0</v>
      </c>
      <c r="L160" s="444">
        <v>0</v>
      </c>
      <c r="M160" s="444">
        <f t="shared" si="12"/>
        <v>0</v>
      </c>
      <c r="N160" s="444">
        <f t="shared" si="13"/>
        <v>12959449</v>
      </c>
    </row>
    <row r="161" spans="1:14" x14ac:dyDescent="0.35">
      <c r="A161" s="442">
        <v>6261000</v>
      </c>
      <c r="B161" s="440" t="s">
        <v>292</v>
      </c>
      <c r="C161" s="443">
        <v>0</v>
      </c>
      <c r="D161" s="443">
        <v>32384917</v>
      </c>
      <c r="E161" s="443">
        <v>108126</v>
      </c>
      <c r="F161" s="443">
        <v>32276791</v>
      </c>
      <c r="G161" s="444">
        <f t="shared" si="14"/>
        <v>32384917</v>
      </c>
      <c r="H161" s="444">
        <f t="shared" si="15"/>
        <v>108126</v>
      </c>
      <c r="I161" s="444">
        <f t="shared" si="16"/>
        <v>32276791</v>
      </c>
      <c r="J161" s="444">
        <f t="shared" si="17"/>
        <v>0</v>
      </c>
      <c r="K161" s="444">
        <v>0</v>
      </c>
      <c r="L161" s="444">
        <v>0</v>
      </c>
      <c r="M161" s="444">
        <f t="shared" si="12"/>
        <v>32276791</v>
      </c>
      <c r="N161" s="444">
        <f t="shared" si="13"/>
        <v>0</v>
      </c>
    </row>
    <row r="162" spans="1:14" x14ac:dyDescent="0.35">
      <c r="A162" s="442">
        <v>6280000</v>
      </c>
      <c r="B162" s="440" t="s">
        <v>294</v>
      </c>
      <c r="C162" s="443">
        <v>0</v>
      </c>
      <c r="D162" s="443">
        <v>10859965</v>
      </c>
      <c r="E162" s="443">
        <v>0</v>
      </c>
      <c r="F162" s="443">
        <v>10859965</v>
      </c>
      <c r="G162" s="444">
        <f t="shared" si="14"/>
        <v>10859965</v>
      </c>
      <c r="H162" s="444">
        <f t="shared" si="15"/>
        <v>0</v>
      </c>
      <c r="I162" s="444">
        <f t="shared" si="16"/>
        <v>10859965</v>
      </c>
      <c r="J162" s="444">
        <f t="shared" si="17"/>
        <v>0</v>
      </c>
      <c r="K162" s="444">
        <v>0</v>
      </c>
      <c r="L162" s="444">
        <v>0</v>
      </c>
      <c r="M162" s="444">
        <f t="shared" si="12"/>
        <v>10859965</v>
      </c>
      <c r="N162" s="444">
        <f t="shared" si="13"/>
        <v>0</v>
      </c>
    </row>
    <row r="163" spans="1:14" x14ac:dyDescent="0.35">
      <c r="A163" s="442">
        <v>6280001</v>
      </c>
      <c r="B163" s="440" t="s">
        <v>1013</v>
      </c>
      <c r="C163" s="443">
        <v>0</v>
      </c>
      <c r="D163" s="443">
        <v>86750</v>
      </c>
      <c r="E163" s="440">
        <v>0</v>
      </c>
      <c r="F163" s="443">
        <v>86750</v>
      </c>
      <c r="G163" s="444">
        <f t="shared" si="14"/>
        <v>86750</v>
      </c>
      <c r="H163" s="444">
        <f t="shared" si="15"/>
        <v>0</v>
      </c>
      <c r="I163" s="444">
        <f t="shared" si="16"/>
        <v>86750</v>
      </c>
      <c r="J163" s="444">
        <f t="shared" si="17"/>
        <v>0</v>
      </c>
      <c r="K163" s="444">
        <v>0</v>
      </c>
      <c r="L163" s="444">
        <v>0</v>
      </c>
      <c r="M163" s="444">
        <f t="shared" si="12"/>
        <v>86750</v>
      </c>
      <c r="N163" s="444">
        <f t="shared" si="13"/>
        <v>0</v>
      </c>
    </row>
    <row r="164" spans="1:14" x14ac:dyDescent="0.35">
      <c r="A164" s="442">
        <v>6281000</v>
      </c>
      <c r="B164" s="440" t="s">
        <v>295</v>
      </c>
      <c r="C164" s="443">
        <v>0</v>
      </c>
      <c r="D164" s="443">
        <v>36197</v>
      </c>
      <c r="E164" s="443">
        <v>0</v>
      </c>
      <c r="F164" s="443">
        <v>36197</v>
      </c>
      <c r="G164" s="444">
        <f t="shared" si="14"/>
        <v>36197</v>
      </c>
      <c r="H164" s="444">
        <f t="shared" si="15"/>
        <v>0</v>
      </c>
      <c r="I164" s="444">
        <f t="shared" si="16"/>
        <v>36197</v>
      </c>
      <c r="J164" s="444">
        <f t="shared" si="17"/>
        <v>0</v>
      </c>
      <c r="K164" s="444">
        <v>0</v>
      </c>
      <c r="L164" s="444">
        <v>0</v>
      </c>
      <c r="M164" s="444">
        <f t="shared" si="12"/>
        <v>36197</v>
      </c>
      <c r="N164" s="444">
        <f t="shared" si="13"/>
        <v>0</v>
      </c>
    </row>
    <row r="165" spans="1:14" x14ac:dyDescent="0.35">
      <c r="A165" s="442">
        <v>6282000</v>
      </c>
      <c r="B165" s="440" t="s">
        <v>296</v>
      </c>
      <c r="C165" s="443">
        <v>0</v>
      </c>
      <c r="D165" s="443">
        <v>21167698</v>
      </c>
      <c r="E165" s="440">
        <v>179232</v>
      </c>
      <c r="F165" s="443">
        <v>20988466</v>
      </c>
      <c r="G165" s="444">
        <f t="shared" si="14"/>
        <v>21167698</v>
      </c>
      <c r="H165" s="444">
        <f t="shared" si="15"/>
        <v>179232</v>
      </c>
      <c r="I165" s="444">
        <f t="shared" si="16"/>
        <v>20988466</v>
      </c>
      <c r="J165" s="444">
        <f t="shared" si="17"/>
        <v>0</v>
      </c>
      <c r="K165" s="444">
        <v>0</v>
      </c>
      <c r="L165" s="444">
        <v>0</v>
      </c>
      <c r="M165" s="444">
        <f t="shared" si="12"/>
        <v>20988466</v>
      </c>
      <c r="N165" s="444">
        <f t="shared" si="13"/>
        <v>0</v>
      </c>
    </row>
    <row r="166" spans="1:14" x14ac:dyDescent="0.35">
      <c r="A166" s="442">
        <v>6282001</v>
      </c>
      <c r="B166" s="440" t="s">
        <v>297</v>
      </c>
      <c r="C166" s="443">
        <v>0</v>
      </c>
      <c r="D166" s="443">
        <v>152032515</v>
      </c>
      <c r="E166" s="443">
        <v>65449766</v>
      </c>
      <c r="F166" s="443">
        <v>86582749</v>
      </c>
      <c r="G166" s="444">
        <f t="shared" si="14"/>
        <v>152032515</v>
      </c>
      <c r="H166" s="444">
        <f t="shared" si="15"/>
        <v>65449766</v>
      </c>
      <c r="I166" s="444">
        <f t="shared" si="16"/>
        <v>86582749</v>
      </c>
      <c r="J166" s="444">
        <f t="shared" si="17"/>
        <v>0</v>
      </c>
      <c r="K166" s="444">
        <v>0</v>
      </c>
      <c r="L166" s="444">
        <v>0</v>
      </c>
      <c r="M166" s="444">
        <f t="shared" si="12"/>
        <v>86582749</v>
      </c>
      <c r="N166" s="444">
        <f t="shared" si="13"/>
        <v>0</v>
      </c>
    </row>
    <row r="167" spans="1:14" x14ac:dyDescent="0.35">
      <c r="A167" s="442">
        <v>6282200</v>
      </c>
      <c r="B167" s="440" t="s">
        <v>298</v>
      </c>
      <c r="C167" s="443">
        <v>0</v>
      </c>
      <c r="D167" s="443">
        <v>46148529</v>
      </c>
      <c r="E167" s="443">
        <v>39037316</v>
      </c>
      <c r="F167" s="443">
        <v>7111213</v>
      </c>
      <c r="G167" s="444">
        <f t="shared" si="14"/>
        <v>46148529</v>
      </c>
      <c r="H167" s="444">
        <f t="shared" si="15"/>
        <v>39037316</v>
      </c>
      <c r="I167" s="444">
        <f t="shared" si="16"/>
        <v>7111213</v>
      </c>
      <c r="J167" s="444">
        <f t="shared" si="17"/>
        <v>0</v>
      </c>
      <c r="K167" s="444">
        <v>0</v>
      </c>
      <c r="L167" s="444">
        <v>0</v>
      </c>
      <c r="M167" s="444">
        <f t="shared" si="12"/>
        <v>7111213</v>
      </c>
      <c r="N167" s="444">
        <f t="shared" si="13"/>
        <v>0</v>
      </c>
    </row>
    <row r="168" spans="1:14" x14ac:dyDescent="0.35">
      <c r="A168" s="442">
        <v>6290100</v>
      </c>
      <c r="B168" s="440" t="s">
        <v>708</v>
      </c>
      <c r="C168" s="443">
        <v>0</v>
      </c>
      <c r="D168" s="443">
        <v>16294535169</v>
      </c>
      <c r="E168" s="443">
        <v>10805394706</v>
      </c>
      <c r="F168" s="443">
        <v>5489140463</v>
      </c>
      <c r="G168" s="444">
        <f t="shared" si="14"/>
        <v>16294535169</v>
      </c>
      <c r="H168" s="444">
        <f t="shared" si="15"/>
        <v>10805394706</v>
      </c>
      <c r="I168" s="444">
        <f t="shared" si="16"/>
        <v>5489140463</v>
      </c>
      <c r="J168" s="444">
        <f t="shared" si="17"/>
        <v>0</v>
      </c>
      <c r="K168" s="444">
        <v>0</v>
      </c>
      <c r="L168" s="444">
        <v>0</v>
      </c>
      <c r="M168" s="444">
        <f t="shared" si="12"/>
        <v>5489140463</v>
      </c>
      <c r="N168" s="444">
        <f t="shared" si="13"/>
        <v>0</v>
      </c>
    </row>
    <row r="169" spans="1:14" x14ac:dyDescent="0.35">
      <c r="A169" s="442">
        <v>6293100</v>
      </c>
      <c r="B169" s="440" t="s">
        <v>710</v>
      </c>
      <c r="C169" s="443">
        <v>0</v>
      </c>
      <c r="D169" s="443">
        <v>2911512551</v>
      </c>
      <c r="E169" s="443">
        <v>1323477608</v>
      </c>
      <c r="F169" s="443">
        <v>1588034943</v>
      </c>
      <c r="G169" s="444">
        <f t="shared" si="14"/>
        <v>2911512551</v>
      </c>
      <c r="H169" s="444">
        <f t="shared" si="15"/>
        <v>1323477608</v>
      </c>
      <c r="I169" s="444">
        <f t="shared" si="16"/>
        <v>1588034943</v>
      </c>
      <c r="J169" s="444">
        <f t="shared" si="17"/>
        <v>0</v>
      </c>
      <c r="K169" s="444">
        <v>0</v>
      </c>
      <c r="L169" s="444">
        <v>0</v>
      </c>
      <c r="M169" s="444">
        <f t="shared" si="12"/>
        <v>1588034943</v>
      </c>
      <c r="N169" s="444">
        <f t="shared" si="13"/>
        <v>0</v>
      </c>
    </row>
    <row r="170" spans="1:14" x14ac:dyDescent="0.35">
      <c r="A170" s="442">
        <v>6295100</v>
      </c>
      <c r="B170" s="440" t="s">
        <v>710</v>
      </c>
      <c r="C170" s="443">
        <v>0</v>
      </c>
      <c r="D170" s="443">
        <v>410305248</v>
      </c>
      <c r="E170" s="443">
        <v>370573354</v>
      </c>
      <c r="F170" s="443">
        <v>39731894</v>
      </c>
      <c r="G170" s="444">
        <f t="shared" si="14"/>
        <v>410305248</v>
      </c>
      <c r="H170" s="444">
        <f t="shared" si="15"/>
        <v>370573354</v>
      </c>
      <c r="I170" s="444">
        <f t="shared" si="16"/>
        <v>39731894</v>
      </c>
      <c r="J170" s="444">
        <f t="shared" si="17"/>
        <v>0</v>
      </c>
      <c r="K170" s="444">
        <v>0</v>
      </c>
      <c r="L170" s="444">
        <v>0</v>
      </c>
      <c r="M170" s="444">
        <f t="shared" si="12"/>
        <v>39731894</v>
      </c>
      <c r="N170" s="444">
        <f t="shared" si="13"/>
        <v>0</v>
      </c>
    </row>
    <row r="171" spans="1:14" x14ac:dyDescent="0.35">
      <c r="A171" s="442">
        <v>6297000</v>
      </c>
      <c r="B171" s="440" t="s">
        <v>302</v>
      </c>
      <c r="C171" s="443">
        <v>0</v>
      </c>
      <c r="D171" s="443">
        <v>14073989</v>
      </c>
      <c r="E171" s="443">
        <v>2261594</v>
      </c>
      <c r="F171" s="443">
        <v>11812395</v>
      </c>
      <c r="G171" s="444">
        <f t="shared" si="14"/>
        <v>14073989</v>
      </c>
      <c r="H171" s="444">
        <f t="shared" si="15"/>
        <v>2261594</v>
      </c>
      <c r="I171" s="444">
        <f t="shared" si="16"/>
        <v>11812395</v>
      </c>
      <c r="J171" s="444">
        <f t="shared" si="17"/>
        <v>0</v>
      </c>
      <c r="K171" s="444">
        <v>0</v>
      </c>
      <c r="L171" s="444">
        <v>0</v>
      </c>
      <c r="M171" s="444">
        <f t="shared" si="12"/>
        <v>11812395</v>
      </c>
      <c r="N171" s="444">
        <f t="shared" si="13"/>
        <v>0</v>
      </c>
    </row>
    <row r="172" spans="1:14" x14ac:dyDescent="0.35">
      <c r="A172" s="442">
        <v>6297002</v>
      </c>
      <c r="B172" s="440" t="s">
        <v>711</v>
      </c>
      <c r="C172" s="443">
        <v>0</v>
      </c>
      <c r="D172" s="443">
        <v>9900</v>
      </c>
      <c r="E172" s="443">
        <v>0</v>
      </c>
      <c r="F172" s="443">
        <v>9900</v>
      </c>
      <c r="G172" s="444">
        <f t="shared" si="14"/>
        <v>9900</v>
      </c>
      <c r="H172" s="444">
        <f t="shared" si="15"/>
        <v>0</v>
      </c>
      <c r="I172" s="444">
        <f t="shared" si="16"/>
        <v>9900</v>
      </c>
      <c r="J172" s="444">
        <f t="shared" si="17"/>
        <v>0</v>
      </c>
      <c r="K172" s="444">
        <v>0</v>
      </c>
      <c r="L172" s="444">
        <v>0</v>
      </c>
      <c r="M172" s="444">
        <f t="shared" si="12"/>
        <v>9900</v>
      </c>
      <c r="N172" s="444">
        <f t="shared" si="13"/>
        <v>0</v>
      </c>
    </row>
    <row r="173" spans="1:14" x14ac:dyDescent="0.35">
      <c r="A173" s="442">
        <v>6300000</v>
      </c>
      <c r="B173" s="440" t="s">
        <v>303</v>
      </c>
      <c r="C173" s="443">
        <v>0</v>
      </c>
      <c r="D173" s="443">
        <v>104376120</v>
      </c>
      <c r="E173" s="443">
        <v>20042636</v>
      </c>
      <c r="F173" s="443">
        <v>84333484</v>
      </c>
      <c r="G173" s="444">
        <f t="shared" si="14"/>
        <v>104376120</v>
      </c>
      <c r="H173" s="444">
        <f t="shared" si="15"/>
        <v>20042636</v>
      </c>
      <c r="I173" s="444">
        <f t="shared" si="16"/>
        <v>84333484</v>
      </c>
      <c r="J173" s="444">
        <f t="shared" si="17"/>
        <v>0</v>
      </c>
      <c r="K173" s="444">
        <v>0</v>
      </c>
      <c r="L173" s="444">
        <v>0</v>
      </c>
      <c r="M173" s="444">
        <f t="shared" si="12"/>
        <v>84333484</v>
      </c>
      <c r="N173" s="444">
        <f t="shared" si="13"/>
        <v>0</v>
      </c>
    </row>
    <row r="174" spans="1:14" x14ac:dyDescent="0.35">
      <c r="A174" s="442">
        <v>6300001</v>
      </c>
      <c r="B174" s="440" t="s">
        <v>304</v>
      </c>
      <c r="C174" s="443">
        <v>0</v>
      </c>
      <c r="D174" s="443">
        <v>6751037</v>
      </c>
      <c r="E174" s="443">
        <v>0</v>
      </c>
      <c r="F174" s="443">
        <v>6751037</v>
      </c>
      <c r="G174" s="444">
        <f t="shared" si="14"/>
        <v>6751037</v>
      </c>
      <c r="H174" s="444">
        <f t="shared" si="15"/>
        <v>0</v>
      </c>
      <c r="I174" s="444">
        <f t="shared" si="16"/>
        <v>6751037</v>
      </c>
      <c r="J174" s="444">
        <f t="shared" si="17"/>
        <v>0</v>
      </c>
      <c r="K174" s="444">
        <v>0</v>
      </c>
      <c r="L174" s="444">
        <v>0</v>
      </c>
      <c r="M174" s="444">
        <f t="shared" si="12"/>
        <v>6751037</v>
      </c>
      <c r="N174" s="444">
        <f t="shared" si="13"/>
        <v>0</v>
      </c>
    </row>
    <row r="175" spans="1:14" x14ac:dyDescent="0.35">
      <c r="A175" s="442">
        <v>6310024</v>
      </c>
      <c r="B175" s="440" t="s">
        <v>306</v>
      </c>
      <c r="C175" s="443">
        <v>0</v>
      </c>
      <c r="D175" s="443">
        <v>16303524</v>
      </c>
      <c r="E175" s="443">
        <v>1400915</v>
      </c>
      <c r="F175" s="443">
        <v>14902609</v>
      </c>
      <c r="G175" s="444">
        <f t="shared" si="14"/>
        <v>16303524</v>
      </c>
      <c r="H175" s="444">
        <f t="shared" si="15"/>
        <v>1400915</v>
      </c>
      <c r="I175" s="444">
        <f t="shared" si="16"/>
        <v>14902609</v>
      </c>
      <c r="J175" s="444">
        <f t="shared" si="17"/>
        <v>0</v>
      </c>
      <c r="K175" s="444">
        <v>0</v>
      </c>
      <c r="L175" s="444">
        <v>0</v>
      </c>
      <c r="M175" s="444">
        <f t="shared" si="12"/>
        <v>14902609</v>
      </c>
      <c r="N175" s="444">
        <f t="shared" si="13"/>
        <v>0</v>
      </c>
    </row>
    <row r="176" spans="1:14" x14ac:dyDescent="0.35">
      <c r="A176" s="442">
        <v>6400000</v>
      </c>
      <c r="B176" s="440" t="s">
        <v>307</v>
      </c>
      <c r="C176" s="443">
        <v>0</v>
      </c>
      <c r="D176" s="443">
        <v>11384825551</v>
      </c>
      <c r="E176" s="443">
        <v>1423776760</v>
      </c>
      <c r="F176" s="443">
        <v>9961048791</v>
      </c>
      <c r="G176" s="444">
        <f t="shared" si="14"/>
        <v>11384825551</v>
      </c>
      <c r="H176" s="444">
        <f t="shared" si="15"/>
        <v>1423776760</v>
      </c>
      <c r="I176" s="444">
        <f t="shared" si="16"/>
        <v>9961048791</v>
      </c>
      <c r="J176" s="444">
        <f t="shared" si="17"/>
        <v>0</v>
      </c>
      <c r="K176" s="444">
        <v>0</v>
      </c>
      <c r="L176" s="444">
        <v>0</v>
      </c>
      <c r="M176" s="444">
        <f t="shared" si="12"/>
        <v>9961048791</v>
      </c>
      <c r="N176" s="444">
        <f t="shared" si="13"/>
        <v>0</v>
      </c>
    </row>
    <row r="177" spans="1:14" x14ac:dyDescent="0.35">
      <c r="A177" s="442">
        <v>6400016</v>
      </c>
      <c r="B177" s="440" t="s">
        <v>978</v>
      </c>
      <c r="C177" s="443">
        <v>0</v>
      </c>
      <c r="D177" s="443">
        <v>74399164</v>
      </c>
      <c r="E177" s="443">
        <v>74399164</v>
      </c>
      <c r="F177" s="443">
        <v>0</v>
      </c>
      <c r="G177" s="444">
        <f t="shared" si="14"/>
        <v>74399164</v>
      </c>
      <c r="H177" s="444">
        <f t="shared" si="15"/>
        <v>74399164</v>
      </c>
      <c r="I177" s="444">
        <f t="shared" si="16"/>
        <v>0</v>
      </c>
      <c r="J177" s="444">
        <f t="shared" si="17"/>
        <v>0</v>
      </c>
      <c r="K177" s="444">
        <v>0</v>
      </c>
      <c r="L177" s="444">
        <v>0</v>
      </c>
      <c r="M177" s="444">
        <f t="shared" si="12"/>
        <v>0</v>
      </c>
      <c r="N177" s="444">
        <f t="shared" si="13"/>
        <v>0</v>
      </c>
    </row>
    <row r="178" spans="1:14" x14ac:dyDescent="0.35">
      <c r="A178" s="442">
        <v>6401000</v>
      </c>
      <c r="B178" s="440" t="s">
        <v>62</v>
      </c>
      <c r="C178" s="443">
        <v>0</v>
      </c>
      <c r="D178" s="443">
        <v>2303918783</v>
      </c>
      <c r="E178" s="443">
        <v>1478473775</v>
      </c>
      <c r="F178" s="443">
        <v>825445008</v>
      </c>
      <c r="G178" s="444">
        <f t="shared" si="14"/>
        <v>2303918783</v>
      </c>
      <c r="H178" s="444">
        <f t="shared" si="15"/>
        <v>1478473775</v>
      </c>
      <c r="I178" s="444">
        <f t="shared" si="16"/>
        <v>825445008</v>
      </c>
      <c r="J178" s="444">
        <f t="shared" si="17"/>
        <v>0</v>
      </c>
      <c r="K178" s="444">
        <v>0</v>
      </c>
      <c r="L178" s="444">
        <v>0</v>
      </c>
      <c r="M178" s="444">
        <f t="shared" si="12"/>
        <v>825445008</v>
      </c>
      <c r="N178" s="444">
        <f t="shared" si="13"/>
        <v>0</v>
      </c>
    </row>
    <row r="179" spans="1:14" x14ac:dyDescent="0.35">
      <c r="A179" s="442">
        <v>6403000</v>
      </c>
      <c r="B179" s="440" t="s">
        <v>308</v>
      </c>
      <c r="C179" s="443">
        <v>0</v>
      </c>
      <c r="D179" s="443">
        <v>126120172</v>
      </c>
      <c r="E179" s="443">
        <v>7811419</v>
      </c>
      <c r="F179" s="443">
        <v>118308753</v>
      </c>
      <c r="G179" s="444">
        <f t="shared" si="14"/>
        <v>126120172</v>
      </c>
      <c r="H179" s="444">
        <f t="shared" si="15"/>
        <v>7811419</v>
      </c>
      <c r="I179" s="444">
        <f t="shared" si="16"/>
        <v>118308753</v>
      </c>
      <c r="J179" s="444">
        <f t="shared" si="17"/>
        <v>0</v>
      </c>
      <c r="K179" s="444">
        <v>0</v>
      </c>
      <c r="L179" s="444">
        <v>0</v>
      </c>
      <c r="M179" s="444">
        <f t="shared" si="12"/>
        <v>118308753</v>
      </c>
      <c r="N179" s="444">
        <f t="shared" si="13"/>
        <v>0</v>
      </c>
    </row>
    <row r="180" spans="1:14" x14ac:dyDescent="0.35">
      <c r="A180" s="442">
        <v>6404070</v>
      </c>
      <c r="B180" s="440" t="s">
        <v>309</v>
      </c>
      <c r="C180" s="443">
        <v>0</v>
      </c>
      <c r="D180" s="443">
        <v>56699448</v>
      </c>
      <c r="E180" s="443">
        <v>23853688</v>
      </c>
      <c r="F180" s="443">
        <v>32845760</v>
      </c>
      <c r="G180" s="444">
        <f t="shared" si="14"/>
        <v>56699448</v>
      </c>
      <c r="H180" s="444">
        <f t="shared" si="15"/>
        <v>23853688</v>
      </c>
      <c r="I180" s="444">
        <f t="shared" si="16"/>
        <v>32845760</v>
      </c>
      <c r="J180" s="444">
        <f t="shared" si="17"/>
        <v>0</v>
      </c>
      <c r="K180" s="444">
        <v>0</v>
      </c>
      <c r="L180" s="444">
        <v>0</v>
      </c>
      <c r="M180" s="444">
        <f t="shared" si="12"/>
        <v>32845760</v>
      </c>
      <c r="N180" s="444">
        <f t="shared" si="13"/>
        <v>0</v>
      </c>
    </row>
    <row r="181" spans="1:14" x14ac:dyDescent="0.35">
      <c r="A181" s="442">
        <v>6405000</v>
      </c>
      <c r="B181" s="440" t="s">
        <v>310</v>
      </c>
      <c r="C181" s="443">
        <v>0</v>
      </c>
      <c r="D181" s="443">
        <v>2324995083</v>
      </c>
      <c r="E181" s="443">
        <v>64733207</v>
      </c>
      <c r="F181" s="443">
        <v>2260261876</v>
      </c>
      <c r="G181" s="444">
        <f t="shared" si="14"/>
        <v>2324995083</v>
      </c>
      <c r="H181" s="444">
        <f t="shared" si="15"/>
        <v>64733207</v>
      </c>
      <c r="I181" s="444">
        <f t="shared" si="16"/>
        <v>2260261876</v>
      </c>
      <c r="J181" s="444">
        <f t="shared" si="17"/>
        <v>0</v>
      </c>
      <c r="K181" s="444">
        <v>0</v>
      </c>
      <c r="L181" s="444">
        <v>0</v>
      </c>
      <c r="M181" s="444">
        <f t="shared" si="12"/>
        <v>2260261876</v>
      </c>
      <c r="N181" s="444">
        <f t="shared" si="13"/>
        <v>0</v>
      </c>
    </row>
    <row r="182" spans="1:14" x14ac:dyDescent="0.35">
      <c r="A182" s="446">
        <v>6405007</v>
      </c>
      <c r="B182" s="447" t="s">
        <v>311</v>
      </c>
      <c r="C182" s="443">
        <v>0</v>
      </c>
      <c r="D182" s="443">
        <v>1526503032</v>
      </c>
      <c r="E182" s="443">
        <v>1485979885</v>
      </c>
      <c r="F182" s="443">
        <v>40523147</v>
      </c>
      <c r="G182" s="444">
        <f t="shared" si="14"/>
        <v>1526503032</v>
      </c>
      <c r="H182" s="444">
        <f t="shared" si="15"/>
        <v>1485979885</v>
      </c>
      <c r="I182" s="444">
        <f t="shared" si="16"/>
        <v>40523147</v>
      </c>
      <c r="J182" s="444">
        <f t="shared" si="17"/>
        <v>0</v>
      </c>
      <c r="K182" s="444">
        <v>0</v>
      </c>
      <c r="L182" s="444">
        <v>0</v>
      </c>
      <c r="M182" s="444">
        <f t="shared" si="12"/>
        <v>40523147</v>
      </c>
      <c r="N182" s="444">
        <f t="shared" si="13"/>
        <v>0</v>
      </c>
    </row>
    <row r="183" spans="1:14" x14ac:dyDescent="0.35">
      <c r="A183" s="442">
        <v>6406002</v>
      </c>
      <c r="B183" s="440" t="s">
        <v>888</v>
      </c>
      <c r="C183" s="443">
        <v>0</v>
      </c>
      <c r="D183" s="443">
        <v>2139932664</v>
      </c>
      <c r="E183" s="443">
        <v>33038119</v>
      </c>
      <c r="F183" s="443">
        <v>2106894545</v>
      </c>
      <c r="G183" s="444">
        <f t="shared" si="14"/>
        <v>2139932664</v>
      </c>
      <c r="H183" s="444">
        <f t="shared" si="15"/>
        <v>33038119</v>
      </c>
      <c r="I183" s="444">
        <f t="shared" si="16"/>
        <v>2106894545</v>
      </c>
      <c r="J183" s="444">
        <f t="shared" si="17"/>
        <v>0</v>
      </c>
      <c r="K183" s="444">
        <v>0</v>
      </c>
      <c r="L183" s="444">
        <v>0</v>
      </c>
      <c r="M183" s="444">
        <f t="shared" si="12"/>
        <v>2106894545</v>
      </c>
      <c r="N183" s="444">
        <f t="shared" si="13"/>
        <v>0</v>
      </c>
    </row>
    <row r="184" spans="1:14" x14ac:dyDescent="0.35">
      <c r="A184" s="442">
        <v>6407000</v>
      </c>
      <c r="B184" s="440" t="s">
        <v>312</v>
      </c>
      <c r="C184" s="443">
        <v>0</v>
      </c>
      <c r="D184" s="443">
        <v>122488838</v>
      </c>
      <c r="E184" s="440">
        <v>61568982</v>
      </c>
      <c r="F184" s="443">
        <v>60919856</v>
      </c>
      <c r="G184" s="444">
        <f t="shared" si="14"/>
        <v>122488838</v>
      </c>
      <c r="H184" s="444">
        <f t="shared" si="15"/>
        <v>61568982</v>
      </c>
      <c r="I184" s="444">
        <f t="shared" si="16"/>
        <v>60919856</v>
      </c>
      <c r="J184" s="444">
        <f t="shared" si="17"/>
        <v>0</v>
      </c>
      <c r="K184" s="444">
        <v>0</v>
      </c>
      <c r="L184" s="444">
        <v>0</v>
      </c>
      <c r="M184" s="444">
        <f t="shared" si="12"/>
        <v>60919856</v>
      </c>
      <c r="N184" s="444">
        <f t="shared" si="13"/>
        <v>0</v>
      </c>
    </row>
    <row r="185" spans="1:14" x14ac:dyDescent="0.35">
      <c r="A185" s="543">
        <v>6407010</v>
      </c>
      <c r="B185" s="544" t="s">
        <v>313</v>
      </c>
      <c r="C185" s="445">
        <v>0</v>
      </c>
      <c r="D185" s="445">
        <v>595311301</v>
      </c>
      <c r="E185" s="544">
        <v>8304008</v>
      </c>
      <c r="F185" s="445">
        <v>587007293</v>
      </c>
      <c r="G185" s="545">
        <f t="shared" si="14"/>
        <v>595311301</v>
      </c>
      <c r="H185" s="545">
        <f t="shared" si="15"/>
        <v>8304008</v>
      </c>
      <c r="I185" s="545">
        <f t="shared" si="16"/>
        <v>587007293</v>
      </c>
      <c r="J185" s="545">
        <f t="shared" si="17"/>
        <v>0</v>
      </c>
      <c r="K185" s="545">
        <v>0</v>
      </c>
      <c r="L185" s="545">
        <v>0</v>
      </c>
      <c r="M185" s="545">
        <f t="shared" si="12"/>
        <v>587007293</v>
      </c>
      <c r="N185" s="545">
        <f t="shared" si="13"/>
        <v>0</v>
      </c>
    </row>
    <row r="186" spans="1:14" x14ac:dyDescent="0.35">
      <c r="A186" s="442">
        <v>6419000</v>
      </c>
      <c r="B186" s="440" t="s">
        <v>713</v>
      </c>
      <c r="C186" s="443">
        <v>0</v>
      </c>
      <c r="D186" s="443">
        <v>213655432</v>
      </c>
      <c r="E186" s="440">
        <v>110655116</v>
      </c>
      <c r="F186" s="443">
        <v>103000316</v>
      </c>
      <c r="G186" s="444">
        <f t="shared" si="14"/>
        <v>213655432</v>
      </c>
      <c r="H186" s="444">
        <f t="shared" si="15"/>
        <v>110655116</v>
      </c>
      <c r="I186" s="444">
        <f t="shared" si="16"/>
        <v>103000316</v>
      </c>
      <c r="J186" s="444">
        <f t="shared" si="17"/>
        <v>0</v>
      </c>
      <c r="K186" s="444">
        <v>0</v>
      </c>
      <c r="L186" s="444">
        <v>0</v>
      </c>
      <c r="M186" s="444">
        <f t="shared" si="12"/>
        <v>103000316</v>
      </c>
      <c r="N186" s="444">
        <f t="shared" si="13"/>
        <v>0</v>
      </c>
    </row>
    <row r="187" spans="1:14" x14ac:dyDescent="0.35">
      <c r="A187" s="442">
        <v>6419002</v>
      </c>
      <c r="B187" s="440" t="s">
        <v>314</v>
      </c>
      <c r="C187" s="443">
        <v>0</v>
      </c>
      <c r="D187" s="443">
        <v>39835054</v>
      </c>
      <c r="E187" s="443">
        <v>8020000</v>
      </c>
      <c r="F187" s="443">
        <v>31815054</v>
      </c>
      <c r="G187" s="444">
        <f t="shared" si="14"/>
        <v>39835054</v>
      </c>
      <c r="H187" s="444">
        <f t="shared" si="15"/>
        <v>8020000</v>
      </c>
      <c r="I187" s="444">
        <f t="shared" si="16"/>
        <v>31815054</v>
      </c>
      <c r="J187" s="444">
        <f t="shared" si="17"/>
        <v>0</v>
      </c>
      <c r="K187" s="444">
        <v>0</v>
      </c>
      <c r="L187" s="444">
        <v>0</v>
      </c>
      <c r="M187" s="444">
        <f t="shared" si="12"/>
        <v>31815054</v>
      </c>
      <c r="N187" s="444">
        <f t="shared" si="13"/>
        <v>0</v>
      </c>
    </row>
    <row r="188" spans="1:14" x14ac:dyDescent="0.35">
      <c r="A188" s="442">
        <v>6419300</v>
      </c>
      <c r="B188" s="440" t="s">
        <v>714</v>
      </c>
      <c r="C188" s="443">
        <v>0</v>
      </c>
      <c r="D188" s="443">
        <v>43740000</v>
      </c>
      <c r="E188" s="443">
        <v>0</v>
      </c>
      <c r="F188" s="443">
        <v>43740000</v>
      </c>
      <c r="G188" s="444">
        <f t="shared" si="14"/>
        <v>43740000</v>
      </c>
      <c r="H188" s="444">
        <f t="shared" si="15"/>
        <v>0</v>
      </c>
      <c r="I188" s="444">
        <f t="shared" si="16"/>
        <v>43740000</v>
      </c>
      <c r="J188" s="444">
        <f t="shared" si="17"/>
        <v>0</v>
      </c>
      <c r="K188" s="444">
        <v>0</v>
      </c>
      <c r="L188" s="444">
        <v>0</v>
      </c>
      <c r="M188" s="444">
        <f t="shared" si="12"/>
        <v>43740000</v>
      </c>
      <c r="N188" s="444">
        <f t="shared" si="13"/>
        <v>0</v>
      </c>
    </row>
    <row r="189" spans="1:14" x14ac:dyDescent="0.35">
      <c r="A189" s="442">
        <v>6420000</v>
      </c>
      <c r="B189" s="440" t="s">
        <v>315</v>
      </c>
      <c r="C189" s="443">
        <v>0</v>
      </c>
      <c r="D189" s="443">
        <v>799737268</v>
      </c>
      <c r="E189" s="443">
        <v>41079429</v>
      </c>
      <c r="F189" s="443">
        <v>758657839</v>
      </c>
      <c r="G189" s="444">
        <f t="shared" si="14"/>
        <v>799737268</v>
      </c>
      <c r="H189" s="444">
        <f t="shared" si="15"/>
        <v>41079429</v>
      </c>
      <c r="I189" s="444">
        <f t="shared" si="16"/>
        <v>758657839</v>
      </c>
      <c r="J189" s="444">
        <f t="shared" si="17"/>
        <v>0</v>
      </c>
      <c r="K189" s="444">
        <v>0</v>
      </c>
      <c r="L189" s="444">
        <v>0</v>
      </c>
      <c r="M189" s="444">
        <f t="shared" si="12"/>
        <v>758657839</v>
      </c>
      <c r="N189" s="444">
        <f t="shared" si="13"/>
        <v>0</v>
      </c>
    </row>
    <row r="190" spans="1:14" x14ac:dyDescent="0.35">
      <c r="A190" s="442">
        <v>6420040</v>
      </c>
      <c r="B190" s="440" t="s">
        <v>316</v>
      </c>
      <c r="C190" s="443">
        <v>0</v>
      </c>
      <c r="D190" s="443">
        <v>10930261</v>
      </c>
      <c r="E190" s="443">
        <v>0</v>
      </c>
      <c r="F190" s="443">
        <v>10930261</v>
      </c>
      <c r="G190" s="444">
        <f t="shared" si="14"/>
        <v>10930261</v>
      </c>
      <c r="H190" s="444">
        <f t="shared" si="15"/>
        <v>0</v>
      </c>
      <c r="I190" s="444">
        <f t="shared" si="16"/>
        <v>10930261</v>
      </c>
      <c r="J190" s="444">
        <f t="shared" si="17"/>
        <v>0</v>
      </c>
      <c r="K190" s="444">
        <v>0</v>
      </c>
      <c r="L190" s="444">
        <v>0</v>
      </c>
      <c r="M190" s="444">
        <f t="shared" si="12"/>
        <v>10930261</v>
      </c>
      <c r="N190" s="444">
        <f t="shared" si="13"/>
        <v>0</v>
      </c>
    </row>
    <row r="191" spans="1:14" x14ac:dyDescent="0.35">
      <c r="A191" s="442">
        <v>6420066</v>
      </c>
      <c r="B191" s="440" t="s">
        <v>317</v>
      </c>
      <c r="C191" s="443">
        <v>0</v>
      </c>
      <c r="D191" s="443">
        <v>49728204</v>
      </c>
      <c r="E191" s="443">
        <v>48075303</v>
      </c>
      <c r="F191" s="443">
        <v>1652901</v>
      </c>
      <c r="G191" s="444">
        <f t="shared" si="14"/>
        <v>49728204</v>
      </c>
      <c r="H191" s="444">
        <f t="shared" si="15"/>
        <v>48075303</v>
      </c>
      <c r="I191" s="444">
        <f t="shared" si="16"/>
        <v>1652901</v>
      </c>
      <c r="J191" s="444">
        <f t="shared" si="17"/>
        <v>0</v>
      </c>
      <c r="K191" s="444">
        <v>0</v>
      </c>
      <c r="L191" s="444">
        <v>0</v>
      </c>
      <c r="M191" s="444">
        <f t="shared" si="12"/>
        <v>1652901</v>
      </c>
      <c r="N191" s="444">
        <f t="shared" si="13"/>
        <v>0</v>
      </c>
    </row>
    <row r="192" spans="1:14" x14ac:dyDescent="0.35">
      <c r="A192" s="442">
        <v>6491000</v>
      </c>
      <c r="B192" s="440" t="s">
        <v>318</v>
      </c>
      <c r="C192" s="443">
        <v>0</v>
      </c>
      <c r="D192" s="443">
        <v>268482399</v>
      </c>
      <c r="E192" s="443">
        <v>21774563</v>
      </c>
      <c r="F192" s="443">
        <v>246707836</v>
      </c>
      <c r="G192" s="444">
        <f t="shared" si="14"/>
        <v>268482399</v>
      </c>
      <c r="H192" s="444">
        <f t="shared" si="15"/>
        <v>21774563</v>
      </c>
      <c r="I192" s="444">
        <f t="shared" si="16"/>
        <v>246707836</v>
      </c>
      <c r="J192" s="444">
        <f t="shared" si="17"/>
        <v>0</v>
      </c>
      <c r="K192" s="444">
        <v>0</v>
      </c>
      <c r="L192" s="444">
        <v>0</v>
      </c>
      <c r="M192" s="444">
        <f t="shared" si="12"/>
        <v>246707836</v>
      </c>
      <c r="N192" s="444">
        <f t="shared" si="13"/>
        <v>0</v>
      </c>
    </row>
    <row r="193" spans="1:14" x14ac:dyDescent="0.35">
      <c r="A193" s="442">
        <v>6491501</v>
      </c>
      <c r="B193" s="440" t="s">
        <v>319</v>
      </c>
      <c r="C193" s="443">
        <v>0</v>
      </c>
      <c r="D193" s="443">
        <v>69336406</v>
      </c>
      <c r="E193" s="443">
        <v>37476919</v>
      </c>
      <c r="F193" s="443">
        <v>31859487</v>
      </c>
      <c r="G193" s="444">
        <f t="shared" si="14"/>
        <v>69336406</v>
      </c>
      <c r="H193" s="444">
        <f t="shared" si="15"/>
        <v>37476919</v>
      </c>
      <c r="I193" s="444">
        <f t="shared" si="16"/>
        <v>31859487</v>
      </c>
      <c r="J193" s="444">
        <f t="shared" si="17"/>
        <v>0</v>
      </c>
      <c r="K193" s="444">
        <v>0</v>
      </c>
      <c r="L193" s="444">
        <v>0</v>
      </c>
      <c r="M193" s="444">
        <f t="shared" si="12"/>
        <v>31859487</v>
      </c>
      <c r="N193" s="444">
        <f t="shared" si="13"/>
        <v>0</v>
      </c>
    </row>
    <row r="194" spans="1:14" x14ac:dyDescent="0.35">
      <c r="A194" s="442">
        <v>6491502</v>
      </c>
      <c r="B194" s="440" t="s">
        <v>320</v>
      </c>
      <c r="C194" s="443">
        <v>0</v>
      </c>
      <c r="D194" s="443">
        <v>21339597</v>
      </c>
      <c r="E194" s="443">
        <v>2023506</v>
      </c>
      <c r="F194" s="443">
        <v>19316091</v>
      </c>
      <c r="G194" s="444">
        <f t="shared" si="14"/>
        <v>21339597</v>
      </c>
      <c r="H194" s="444">
        <f t="shared" si="15"/>
        <v>2023506</v>
      </c>
      <c r="I194" s="444">
        <f t="shared" si="16"/>
        <v>19316091</v>
      </c>
      <c r="J194" s="444">
        <f t="shared" si="17"/>
        <v>0</v>
      </c>
      <c r="K194" s="444">
        <v>0</v>
      </c>
      <c r="L194" s="444">
        <v>0</v>
      </c>
      <c r="M194" s="444">
        <f t="shared" si="12"/>
        <v>19316091</v>
      </c>
      <c r="N194" s="444">
        <f t="shared" si="13"/>
        <v>0</v>
      </c>
    </row>
    <row r="195" spans="1:14" x14ac:dyDescent="0.35">
      <c r="A195" s="442">
        <v>6491503</v>
      </c>
      <c r="B195" s="440" t="s">
        <v>321</v>
      </c>
      <c r="C195" s="443">
        <v>0</v>
      </c>
      <c r="D195" s="443">
        <v>321500250</v>
      </c>
      <c r="E195" s="440">
        <v>61643900</v>
      </c>
      <c r="F195" s="443">
        <v>259856350</v>
      </c>
      <c r="G195" s="444">
        <f t="shared" si="14"/>
        <v>321500250</v>
      </c>
      <c r="H195" s="444">
        <f t="shared" si="15"/>
        <v>61643900</v>
      </c>
      <c r="I195" s="444">
        <f t="shared" si="16"/>
        <v>259856350</v>
      </c>
      <c r="J195" s="444">
        <f t="shared" si="17"/>
        <v>0</v>
      </c>
      <c r="K195" s="444">
        <v>0</v>
      </c>
      <c r="L195" s="444">
        <v>0</v>
      </c>
      <c r="M195" s="444">
        <f t="shared" si="12"/>
        <v>259856350</v>
      </c>
      <c r="N195" s="444">
        <f t="shared" si="13"/>
        <v>0</v>
      </c>
    </row>
    <row r="196" spans="1:14" x14ac:dyDescent="0.35">
      <c r="A196" s="442">
        <v>6493002</v>
      </c>
      <c r="B196" s="440" t="s">
        <v>323</v>
      </c>
      <c r="C196" s="443">
        <v>0</v>
      </c>
      <c r="D196" s="443">
        <v>592549000</v>
      </c>
      <c r="E196" s="443">
        <v>305105032</v>
      </c>
      <c r="F196" s="443">
        <v>287443968</v>
      </c>
      <c r="G196" s="444">
        <f t="shared" si="14"/>
        <v>592549000</v>
      </c>
      <c r="H196" s="444">
        <f t="shared" si="15"/>
        <v>305105032</v>
      </c>
      <c r="I196" s="444">
        <f t="shared" si="16"/>
        <v>287443968</v>
      </c>
      <c r="J196" s="444">
        <f t="shared" si="17"/>
        <v>0</v>
      </c>
      <c r="K196" s="444">
        <v>0</v>
      </c>
      <c r="L196" s="444">
        <v>0</v>
      </c>
      <c r="M196" s="444">
        <f t="shared" ref="M196:M253" si="18">+IF(F196&gt;0,F196,0)</f>
        <v>287443968</v>
      </c>
      <c r="N196" s="444">
        <f t="shared" ref="N196:N253" si="19">+IF(F196&lt;0,-F196,0)</f>
        <v>0</v>
      </c>
    </row>
    <row r="197" spans="1:14" x14ac:dyDescent="0.35">
      <c r="A197" s="442">
        <v>6495000</v>
      </c>
      <c r="B197" s="440" t="s">
        <v>326</v>
      </c>
      <c r="C197" s="443">
        <v>0</v>
      </c>
      <c r="D197" s="443">
        <v>0</v>
      </c>
      <c r="E197" s="443">
        <v>13538253</v>
      </c>
      <c r="F197" s="443">
        <v>-13538253</v>
      </c>
      <c r="G197" s="444">
        <f t="shared" si="14"/>
        <v>0</v>
      </c>
      <c r="H197" s="444">
        <f t="shared" si="15"/>
        <v>13538253</v>
      </c>
      <c r="I197" s="444">
        <f t="shared" si="16"/>
        <v>0</v>
      </c>
      <c r="J197" s="444">
        <f t="shared" si="17"/>
        <v>13538253</v>
      </c>
      <c r="K197" s="444">
        <v>0</v>
      </c>
      <c r="L197" s="444">
        <v>0</v>
      </c>
      <c r="M197" s="444">
        <f t="shared" si="18"/>
        <v>0</v>
      </c>
      <c r="N197" s="444">
        <f t="shared" si="19"/>
        <v>13538253</v>
      </c>
    </row>
    <row r="198" spans="1:14" x14ac:dyDescent="0.35">
      <c r="A198" s="442">
        <v>6495500</v>
      </c>
      <c r="B198" s="440" t="s">
        <v>327</v>
      </c>
      <c r="C198" s="443">
        <v>0</v>
      </c>
      <c r="D198" s="443">
        <v>1131943052</v>
      </c>
      <c r="E198" s="443">
        <v>1130716887</v>
      </c>
      <c r="F198" s="443">
        <v>1226165</v>
      </c>
      <c r="G198" s="444">
        <f t="shared" si="14"/>
        <v>1131943052</v>
      </c>
      <c r="H198" s="444">
        <f t="shared" si="15"/>
        <v>1130716887</v>
      </c>
      <c r="I198" s="444">
        <f t="shared" si="16"/>
        <v>1226165</v>
      </c>
      <c r="J198" s="444">
        <f t="shared" si="17"/>
        <v>0</v>
      </c>
      <c r="K198" s="444">
        <v>0</v>
      </c>
      <c r="L198" s="444">
        <v>0</v>
      </c>
      <c r="M198" s="444">
        <f t="shared" si="18"/>
        <v>1226165</v>
      </c>
      <c r="N198" s="444">
        <f t="shared" si="19"/>
        <v>0</v>
      </c>
    </row>
    <row r="199" spans="1:14" x14ac:dyDescent="0.35">
      <c r="A199" s="442">
        <v>6496001</v>
      </c>
      <c r="B199" s="440" t="s">
        <v>328</v>
      </c>
      <c r="C199" s="443">
        <v>0</v>
      </c>
      <c r="D199" s="443">
        <v>8189600</v>
      </c>
      <c r="E199" s="440">
        <v>4405000</v>
      </c>
      <c r="F199" s="443">
        <v>3784600</v>
      </c>
      <c r="G199" s="444">
        <f t="shared" ref="G199:G253" si="20">+D199+IF(C199&gt;0,C199,0)</f>
        <v>8189600</v>
      </c>
      <c r="H199" s="444">
        <f t="shared" ref="H199:H253" si="21">+E199-IF(C199&lt;0,C199,0)</f>
        <v>4405000</v>
      </c>
      <c r="I199" s="444">
        <f t="shared" ref="I199:I253" si="22">+IF(F199&gt;0,F199,0)</f>
        <v>3784600</v>
      </c>
      <c r="J199" s="444">
        <f t="shared" ref="J199:J253" si="23">+IF(F199&lt;0,-F199,0)</f>
        <v>0</v>
      </c>
      <c r="K199" s="444">
        <v>0</v>
      </c>
      <c r="L199" s="444">
        <v>0</v>
      </c>
      <c r="M199" s="444">
        <f t="shared" si="18"/>
        <v>3784600</v>
      </c>
      <c r="N199" s="444">
        <f t="shared" si="19"/>
        <v>0</v>
      </c>
    </row>
    <row r="200" spans="1:14" x14ac:dyDescent="0.35">
      <c r="A200" s="442">
        <v>6500000</v>
      </c>
      <c r="B200" s="440" t="s">
        <v>331</v>
      </c>
      <c r="C200" s="443">
        <v>0</v>
      </c>
      <c r="D200" s="443">
        <v>4632995</v>
      </c>
      <c r="E200" s="443">
        <v>4632995</v>
      </c>
      <c r="F200" s="443">
        <v>0</v>
      </c>
      <c r="G200" s="444">
        <f t="shared" si="20"/>
        <v>4632995</v>
      </c>
      <c r="H200" s="444">
        <f t="shared" si="21"/>
        <v>4632995</v>
      </c>
      <c r="I200" s="444">
        <f t="shared" si="22"/>
        <v>0</v>
      </c>
      <c r="J200" s="444">
        <f t="shared" si="23"/>
        <v>0</v>
      </c>
      <c r="K200" s="444">
        <v>0</v>
      </c>
      <c r="L200" s="444">
        <v>0</v>
      </c>
      <c r="M200" s="444">
        <f t="shared" si="18"/>
        <v>0</v>
      </c>
      <c r="N200" s="444">
        <f t="shared" si="19"/>
        <v>0</v>
      </c>
    </row>
    <row r="201" spans="1:14" x14ac:dyDescent="0.35">
      <c r="A201" s="442">
        <v>6500001</v>
      </c>
      <c r="B201" s="440" t="s">
        <v>753</v>
      </c>
      <c r="C201" s="443">
        <v>0</v>
      </c>
      <c r="D201" s="443">
        <v>6888666</v>
      </c>
      <c r="E201" s="443">
        <v>6810359</v>
      </c>
      <c r="F201" s="443">
        <v>78307</v>
      </c>
      <c r="G201" s="444">
        <f t="shared" si="20"/>
        <v>6888666</v>
      </c>
      <c r="H201" s="444">
        <f t="shared" si="21"/>
        <v>6810359</v>
      </c>
      <c r="I201" s="444">
        <f t="shared" si="22"/>
        <v>78307</v>
      </c>
      <c r="J201" s="444">
        <f t="shared" si="23"/>
        <v>0</v>
      </c>
      <c r="K201" s="444">
        <v>0</v>
      </c>
      <c r="L201" s="444">
        <v>0</v>
      </c>
      <c r="M201" s="444">
        <f t="shared" si="18"/>
        <v>78307</v>
      </c>
      <c r="N201" s="444">
        <f t="shared" si="19"/>
        <v>0</v>
      </c>
    </row>
    <row r="202" spans="1:14" x14ac:dyDescent="0.35">
      <c r="A202" s="442">
        <v>6590000</v>
      </c>
      <c r="B202" s="440" t="s">
        <v>440</v>
      </c>
      <c r="C202" s="443">
        <v>0</v>
      </c>
      <c r="D202" s="443">
        <v>4428002</v>
      </c>
      <c r="E202" s="443">
        <v>4428002</v>
      </c>
      <c r="F202" s="443">
        <v>0</v>
      </c>
      <c r="G202" s="444">
        <f t="shared" si="20"/>
        <v>4428002</v>
      </c>
      <c r="H202" s="444">
        <f t="shared" si="21"/>
        <v>4428002</v>
      </c>
      <c r="I202" s="444">
        <f t="shared" si="22"/>
        <v>0</v>
      </c>
      <c r="J202" s="444">
        <f t="shared" si="23"/>
        <v>0</v>
      </c>
      <c r="K202" s="444">
        <v>0</v>
      </c>
      <c r="L202" s="444">
        <v>0</v>
      </c>
      <c r="M202" s="444">
        <f t="shared" si="18"/>
        <v>0</v>
      </c>
      <c r="N202" s="444">
        <f t="shared" si="19"/>
        <v>0</v>
      </c>
    </row>
    <row r="203" spans="1:14" x14ac:dyDescent="0.35">
      <c r="A203" s="442">
        <v>6593000</v>
      </c>
      <c r="B203" s="440" t="s">
        <v>332</v>
      </c>
      <c r="C203" s="443">
        <v>0</v>
      </c>
      <c r="D203" s="443">
        <v>328292254</v>
      </c>
      <c r="E203" s="443">
        <v>9533418</v>
      </c>
      <c r="F203" s="443">
        <v>318758836</v>
      </c>
      <c r="G203" s="444">
        <f t="shared" si="20"/>
        <v>328292254</v>
      </c>
      <c r="H203" s="444">
        <f t="shared" si="21"/>
        <v>9533418</v>
      </c>
      <c r="I203" s="444">
        <f t="shared" si="22"/>
        <v>318758836</v>
      </c>
      <c r="J203" s="444">
        <f t="shared" si="23"/>
        <v>0</v>
      </c>
      <c r="K203" s="444">
        <v>0</v>
      </c>
      <c r="L203" s="444">
        <v>0</v>
      </c>
      <c r="M203" s="444">
        <f t="shared" si="18"/>
        <v>318758836</v>
      </c>
      <c r="N203" s="444">
        <f t="shared" si="19"/>
        <v>0</v>
      </c>
    </row>
    <row r="204" spans="1:14" x14ac:dyDescent="0.35">
      <c r="A204" s="442">
        <v>6598000</v>
      </c>
      <c r="B204" s="440" t="s">
        <v>1018</v>
      </c>
      <c r="C204" s="443">
        <v>0</v>
      </c>
      <c r="D204" s="443">
        <v>10624555</v>
      </c>
      <c r="E204" s="443">
        <v>4120438</v>
      </c>
      <c r="F204" s="443">
        <v>6504117</v>
      </c>
      <c r="G204" s="444">
        <f t="shared" si="20"/>
        <v>10624555</v>
      </c>
      <c r="H204" s="444">
        <f t="shared" si="21"/>
        <v>4120438</v>
      </c>
      <c r="I204" s="444">
        <f t="shared" si="22"/>
        <v>6504117</v>
      </c>
      <c r="J204" s="444">
        <f t="shared" si="23"/>
        <v>0</v>
      </c>
      <c r="K204" s="444">
        <v>0</v>
      </c>
      <c r="L204" s="444">
        <v>0</v>
      </c>
      <c r="M204" s="444">
        <f t="shared" si="18"/>
        <v>6504117</v>
      </c>
      <c r="N204" s="444">
        <f t="shared" si="19"/>
        <v>0</v>
      </c>
    </row>
    <row r="205" spans="1:14" x14ac:dyDescent="0.35">
      <c r="A205" s="442">
        <v>6598200</v>
      </c>
      <c r="B205" s="440" t="s">
        <v>718</v>
      </c>
      <c r="C205" s="443">
        <v>0</v>
      </c>
      <c r="D205" s="443">
        <v>120755410</v>
      </c>
      <c r="E205" s="443">
        <v>21</v>
      </c>
      <c r="F205" s="443">
        <v>120755389</v>
      </c>
      <c r="G205" s="444">
        <f t="shared" si="20"/>
        <v>120755410</v>
      </c>
      <c r="H205" s="444">
        <f t="shared" si="21"/>
        <v>21</v>
      </c>
      <c r="I205" s="444">
        <f t="shared" si="22"/>
        <v>120755389</v>
      </c>
      <c r="J205" s="444">
        <f t="shared" si="23"/>
        <v>0</v>
      </c>
      <c r="K205" s="444">
        <v>0</v>
      </c>
      <c r="L205" s="444">
        <v>0</v>
      </c>
      <c r="M205" s="444">
        <f t="shared" si="18"/>
        <v>120755389</v>
      </c>
      <c r="N205" s="444">
        <f t="shared" si="19"/>
        <v>0</v>
      </c>
    </row>
    <row r="206" spans="1:14" x14ac:dyDescent="0.35">
      <c r="A206" s="442">
        <v>6598500</v>
      </c>
      <c r="B206" s="440" t="s">
        <v>717</v>
      </c>
      <c r="C206" s="443">
        <v>0</v>
      </c>
      <c r="D206" s="443">
        <v>2245028</v>
      </c>
      <c r="E206" s="443">
        <v>0</v>
      </c>
      <c r="F206" s="443">
        <v>2245028</v>
      </c>
      <c r="G206" s="444">
        <f t="shared" si="20"/>
        <v>2245028</v>
      </c>
      <c r="H206" s="444">
        <f t="shared" si="21"/>
        <v>0</v>
      </c>
      <c r="I206" s="444">
        <f t="shared" si="22"/>
        <v>2245028</v>
      </c>
      <c r="J206" s="444">
        <f t="shared" si="23"/>
        <v>0</v>
      </c>
      <c r="K206" s="444">
        <v>0</v>
      </c>
      <c r="L206" s="444">
        <v>0</v>
      </c>
      <c r="M206" s="444">
        <f t="shared" si="18"/>
        <v>2245028</v>
      </c>
      <c r="N206" s="444">
        <f t="shared" si="19"/>
        <v>0</v>
      </c>
    </row>
    <row r="207" spans="1:14" x14ac:dyDescent="0.35">
      <c r="A207" s="442">
        <v>6598501</v>
      </c>
      <c r="B207" s="440" t="s">
        <v>334</v>
      </c>
      <c r="C207" s="443">
        <v>0</v>
      </c>
      <c r="D207" s="443">
        <v>14645062</v>
      </c>
      <c r="E207" s="443">
        <v>13939379</v>
      </c>
      <c r="F207" s="443">
        <v>705683</v>
      </c>
      <c r="G207" s="444">
        <f t="shared" si="20"/>
        <v>14645062</v>
      </c>
      <c r="H207" s="444">
        <f t="shared" si="21"/>
        <v>13939379</v>
      </c>
      <c r="I207" s="444">
        <f t="shared" si="22"/>
        <v>705683</v>
      </c>
      <c r="J207" s="444">
        <f t="shared" si="23"/>
        <v>0</v>
      </c>
      <c r="K207" s="444">
        <v>0</v>
      </c>
      <c r="L207" s="444">
        <v>0</v>
      </c>
      <c r="M207" s="444">
        <f t="shared" si="18"/>
        <v>705683</v>
      </c>
      <c r="N207" s="444">
        <f t="shared" si="19"/>
        <v>0</v>
      </c>
    </row>
    <row r="208" spans="1:14" x14ac:dyDescent="0.35">
      <c r="A208" s="442">
        <v>6598503</v>
      </c>
      <c r="B208" s="440" t="s">
        <v>754</v>
      </c>
      <c r="C208" s="443">
        <v>0</v>
      </c>
      <c r="D208" s="443">
        <v>184</v>
      </c>
      <c r="E208" s="443">
        <v>0</v>
      </c>
      <c r="F208" s="443">
        <v>184</v>
      </c>
      <c r="G208" s="444">
        <f t="shared" si="20"/>
        <v>184</v>
      </c>
      <c r="H208" s="444">
        <f t="shared" si="21"/>
        <v>0</v>
      </c>
      <c r="I208" s="444">
        <f t="shared" si="22"/>
        <v>184</v>
      </c>
      <c r="J208" s="444">
        <f t="shared" si="23"/>
        <v>0</v>
      </c>
      <c r="K208" s="444">
        <v>0</v>
      </c>
      <c r="L208" s="444">
        <v>0</v>
      </c>
      <c r="M208" s="444">
        <f t="shared" si="18"/>
        <v>184</v>
      </c>
      <c r="N208" s="444">
        <f t="shared" si="19"/>
        <v>0</v>
      </c>
    </row>
    <row r="209" spans="1:14" x14ac:dyDescent="0.35">
      <c r="A209" s="442">
        <v>6598504</v>
      </c>
      <c r="B209" s="440" t="s">
        <v>979</v>
      </c>
      <c r="C209" s="443">
        <v>0</v>
      </c>
      <c r="D209" s="443">
        <v>15464373</v>
      </c>
      <c r="E209" s="443">
        <v>8847517</v>
      </c>
      <c r="F209" s="443">
        <v>6616856</v>
      </c>
      <c r="G209" s="444">
        <f t="shared" si="20"/>
        <v>15464373</v>
      </c>
      <c r="H209" s="444">
        <f t="shared" si="21"/>
        <v>8847517</v>
      </c>
      <c r="I209" s="444">
        <f t="shared" si="22"/>
        <v>6616856</v>
      </c>
      <c r="J209" s="444">
        <f t="shared" si="23"/>
        <v>0</v>
      </c>
      <c r="K209" s="444">
        <v>0</v>
      </c>
      <c r="L209" s="444">
        <v>0</v>
      </c>
      <c r="M209" s="444">
        <f t="shared" si="18"/>
        <v>6616856</v>
      </c>
      <c r="N209" s="444">
        <f t="shared" si="19"/>
        <v>0</v>
      </c>
    </row>
    <row r="210" spans="1:14" x14ac:dyDescent="0.35">
      <c r="A210" s="442">
        <v>6598600</v>
      </c>
      <c r="B210" s="440" t="s">
        <v>718</v>
      </c>
      <c r="C210" s="443">
        <v>0</v>
      </c>
      <c r="D210" s="443">
        <v>231752160</v>
      </c>
      <c r="E210" s="443">
        <v>59170086</v>
      </c>
      <c r="F210" s="443">
        <v>172582074</v>
      </c>
      <c r="G210" s="444">
        <f t="shared" si="20"/>
        <v>231752160</v>
      </c>
      <c r="H210" s="444">
        <f t="shared" si="21"/>
        <v>59170086</v>
      </c>
      <c r="I210" s="444">
        <f t="shared" si="22"/>
        <v>172582074</v>
      </c>
      <c r="J210" s="444">
        <f t="shared" si="23"/>
        <v>0</v>
      </c>
      <c r="K210" s="444">
        <v>0</v>
      </c>
      <c r="L210" s="444">
        <v>0</v>
      </c>
      <c r="M210" s="444">
        <f t="shared" si="18"/>
        <v>172582074</v>
      </c>
      <c r="N210" s="444">
        <f t="shared" si="19"/>
        <v>0</v>
      </c>
    </row>
    <row r="211" spans="1:14" x14ac:dyDescent="0.35">
      <c r="A211" s="442">
        <v>6599000</v>
      </c>
      <c r="B211" s="440" t="s">
        <v>335</v>
      </c>
      <c r="C211" s="443">
        <v>0</v>
      </c>
      <c r="D211" s="443">
        <v>205452003</v>
      </c>
      <c r="E211" s="443">
        <v>57618415</v>
      </c>
      <c r="F211" s="443">
        <v>147833588</v>
      </c>
      <c r="G211" s="444">
        <f t="shared" si="20"/>
        <v>205452003</v>
      </c>
      <c r="H211" s="444">
        <f t="shared" si="21"/>
        <v>57618415</v>
      </c>
      <c r="I211" s="444">
        <f t="shared" si="22"/>
        <v>147833588</v>
      </c>
      <c r="J211" s="444">
        <f t="shared" si="23"/>
        <v>0</v>
      </c>
      <c r="K211" s="444">
        <v>0</v>
      </c>
      <c r="L211" s="444">
        <v>0</v>
      </c>
      <c r="M211" s="444">
        <f t="shared" si="18"/>
        <v>147833588</v>
      </c>
      <c r="N211" s="444">
        <f t="shared" si="19"/>
        <v>0</v>
      </c>
    </row>
    <row r="212" spans="1:14" x14ac:dyDescent="0.35">
      <c r="A212" s="442">
        <v>6599006</v>
      </c>
      <c r="B212" s="440" t="s">
        <v>336</v>
      </c>
      <c r="C212" s="443">
        <v>0</v>
      </c>
      <c r="D212" s="443">
        <v>22121862</v>
      </c>
      <c r="E212" s="443">
        <v>5758273</v>
      </c>
      <c r="F212" s="443">
        <v>16363589</v>
      </c>
      <c r="G212" s="444">
        <f t="shared" si="20"/>
        <v>22121862</v>
      </c>
      <c r="H212" s="444">
        <f t="shared" si="21"/>
        <v>5758273</v>
      </c>
      <c r="I212" s="444">
        <f t="shared" si="22"/>
        <v>16363589</v>
      </c>
      <c r="J212" s="444">
        <f t="shared" si="23"/>
        <v>0</v>
      </c>
      <c r="K212" s="444">
        <v>0</v>
      </c>
      <c r="L212" s="444">
        <v>0</v>
      </c>
      <c r="M212" s="444">
        <f t="shared" si="18"/>
        <v>16363589</v>
      </c>
      <c r="N212" s="444">
        <f t="shared" si="19"/>
        <v>0</v>
      </c>
    </row>
    <row r="213" spans="1:14" x14ac:dyDescent="0.35">
      <c r="A213" s="442">
        <v>6599008</v>
      </c>
      <c r="B213" s="440" t="s">
        <v>337</v>
      </c>
      <c r="C213" s="440">
        <v>0</v>
      </c>
      <c r="D213" s="443">
        <v>818236</v>
      </c>
      <c r="E213" s="443">
        <v>0</v>
      </c>
      <c r="F213" s="443">
        <v>818236</v>
      </c>
      <c r="G213" s="444">
        <f t="shared" si="20"/>
        <v>818236</v>
      </c>
      <c r="H213" s="444">
        <f t="shared" si="21"/>
        <v>0</v>
      </c>
      <c r="I213" s="444">
        <f t="shared" si="22"/>
        <v>818236</v>
      </c>
      <c r="J213" s="444">
        <f t="shared" si="23"/>
        <v>0</v>
      </c>
      <c r="K213" s="444">
        <v>0</v>
      </c>
      <c r="L213" s="444">
        <v>0</v>
      </c>
      <c r="M213" s="444">
        <f t="shared" si="18"/>
        <v>818236</v>
      </c>
      <c r="N213" s="444">
        <f t="shared" si="19"/>
        <v>0</v>
      </c>
    </row>
    <row r="214" spans="1:14" x14ac:dyDescent="0.35">
      <c r="A214" s="442">
        <v>6599010</v>
      </c>
      <c r="B214" s="440" t="s">
        <v>338</v>
      </c>
      <c r="C214" s="440">
        <v>0</v>
      </c>
      <c r="D214" s="443">
        <v>4195235</v>
      </c>
      <c r="E214" s="443">
        <v>193800</v>
      </c>
      <c r="F214" s="440">
        <v>4001435</v>
      </c>
      <c r="G214" s="444">
        <f t="shared" si="20"/>
        <v>4195235</v>
      </c>
      <c r="H214" s="444">
        <f t="shared" si="21"/>
        <v>193800</v>
      </c>
      <c r="I214" s="444">
        <f t="shared" si="22"/>
        <v>4001435</v>
      </c>
      <c r="J214" s="444">
        <f t="shared" si="23"/>
        <v>0</v>
      </c>
      <c r="K214" s="444">
        <v>0</v>
      </c>
      <c r="L214" s="444">
        <v>0</v>
      </c>
      <c r="M214" s="444">
        <f t="shared" si="18"/>
        <v>4001435</v>
      </c>
      <c r="N214" s="444">
        <f t="shared" si="19"/>
        <v>0</v>
      </c>
    </row>
    <row r="215" spans="1:14" x14ac:dyDescent="0.35">
      <c r="A215" s="442">
        <v>6599012</v>
      </c>
      <c r="B215" s="440" t="s">
        <v>339</v>
      </c>
      <c r="C215" s="440">
        <v>0</v>
      </c>
      <c r="D215" s="443">
        <v>25572494</v>
      </c>
      <c r="E215" s="443">
        <v>5029665</v>
      </c>
      <c r="F215" s="443">
        <v>20542829</v>
      </c>
      <c r="G215" s="444">
        <f t="shared" si="20"/>
        <v>25572494</v>
      </c>
      <c r="H215" s="444">
        <f t="shared" si="21"/>
        <v>5029665</v>
      </c>
      <c r="I215" s="444">
        <f t="shared" si="22"/>
        <v>20542829</v>
      </c>
      <c r="J215" s="444">
        <f t="shared" si="23"/>
        <v>0</v>
      </c>
      <c r="K215" s="444">
        <v>0</v>
      </c>
      <c r="L215" s="444">
        <v>0</v>
      </c>
      <c r="M215" s="444">
        <f t="shared" si="18"/>
        <v>20542829</v>
      </c>
      <c r="N215" s="444">
        <f t="shared" si="19"/>
        <v>0</v>
      </c>
    </row>
    <row r="216" spans="1:14" x14ac:dyDescent="0.35">
      <c r="A216" s="442">
        <v>6599021</v>
      </c>
      <c r="B216" s="440" t="s">
        <v>442</v>
      </c>
      <c r="C216" s="443">
        <v>0</v>
      </c>
      <c r="D216" s="443">
        <v>513500</v>
      </c>
      <c r="E216" s="440">
        <v>0</v>
      </c>
      <c r="F216" s="443">
        <v>513500</v>
      </c>
      <c r="G216" s="444">
        <f t="shared" si="20"/>
        <v>513500</v>
      </c>
      <c r="H216" s="444">
        <f t="shared" si="21"/>
        <v>0</v>
      </c>
      <c r="I216" s="444">
        <f t="shared" si="22"/>
        <v>513500</v>
      </c>
      <c r="J216" s="444">
        <f t="shared" si="23"/>
        <v>0</v>
      </c>
      <c r="K216" s="444">
        <v>0</v>
      </c>
      <c r="L216" s="444">
        <v>0</v>
      </c>
      <c r="M216" s="444">
        <f t="shared" si="18"/>
        <v>513500</v>
      </c>
      <c r="N216" s="444">
        <f t="shared" si="19"/>
        <v>0</v>
      </c>
    </row>
    <row r="217" spans="1:14" x14ac:dyDescent="0.35">
      <c r="A217" s="442">
        <v>6599032</v>
      </c>
      <c r="B217" s="440" t="s">
        <v>720</v>
      </c>
      <c r="C217" s="443">
        <v>0</v>
      </c>
      <c r="D217" s="443">
        <v>94852174</v>
      </c>
      <c r="E217" s="443">
        <v>95445864</v>
      </c>
      <c r="F217" s="443">
        <v>-593690</v>
      </c>
      <c r="G217" s="444">
        <f t="shared" si="20"/>
        <v>94852174</v>
      </c>
      <c r="H217" s="444">
        <f t="shared" si="21"/>
        <v>95445864</v>
      </c>
      <c r="I217" s="444">
        <f t="shared" si="22"/>
        <v>0</v>
      </c>
      <c r="J217" s="444">
        <f t="shared" si="23"/>
        <v>593690</v>
      </c>
      <c r="K217" s="444">
        <v>0</v>
      </c>
      <c r="L217" s="444">
        <v>0</v>
      </c>
      <c r="M217" s="444">
        <f t="shared" si="18"/>
        <v>0</v>
      </c>
      <c r="N217" s="444">
        <f t="shared" si="19"/>
        <v>593690</v>
      </c>
    </row>
    <row r="218" spans="1:14" x14ac:dyDescent="0.35">
      <c r="A218" s="442">
        <v>6599041</v>
      </c>
      <c r="B218" s="440" t="s">
        <v>340</v>
      </c>
      <c r="C218" s="443">
        <v>0</v>
      </c>
      <c r="D218" s="443">
        <v>108426</v>
      </c>
      <c r="E218" s="443">
        <v>0</v>
      </c>
      <c r="F218" s="443">
        <v>108426</v>
      </c>
      <c r="G218" s="444">
        <f t="shared" si="20"/>
        <v>108426</v>
      </c>
      <c r="H218" s="444">
        <f t="shared" si="21"/>
        <v>0</v>
      </c>
      <c r="I218" s="444">
        <f t="shared" si="22"/>
        <v>108426</v>
      </c>
      <c r="J218" s="444">
        <f t="shared" si="23"/>
        <v>0</v>
      </c>
      <c r="K218" s="444">
        <v>0</v>
      </c>
      <c r="L218" s="444">
        <v>0</v>
      </c>
      <c r="M218" s="444">
        <f t="shared" si="18"/>
        <v>108426</v>
      </c>
      <c r="N218" s="444">
        <f t="shared" si="19"/>
        <v>0</v>
      </c>
    </row>
    <row r="219" spans="1:14" x14ac:dyDescent="0.35">
      <c r="A219" s="442">
        <v>6599607</v>
      </c>
      <c r="B219" s="440" t="s">
        <v>980</v>
      </c>
      <c r="C219" s="443">
        <v>0</v>
      </c>
      <c r="D219" s="443">
        <v>12503123</v>
      </c>
      <c r="E219" s="443">
        <v>12503123</v>
      </c>
      <c r="F219" s="443">
        <v>0</v>
      </c>
      <c r="G219" s="444">
        <f t="shared" si="20"/>
        <v>12503123</v>
      </c>
      <c r="H219" s="444">
        <f t="shared" si="21"/>
        <v>12503123</v>
      </c>
      <c r="I219" s="444">
        <f t="shared" si="22"/>
        <v>0</v>
      </c>
      <c r="J219" s="444">
        <f t="shared" si="23"/>
        <v>0</v>
      </c>
      <c r="K219" s="444">
        <v>0</v>
      </c>
      <c r="L219" s="444">
        <v>0</v>
      </c>
      <c r="M219" s="444">
        <f t="shared" si="18"/>
        <v>0</v>
      </c>
      <c r="N219" s="444">
        <f t="shared" si="19"/>
        <v>0</v>
      </c>
    </row>
    <row r="220" spans="1:14" x14ac:dyDescent="0.35">
      <c r="A220" s="442">
        <v>6620600</v>
      </c>
      <c r="B220" s="440" t="s">
        <v>831</v>
      </c>
      <c r="C220" s="443">
        <v>0</v>
      </c>
      <c r="D220" s="443">
        <v>5002181</v>
      </c>
      <c r="E220" s="443">
        <v>0</v>
      </c>
      <c r="F220" s="443">
        <v>5002181</v>
      </c>
      <c r="G220" s="444">
        <f t="shared" si="20"/>
        <v>5002181</v>
      </c>
      <c r="H220" s="444">
        <f t="shared" si="21"/>
        <v>0</v>
      </c>
      <c r="I220" s="444">
        <f t="shared" si="22"/>
        <v>5002181</v>
      </c>
      <c r="J220" s="444">
        <f t="shared" si="23"/>
        <v>0</v>
      </c>
      <c r="K220" s="444">
        <v>0</v>
      </c>
      <c r="L220" s="444">
        <v>0</v>
      </c>
      <c r="M220" s="444">
        <f t="shared" si="18"/>
        <v>5002181</v>
      </c>
      <c r="N220" s="444">
        <f t="shared" si="19"/>
        <v>0</v>
      </c>
    </row>
    <row r="221" spans="1:14" x14ac:dyDescent="0.35">
      <c r="A221" s="442">
        <v>6632000</v>
      </c>
      <c r="B221" s="440" t="s">
        <v>342</v>
      </c>
      <c r="C221" s="443">
        <v>0</v>
      </c>
      <c r="D221" s="443">
        <v>69452321</v>
      </c>
      <c r="E221" s="440">
        <v>51782657</v>
      </c>
      <c r="F221" s="443">
        <v>17669664</v>
      </c>
      <c r="G221" s="444">
        <f t="shared" si="20"/>
        <v>69452321</v>
      </c>
      <c r="H221" s="444">
        <f t="shared" si="21"/>
        <v>51782657</v>
      </c>
      <c r="I221" s="444">
        <f t="shared" si="22"/>
        <v>17669664</v>
      </c>
      <c r="J221" s="444">
        <f t="shared" si="23"/>
        <v>0</v>
      </c>
      <c r="K221" s="444">
        <v>0</v>
      </c>
      <c r="L221" s="444">
        <v>0</v>
      </c>
      <c r="M221" s="444">
        <f t="shared" si="18"/>
        <v>17669664</v>
      </c>
      <c r="N221" s="444">
        <f t="shared" si="19"/>
        <v>0</v>
      </c>
    </row>
    <row r="222" spans="1:14" x14ac:dyDescent="0.35">
      <c r="A222" s="442">
        <v>6680000</v>
      </c>
      <c r="B222" s="440" t="s">
        <v>343</v>
      </c>
      <c r="C222" s="443">
        <v>0</v>
      </c>
      <c r="D222" s="443">
        <v>134834828</v>
      </c>
      <c r="E222" s="443">
        <v>29591839</v>
      </c>
      <c r="F222" s="443">
        <v>105242989</v>
      </c>
      <c r="G222" s="444">
        <f t="shared" si="20"/>
        <v>134834828</v>
      </c>
      <c r="H222" s="444">
        <f t="shared" si="21"/>
        <v>29591839</v>
      </c>
      <c r="I222" s="444">
        <f t="shared" si="22"/>
        <v>105242989</v>
      </c>
      <c r="J222" s="444">
        <f t="shared" si="23"/>
        <v>0</v>
      </c>
      <c r="K222" s="444">
        <v>0</v>
      </c>
      <c r="L222" s="444">
        <v>0</v>
      </c>
      <c r="M222" s="444">
        <f t="shared" si="18"/>
        <v>105242989</v>
      </c>
      <c r="N222" s="444">
        <f t="shared" si="19"/>
        <v>0</v>
      </c>
    </row>
    <row r="223" spans="1:14" x14ac:dyDescent="0.35">
      <c r="A223" s="442">
        <v>6680200</v>
      </c>
      <c r="B223" s="440" t="s">
        <v>1073</v>
      </c>
      <c r="C223" s="443">
        <v>0</v>
      </c>
      <c r="D223" s="443">
        <v>0</v>
      </c>
      <c r="E223" s="443">
        <v>6</v>
      </c>
      <c r="F223" s="443">
        <v>-6</v>
      </c>
      <c r="G223" s="444">
        <f t="shared" si="20"/>
        <v>0</v>
      </c>
      <c r="H223" s="444">
        <f t="shared" si="21"/>
        <v>6</v>
      </c>
      <c r="I223" s="444">
        <f t="shared" si="22"/>
        <v>0</v>
      </c>
      <c r="J223" s="444">
        <f t="shared" si="23"/>
        <v>6</v>
      </c>
      <c r="K223" s="444">
        <v>0</v>
      </c>
      <c r="L223" s="444">
        <v>0</v>
      </c>
      <c r="M223" s="444">
        <f t="shared" si="18"/>
        <v>0</v>
      </c>
      <c r="N223" s="444">
        <f t="shared" si="19"/>
        <v>6</v>
      </c>
    </row>
    <row r="224" spans="1:14" x14ac:dyDescent="0.35">
      <c r="A224" s="442">
        <v>6681000</v>
      </c>
      <c r="B224" s="440" t="s">
        <v>890</v>
      </c>
      <c r="C224" s="443">
        <v>0</v>
      </c>
      <c r="D224" s="443">
        <v>6301483</v>
      </c>
      <c r="E224" s="440">
        <v>1084625</v>
      </c>
      <c r="F224" s="443">
        <v>5216858</v>
      </c>
      <c r="G224" s="444">
        <f t="shared" si="20"/>
        <v>6301483</v>
      </c>
      <c r="H224" s="444">
        <f t="shared" si="21"/>
        <v>1084625</v>
      </c>
      <c r="I224" s="444">
        <f t="shared" si="22"/>
        <v>5216858</v>
      </c>
      <c r="J224" s="444">
        <f t="shared" si="23"/>
        <v>0</v>
      </c>
      <c r="K224" s="444">
        <v>0</v>
      </c>
      <c r="L224" s="444">
        <v>0</v>
      </c>
      <c r="M224" s="444">
        <f t="shared" si="18"/>
        <v>5216858</v>
      </c>
      <c r="N224" s="444">
        <f t="shared" si="19"/>
        <v>0</v>
      </c>
    </row>
    <row r="225" spans="1:14" x14ac:dyDescent="0.35">
      <c r="A225" s="442">
        <v>6690200</v>
      </c>
      <c r="B225" s="440" t="s">
        <v>344</v>
      </c>
      <c r="C225" s="443">
        <v>0</v>
      </c>
      <c r="D225" s="443">
        <v>350</v>
      </c>
      <c r="E225" s="440">
        <v>1118</v>
      </c>
      <c r="F225" s="443">
        <v>-768</v>
      </c>
      <c r="G225" s="444">
        <f t="shared" si="20"/>
        <v>350</v>
      </c>
      <c r="H225" s="444">
        <f t="shared" si="21"/>
        <v>1118</v>
      </c>
      <c r="I225" s="444">
        <f t="shared" si="22"/>
        <v>0</v>
      </c>
      <c r="J225" s="444">
        <f t="shared" si="23"/>
        <v>768</v>
      </c>
      <c r="K225" s="444">
        <v>0</v>
      </c>
      <c r="L225" s="444">
        <v>0</v>
      </c>
      <c r="M225" s="444">
        <f t="shared" si="18"/>
        <v>0</v>
      </c>
      <c r="N225" s="444">
        <f t="shared" si="19"/>
        <v>768</v>
      </c>
    </row>
    <row r="226" spans="1:14" x14ac:dyDescent="0.35">
      <c r="A226" s="442">
        <v>6690502</v>
      </c>
      <c r="B226" s="440" t="s">
        <v>1021</v>
      </c>
      <c r="C226" s="443">
        <v>0</v>
      </c>
      <c r="D226" s="443">
        <v>1877863</v>
      </c>
      <c r="E226" s="443">
        <v>84875</v>
      </c>
      <c r="F226" s="443">
        <v>1792988</v>
      </c>
      <c r="G226" s="444">
        <f t="shared" si="20"/>
        <v>1877863</v>
      </c>
      <c r="H226" s="444">
        <f t="shared" si="21"/>
        <v>84875</v>
      </c>
      <c r="I226" s="444">
        <f t="shared" si="22"/>
        <v>1792988</v>
      </c>
      <c r="J226" s="444">
        <f t="shared" si="23"/>
        <v>0</v>
      </c>
      <c r="K226" s="444">
        <v>0</v>
      </c>
      <c r="L226" s="444">
        <v>0</v>
      </c>
      <c r="M226" s="444">
        <f t="shared" si="18"/>
        <v>1792988</v>
      </c>
      <c r="N226" s="444">
        <f t="shared" si="19"/>
        <v>0</v>
      </c>
    </row>
    <row r="227" spans="1:14" x14ac:dyDescent="0.35">
      <c r="A227" s="442">
        <v>6812000</v>
      </c>
      <c r="B227" s="440" t="s">
        <v>345</v>
      </c>
      <c r="C227" s="443">
        <v>0</v>
      </c>
      <c r="D227" s="443">
        <v>8941609</v>
      </c>
      <c r="E227" s="440">
        <v>752000</v>
      </c>
      <c r="F227" s="443">
        <v>8189609</v>
      </c>
      <c r="G227" s="444">
        <f t="shared" si="20"/>
        <v>8941609</v>
      </c>
      <c r="H227" s="444">
        <f t="shared" si="21"/>
        <v>752000</v>
      </c>
      <c r="I227" s="444">
        <f t="shared" si="22"/>
        <v>8189609</v>
      </c>
      <c r="J227" s="444">
        <f t="shared" si="23"/>
        <v>0</v>
      </c>
      <c r="K227" s="444">
        <v>0</v>
      </c>
      <c r="L227" s="444">
        <v>0</v>
      </c>
      <c r="M227" s="444">
        <f t="shared" si="18"/>
        <v>8189609</v>
      </c>
      <c r="N227" s="444">
        <f t="shared" si="19"/>
        <v>0</v>
      </c>
    </row>
    <row r="228" spans="1:14" x14ac:dyDescent="0.35">
      <c r="A228" s="442">
        <v>6820501</v>
      </c>
      <c r="B228" s="440" t="s">
        <v>346</v>
      </c>
      <c r="C228" s="443">
        <v>0</v>
      </c>
      <c r="D228" s="443">
        <v>467335</v>
      </c>
      <c r="E228" s="440">
        <v>35949</v>
      </c>
      <c r="F228" s="443">
        <v>431386</v>
      </c>
      <c r="G228" s="444">
        <f t="shared" si="20"/>
        <v>467335</v>
      </c>
      <c r="H228" s="444">
        <f t="shared" si="21"/>
        <v>35949</v>
      </c>
      <c r="I228" s="444">
        <f t="shared" si="22"/>
        <v>431386</v>
      </c>
      <c r="J228" s="444">
        <f t="shared" si="23"/>
        <v>0</v>
      </c>
      <c r="K228" s="444">
        <v>0</v>
      </c>
      <c r="L228" s="444">
        <v>0</v>
      </c>
      <c r="M228" s="444">
        <f t="shared" si="18"/>
        <v>431386</v>
      </c>
      <c r="N228" s="444">
        <f t="shared" si="19"/>
        <v>0</v>
      </c>
    </row>
    <row r="229" spans="1:14" x14ac:dyDescent="0.35">
      <c r="A229" s="442">
        <v>6821000</v>
      </c>
      <c r="B229" s="440" t="s">
        <v>347</v>
      </c>
      <c r="C229" s="440">
        <v>0</v>
      </c>
      <c r="D229" s="443">
        <v>21830135</v>
      </c>
      <c r="E229" s="440">
        <v>7819659</v>
      </c>
      <c r="F229" s="443">
        <v>14010476</v>
      </c>
      <c r="G229" s="444">
        <f t="shared" si="20"/>
        <v>21830135</v>
      </c>
      <c r="H229" s="444">
        <f t="shared" si="21"/>
        <v>7819659</v>
      </c>
      <c r="I229" s="444">
        <f t="shared" si="22"/>
        <v>14010476</v>
      </c>
      <c r="J229" s="444">
        <f t="shared" si="23"/>
        <v>0</v>
      </c>
      <c r="K229" s="444">
        <v>0</v>
      </c>
      <c r="L229" s="444">
        <v>0</v>
      </c>
      <c r="M229" s="444">
        <f t="shared" si="18"/>
        <v>14010476</v>
      </c>
      <c r="N229" s="444">
        <f t="shared" si="19"/>
        <v>0</v>
      </c>
    </row>
    <row r="230" spans="1:14" x14ac:dyDescent="0.35">
      <c r="A230" s="442">
        <v>6821002</v>
      </c>
      <c r="B230" s="440" t="s">
        <v>348</v>
      </c>
      <c r="C230" s="443">
        <v>0</v>
      </c>
      <c r="D230" s="443">
        <v>14830812</v>
      </c>
      <c r="E230" s="443">
        <v>1140832</v>
      </c>
      <c r="F230" s="443">
        <v>13689980</v>
      </c>
      <c r="G230" s="444">
        <f t="shared" si="20"/>
        <v>14830812</v>
      </c>
      <c r="H230" s="444">
        <f t="shared" si="21"/>
        <v>1140832</v>
      </c>
      <c r="I230" s="444">
        <f t="shared" si="22"/>
        <v>13689980</v>
      </c>
      <c r="J230" s="444">
        <f t="shared" si="23"/>
        <v>0</v>
      </c>
      <c r="K230" s="444">
        <v>0</v>
      </c>
      <c r="L230" s="444">
        <v>0</v>
      </c>
      <c r="M230" s="444">
        <f t="shared" si="18"/>
        <v>13689980</v>
      </c>
      <c r="N230" s="444">
        <f t="shared" si="19"/>
        <v>0</v>
      </c>
    </row>
    <row r="231" spans="1:14" x14ac:dyDescent="0.35">
      <c r="A231" s="442">
        <v>6821004</v>
      </c>
      <c r="B231" s="440" t="s">
        <v>349</v>
      </c>
      <c r="C231" s="443">
        <v>0</v>
      </c>
      <c r="D231" s="443">
        <v>6340855</v>
      </c>
      <c r="E231" s="440">
        <v>488012</v>
      </c>
      <c r="F231" s="443">
        <v>5852843</v>
      </c>
      <c r="G231" s="444">
        <f t="shared" si="20"/>
        <v>6340855</v>
      </c>
      <c r="H231" s="444">
        <f t="shared" si="21"/>
        <v>488012</v>
      </c>
      <c r="I231" s="444">
        <f t="shared" si="22"/>
        <v>5852843</v>
      </c>
      <c r="J231" s="444">
        <f t="shared" si="23"/>
        <v>0</v>
      </c>
      <c r="K231" s="444">
        <v>0</v>
      </c>
      <c r="L231" s="444">
        <v>0</v>
      </c>
      <c r="M231" s="444">
        <f t="shared" si="18"/>
        <v>5852843</v>
      </c>
      <c r="N231" s="444">
        <f t="shared" si="19"/>
        <v>0</v>
      </c>
    </row>
    <row r="232" spans="1:14" x14ac:dyDescent="0.35">
      <c r="A232" s="442">
        <v>6822000</v>
      </c>
      <c r="B232" s="440" t="s">
        <v>200</v>
      </c>
      <c r="C232" s="443">
        <v>0</v>
      </c>
      <c r="D232" s="443">
        <v>1543588</v>
      </c>
      <c r="E232" s="443">
        <v>118739</v>
      </c>
      <c r="F232" s="443">
        <v>1424849</v>
      </c>
      <c r="G232" s="444">
        <f t="shared" si="20"/>
        <v>1543588</v>
      </c>
      <c r="H232" s="444">
        <f t="shared" si="21"/>
        <v>118739</v>
      </c>
      <c r="I232" s="444">
        <f t="shared" si="22"/>
        <v>1424849</v>
      </c>
      <c r="J232" s="444">
        <f t="shared" si="23"/>
        <v>0</v>
      </c>
      <c r="K232" s="444">
        <v>0</v>
      </c>
      <c r="L232" s="444">
        <v>0</v>
      </c>
      <c r="M232" s="444">
        <f t="shared" si="18"/>
        <v>1424849</v>
      </c>
      <c r="N232" s="444">
        <f t="shared" si="19"/>
        <v>0</v>
      </c>
    </row>
    <row r="233" spans="1:14" x14ac:dyDescent="0.35">
      <c r="A233" s="442">
        <v>6822500</v>
      </c>
      <c r="B233" s="440" t="s">
        <v>350</v>
      </c>
      <c r="C233" s="440">
        <v>0</v>
      </c>
      <c r="D233" s="443">
        <v>3244650</v>
      </c>
      <c r="E233" s="443">
        <v>248098</v>
      </c>
      <c r="F233" s="443">
        <v>2996552</v>
      </c>
      <c r="G233" s="444">
        <f t="shared" si="20"/>
        <v>3244650</v>
      </c>
      <c r="H233" s="444">
        <f t="shared" si="21"/>
        <v>248098</v>
      </c>
      <c r="I233" s="444">
        <f t="shared" si="22"/>
        <v>2996552</v>
      </c>
      <c r="J233" s="444">
        <f t="shared" si="23"/>
        <v>0</v>
      </c>
      <c r="K233" s="444">
        <v>0</v>
      </c>
      <c r="L233" s="444">
        <v>0</v>
      </c>
      <c r="M233" s="444">
        <f t="shared" si="18"/>
        <v>2996552</v>
      </c>
      <c r="N233" s="444">
        <f t="shared" si="19"/>
        <v>0</v>
      </c>
    </row>
    <row r="234" spans="1:14" x14ac:dyDescent="0.35">
      <c r="A234" s="442">
        <v>6823500</v>
      </c>
      <c r="B234" s="440" t="s">
        <v>351</v>
      </c>
      <c r="C234" s="440">
        <v>0</v>
      </c>
      <c r="D234" s="443">
        <v>28095957</v>
      </c>
      <c r="E234" s="443">
        <v>3748373</v>
      </c>
      <c r="F234" s="443">
        <v>24347584</v>
      </c>
      <c r="G234" s="444">
        <f t="shared" si="20"/>
        <v>28095957</v>
      </c>
      <c r="H234" s="444">
        <f t="shared" si="21"/>
        <v>3748373</v>
      </c>
      <c r="I234" s="444">
        <f t="shared" si="22"/>
        <v>24347584</v>
      </c>
      <c r="J234" s="444">
        <f t="shared" si="23"/>
        <v>0</v>
      </c>
      <c r="K234" s="444">
        <v>0</v>
      </c>
      <c r="L234" s="444">
        <v>0</v>
      </c>
      <c r="M234" s="444">
        <f t="shared" si="18"/>
        <v>24347584</v>
      </c>
      <c r="N234" s="444">
        <f t="shared" si="19"/>
        <v>0</v>
      </c>
    </row>
    <row r="235" spans="1:14" x14ac:dyDescent="0.35">
      <c r="A235" s="442">
        <v>6826600</v>
      </c>
      <c r="B235" s="440" t="s">
        <v>834</v>
      </c>
      <c r="C235" s="443">
        <v>0</v>
      </c>
      <c r="D235" s="443">
        <v>34114020</v>
      </c>
      <c r="E235" s="440">
        <v>0</v>
      </c>
      <c r="F235" s="443">
        <v>34114020</v>
      </c>
      <c r="G235" s="444">
        <f t="shared" si="20"/>
        <v>34114020</v>
      </c>
      <c r="H235" s="444">
        <f t="shared" si="21"/>
        <v>0</v>
      </c>
      <c r="I235" s="444">
        <f t="shared" si="22"/>
        <v>34114020</v>
      </c>
      <c r="J235" s="444">
        <f t="shared" si="23"/>
        <v>0</v>
      </c>
      <c r="K235" s="444">
        <v>0</v>
      </c>
      <c r="L235" s="444">
        <v>0</v>
      </c>
      <c r="M235" s="444">
        <f t="shared" si="18"/>
        <v>34114020</v>
      </c>
      <c r="N235" s="444">
        <f t="shared" si="19"/>
        <v>0</v>
      </c>
    </row>
    <row r="236" spans="1:14" x14ac:dyDescent="0.35">
      <c r="A236" s="442">
        <v>6826700</v>
      </c>
      <c r="B236" s="440" t="s">
        <v>834</v>
      </c>
      <c r="C236" s="443">
        <v>0</v>
      </c>
      <c r="D236" s="443">
        <v>140791</v>
      </c>
      <c r="E236" s="440">
        <v>1844509</v>
      </c>
      <c r="F236" s="443">
        <v>-1703718</v>
      </c>
      <c r="G236" s="444">
        <f t="shared" si="20"/>
        <v>140791</v>
      </c>
      <c r="H236" s="444">
        <f t="shared" si="21"/>
        <v>1844509</v>
      </c>
      <c r="I236" s="444">
        <f t="shared" si="22"/>
        <v>0</v>
      </c>
      <c r="J236" s="444">
        <f t="shared" si="23"/>
        <v>1703718</v>
      </c>
      <c r="K236" s="444">
        <v>0</v>
      </c>
      <c r="L236" s="444">
        <v>0</v>
      </c>
      <c r="M236" s="444">
        <f t="shared" si="18"/>
        <v>0</v>
      </c>
      <c r="N236" s="444">
        <f t="shared" si="19"/>
        <v>1703718</v>
      </c>
    </row>
    <row r="237" spans="1:14" x14ac:dyDescent="0.35">
      <c r="A237" s="442">
        <v>6930000</v>
      </c>
      <c r="B237" s="440" t="s">
        <v>835</v>
      </c>
      <c r="C237" s="443">
        <v>0</v>
      </c>
      <c r="D237" s="443">
        <v>38236298</v>
      </c>
      <c r="E237" s="443">
        <v>37091298</v>
      </c>
      <c r="F237" s="443">
        <v>1145000</v>
      </c>
      <c r="G237" s="444">
        <f t="shared" si="20"/>
        <v>38236298</v>
      </c>
      <c r="H237" s="444">
        <f t="shared" si="21"/>
        <v>37091298</v>
      </c>
      <c r="I237" s="444">
        <f t="shared" si="22"/>
        <v>1145000</v>
      </c>
      <c r="J237" s="444">
        <f t="shared" si="23"/>
        <v>0</v>
      </c>
      <c r="K237" s="444">
        <v>0</v>
      </c>
      <c r="L237" s="444">
        <v>0</v>
      </c>
      <c r="M237" s="444">
        <f t="shared" si="18"/>
        <v>1145000</v>
      </c>
      <c r="N237" s="444">
        <f t="shared" si="19"/>
        <v>0</v>
      </c>
    </row>
    <row r="238" spans="1:14" x14ac:dyDescent="0.35">
      <c r="A238" s="442">
        <v>6940000</v>
      </c>
      <c r="B238" s="440" t="s">
        <v>755</v>
      </c>
      <c r="C238" s="443">
        <v>0</v>
      </c>
      <c r="D238" s="443">
        <v>12452039</v>
      </c>
      <c r="E238" s="440">
        <v>0</v>
      </c>
      <c r="F238" s="443">
        <v>12452039</v>
      </c>
      <c r="G238" s="444">
        <f t="shared" si="20"/>
        <v>12452039</v>
      </c>
      <c r="H238" s="444">
        <f t="shared" si="21"/>
        <v>0</v>
      </c>
      <c r="I238" s="444">
        <f t="shared" si="22"/>
        <v>12452039</v>
      </c>
      <c r="J238" s="444">
        <f t="shared" si="23"/>
        <v>0</v>
      </c>
      <c r="K238" s="444">
        <v>0</v>
      </c>
      <c r="L238" s="444">
        <v>0</v>
      </c>
      <c r="M238" s="444">
        <f t="shared" si="18"/>
        <v>12452039</v>
      </c>
      <c r="N238" s="444">
        <f t="shared" si="19"/>
        <v>0</v>
      </c>
    </row>
    <row r="239" spans="1:14" x14ac:dyDescent="0.35">
      <c r="A239" s="442">
        <v>6941000</v>
      </c>
      <c r="B239" s="440" t="s">
        <v>756</v>
      </c>
      <c r="C239" s="443">
        <v>0</v>
      </c>
      <c r="D239" s="443">
        <v>13709933</v>
      </c>
      <c r="E239" s="443">
        <v>4193165</v>
      </c>
      <c r="F239" s="443">
        <v>9516768</v>
      </c>
      <c r="G239" s="444">
        <f t="shared" si="20"/>
        <v>13709933</v>
      </c>
      <c r="H239" s="444">
        <f t="shared" si="21"/>
        <v>4193165</v>
      </c>
      <c r="I239" s="444">
        <f t="shared" si="22"/>
        <v>9516768</v>
      </c>
      <c r="J239" s="444">
        <f t="shared" si="23"/>
        <v>0</v>
      </c>
      <c r="K239" s="444">
        <v>0</v>
      </c>
      <c r="L239" s="444">
        <v>0</v>
      </c>
      <c r="M239" s="444">
        <f t="shared" si="18"/>
        <v>9516768</v>
      </c>
      <c r="N239" s="444">
        <f t="shared" si="19"/>
        <v>0</v>
      </c>
    </row>
    <row r="240" spans="1:14" x14ac:dyDescent="0.35">
      <c r="A240" s="442">
        <v>7050000</v>
      </c>
      <c r="B240" s="440" t="s">
        <v>353</v>
      </c>
      <c r="C240" s="443">
        <v>0</v>
      </c>
      <c r="D240" s="443">
        <v>5006703475</v>
      </c>
      <c r="E240" s="443">
        <v>32415467780</v>
      </c>
      <c r="F240" s="443">
        <v>-27408764305</v>
      </c>
      <c r="G240" s="444">
        <f t="shared" si="20"/>
        <v>5006703475</v>
      </c>
      <c r="H240" s="444">
        <f t="shared" si="21"/>
        <v>32415467780</v>
      </c>
      <c r="I240" s="444">
        <f t="shared" si="22"/>
        <v>0</v>
      </c>
      <c r="J240" s="444">
        <f t="shared" si="23"/>
        <v>27408764305</v>
      </c>
      <c r="K240" s="444">
        <v>0</v>
      </c>
      <c r="L240" s="444">
        <v>0</v>
      </c>
      <c r="M240" s="444">
        <f t="shared" si="18"/>
        <v>0</v>
      </c>
      <c r="N240" s="444">
        <f t="shared" si="19"/>
        <v>27408764305</v>
      </c>
    </row>
    <row r="241" spans="1:15" x14ac:dyDescent="0.35">
      <c r="A241" s="442">
        <v>7050900</v>
      </c>
      <c r="B241" s="440" t="s">
        <v>354</v>
      </c>
      <c r="C241" s="443">
        <v>0</v>
      </c>
      <c r="D241" s="443">
        <v>21467602032</v>
      </c>
      <c r="E241" s="443">
        <v>22293150608</v>
      </c>
      <c r="F241" s="443">
        <v>-825548576</v>
      </c>
      <c r="G241" s="444">
        <f t="shared" si="20"/>
        <v>21467602032</v>
      </c>
      <c r="H241" s="444">
        <f t="shared" si="21"/>
        <v>22293150608</v>
      </c>
      <c r="I241" s="444">
        <f t="shared" si="22"/>
        <v>0</v>
      </c>
      <c r="J241" s="444">
        <f t="shared" si="23"/>
        <v>825548576</v>
      </c>
      <c r="K241" s="444">
        <v>0</v>
      </c>
      <c r="L241" s="444">
        <v>0</v>
      </c>
      <c r="M241" s="444">
        <f t="shared" si="18"/>
        <v>0</v>
      </c>
      <c r="N241" s="444">
        <f t="shared" si="19"/>
        <v>825548576</v>
      </c>
    </row>
    <row r="242" spans="1:15" x14ac:dyDescent="0.35">
      <c r="A242" s="442">
        <v>7051100</v>
      </c>
      <c r="B242" s="440" t="s">
        <v>721</v>
      </c>
      <c r="C242" s="443">
        <v>0</v>
      </c>
      <c r="D242" s="443">
        <v>15996168</v>
      </c>
      <c r="E242" s="443">
        <v>280387554</v>
      </c>
      <c r="F242" s="443">
        <v>-264391386</v>
      </c>
      <c r="G242" s="444">
        <f t="shared" si="20"/>
        <v>15996168</v>
      </c>
      <c r="H242" s="444">
        <f t="shared" si="21"/>
        <v>280387554</v>
      </c>
      <c r="I242" s="444">
        <f t="shared" si="22"/>
        <v>0</v>
      </c>
      <c r="J242" s="444">
        <f t="shared" si="23"/>
        <v>264391386</v>
      </c>
      <c r="K242" s="444">
        <v>0</v>
      </c>
      <c r="L242" s="444">
        <v>0</v>
      </c>
      <c r="M242" s="444">
        <f t="shared" si="18"/>
        <v>0</v>
      </c>
      <c r="N242" s="444">
        <f t="shared" si="19"/>
        <v>264391386</v>
      </c>
    </row>
    <row r="243" spans="1:15" x14ac:dyDescent="0.35">
      <c r="A243" s="442">
        <v>7505000</v>
      </c>
      <c r="B243" s="440" t="s">
        <v>724</v>
      </c>
      <c r="C243" s="443">
        <v>0</v>
      </c>
      <c r="D243" s="443">
        <v>0</v>
      </c>
      <c r="E243" s="443">
        <v>17500000</v>
      </c>
      <c r="F243" s="443">
        <v>-17500000</v>
      </c>
      <c r="G243" s="444">
        <f t="shared" si="20"/>
        <v>0</v>
      </c>
      <c r="H243" s="444">
        <f t="shared" si="21"/>
        <v>17500000</v>
      </c>
      <c r="I243" s="444">
        <f t="shared" si="22"/>
        <v>0</v>
      </c>
      <c r="J243" s="444">
        <f t="shared" si="23"/>
        <v>17500000</v>
      </c>
      <c r="K243" s="444">
        <v>0</v>
      </c>
      <c r="L243" s="444">
        <v>0</v>
      </c>
      <c r="M243" s="444">
        <f t="shared" si="18"/>
        <v>0</v>
      </c>
      <c r="N243" s="444">
        <f t="shared" si="19"/>
        <v>17500000</v>
      </c>
    </row>
    <row r="244" spans="1:15" x14ac:dyDescent="0.35">
      <c r="A244" s="442">
        <v>7680000</v>
      </c>
      <c r="B244" s="440" t="s">
        <v>356</v>
      </c>
      <c r="C244" s="443">
        <v>0</v>
      </c>
      <c r="D244" s="443">
        <v>61597524</v>
      </c>
      <c r="E244" s="443">
        <v>158523310</v>
      </c>
      <c r="F244" s="443">
        <v>-96925786</v>
      </c>
      <c r="G244" s="444">
        <f t="shared" si="20"/>
        <v>61597524</v>
      </c>
      <c r="H244" s="444">
        <f t="shared" si="21"/>
        <v>158523310</v>
      </c>
      <c r="I244" s="444">
        <f t="shared" si="22"/>
        <v>0</v>
      </c>
      <c r="J244" s="444">
        <f t="shared" si="23"/>
        <v>96925786</v>
      </c>
      <c r="K244" s="444">
        <v>0</v>
      </c>
      <c r="L244" s="444">
        <v>0</v>
      </c>
      <c r="M244" s="444">
        <f t="shared" si="18"/>
        <v>0</v>
      </c>
      <c r="N244" s="444">
        <f t="shared" si="19"/>
        <v>96925786</v>
      </c>
    </row>
    <row r="245" spans="1:15" x14ac:dyDescent="0.35">
      <c r="A245" s="442">
        <v>7681000</v>
      </c>
      <c r="B245" s="440" t="s">
        <v>982</v>
      </c>
      <c r="C245" s="443">
        <v>0</v>
      </c>
      <c r="D245" s="443">
        <v>0</v>
      </c>
      <c r="E245" s="443">
        <v>1547551</v>
      </c>
      <c r="F245" s="443">
        <v>-1547551</v>
      </c>
      <c r="G245" s="444">
        <f t="shared" si="20"/>
        <v>0</v>
      </c>
      <c r="H245" s="444">
        <f t="shared" si="21"/>
        <v>1547551</v>
      </c>
      <c r="I245" s="444">
        <f t="shared" si="22"/>
        <v>0</v>
      </c>
      <c r="J245" s="444">
        <f t="shared" si="23"/>
        <v>1547551</v>
      </c>
      <c r="K245" s="444">
        <v>0</v>
      </c>
      <c r="L245" s="444">
        <v>0</v>
      </c>
      <c r="M245" s="444">
        <f t="shared" si="18"/>
        <v>0</v>
      </c>
      <c r="N245" s="444">
        <f t="shared" si="19"/>
        <v>1547551</v>
      </c>
    </row>
    <row r="246" spans="1:15" x14ac:dyDescent="0.35">
      <c r="A246" s="442">
        <v>7690006</v>
      </c>
      <c r="B246" s="440" t="s">
        <v>757</v>
      </c>
      <c r="C246" s="443">
        <v>0</v>
      </c>
      <c r="D246" s="443">
        <v>0</v>
      </c>
      <c r="E246" s="443">
        <v>957000</v>
      </c>
      <c r="F246" s="443">
        <v>-957000</v>
      </c>
      <c r="G246" s="444">
        <f t="shared" si="20"/>
        <v>0</v>
      </c>
      <c r="H246" s="444">
        <f t="shared" si="21"/>
        <v>957000</v>
      </c>
      <c r="I246" s="444">
        <f t="shared" si="22"/>
        <v>0</v>
      </c>
      <c r="J246" s="444">
        <f t="shared" si="23"/>
        <v>957000</v>
      </c>
      <c r="K246" s="444">
        <v>0</v>
      </c>
      <c r="L246" s="444">
        <v>0</v>
      </c>
      <c r="M246" s="444">
        <f t="shared" si="18"/>
        <v>0</v>
      </c>
      <c r="N246" s="444">
        <f t="shared" si="19"/>
        <v>957000</v>
      </c>
    </row>
    <row r="247" spans="1:15" x14ac:dyDescent="0.35">
      <c r="A247" s="442">
        <v>7690400</v>
      </c>
      <c r="B247" s="440" t="s">
        <v>357</v>
      </c>
      <c r="C247" s="443">
        <v>0</v>
      </c>
      <c r="D247" s="443">
        <v>1117747</v>
      </c>
      <c r="E247" s="443">
        <v>4962674</v>
      </c>
      <c r="F247" s="443">
        <v>-3844927</v>
      </c>
      <c r="G247" s="444">
        <f t="shared" si="20"/>
        <v>1117747</v>
      </c>
      <c r="H247" s="444">
        <f t="shared" si="21"/>
        <v>4962674</v>
      </c>
      <c r="I247" s="444">
        <f t="shared" si="22"/>
        <v>0</v>
      </c>
      <c r="J247" s="444">
        <f t="shared" si="23"/>
        <v>3844927</v>
      </c>
      <c r="K247" s="444">
        <v>0</v>
      </c>
      <c r="L247" s="444">
        <v>0</v>
      </c>
      <c r="M247" s="444">
        <f t="shared" si="18"/>
        <v>0</v>
      </c>
      <c r="N247" s="444">
        <f t="shared" si="19"/>
        <v>3844927</v>
      </c>
    </row>
    <row r="248" spans="1:15" x14ac:dyDescent="0.35">
      <c r="A248" s="442">
        <v>7695000</v>
      </c>
      <c r="B248" s="440" t="s">
        <v>1074</v>
      </c>
      <c r="C248" s="443">
        <v>0</v>
      </c>
      <c r="D248" s="443">
        <v>6275</v>
      </c>
      <c r="E248" s="443">
        <v>989741</v>
      </c>
      <c r="F248" s="443">
        <v>-983466</v>
      </c>
      <c r="G248" s="444">
        <f t="shared" si="20"/>
        <v>6275</v>
      </c>
      <c r="H248" s="444">
        <f t="shared" si="21"/>
        <v>989741</v>
      </c>
      <c r="I248" s="444">
        <f t="shared" si="22"/>
        <v>0</v>
      </c>
      <c r="J248" s="444">
        <f t="shared" si="23"/>
        <v>983466</v>
      </c>
      <c r="K248" s="444">
        <v>0</v>
      </c>
      <c r="L248" s="444">
        <v>0</v>
      </c>
      <c r="M248" s="444">
        <f t="shared" si="18"/>
        <v>0</v>
      </c>
      <c r="N248" s="444">
        <f t="shared" si="19"/>
        <v>983466</v>
      </c>
    </row>
    <row r="249" spans="1:15" x14ac:dyDescent="0.35">
      <c r="A249" s="442">
        <v>7720100</v>
      </c>
      <c r="B249" s="440" t="s">
        <v>836</v>
      </c>
      <c r="C249" s="443">
        <v>0</v>
      </c>
      <c r="D249" s="443">
        <v>1801254899</v>
      </c>
      <c r="E249" s="443">
        <v>1401737066</v>
      </c>
      <c r="F249" s="443">
        <v>399517833</v>
      </c>
      <c r="G249" s="444">
        <f t="shared" si="20"/>
        <v>1801254899</v>
      </c>
      <c r="H249" s="444">
        <f t="shared" si="21"/>
        <v>1401737066</v>
      </c>
      <c r="I249" s="444">
        <f t="shared" si="22"/>
        <v>399517833</v>
      </c>
      <c r="J249" s="444">
        <f t="shared" si="23"/>
        <v>0</v>
      </c>
      <c r="K249" s="444">
        <v>0</v>
      </c>
      <c r="L249" s="444">
        <v>0</v>
      </c>
      <c r="M249" s="444">
        <f t="shared" si="18"/>
        <v>399517833</v>
      </c>
      <c r="N249" s="444">
        <f t="shared" si="19"/>
        <v>0</v>
      </c>
    </row>
    <row r="250" spans="1:15" x14ac:dyDescent="0.35">
      <c r="A250" s="442">
        <v>7760000</v>
      </c>
      <c r="B250" s="440" t="s">
        <v>728</v>
      </c>
      <c r="C250" s="443">
        <v>0</v>
      </c>
      <c r="D250" s="443">
        <v>0</v>
      </c>
      <c r="E250" s="443">
        <v>218542770</v>
      </c>
      <c r="F250" s="443">
        <v>-218542770</v>
      </c>
      <c r="G250" s="444">
        <f t="shared" si="20"/>
        <v>0</v>
      </c>
      <c r="H250" s="444">
        <f t="shared" si="21"/>
        <v>218542770</v>
      </c>
      <c r="I250" s="444">
        <f t="shared" si="22"/>
        <v>0</v>
      </c>
      <c r="J250" s="444">
        <f t="shared" si="23"/>
        <v>218542770</v>
      </c>
      <c r="K250" s="444">
        <v>0</v>
      </c>
      <c r="L250" s="444">
        <v>0</v>
      </c>
      <c r="M250" s="444">
        <f t="shared" si="18"/>
        <v>0</v>
      </c>
      <c r="N250" s="444">
        <f t="shared" si="19"/>
        <v>218542770</v>
      </c>
    </row>
    <row r="251" spans="1:15" x14ac:dyDescent="0.35">
      <c r="A251" s="442">
        <v>7761000</v>
      </c>
      <c r="B251" s="440" t="s">
        <v>728</v>
      </c>
      <c r="C251" s="443">
        <v>0</v>
      </c>
      <c r="D251" s="443">
        <v>0</v>
      </c>
      <c r="E251" s="443">
        <v>27648945</v>
      </c>
      <c r="F251" s="443">
        <v>-27648945</v>
      </c>
      <c r="G251" s="444">
        <f t="shared" si="20"/>
        <v>0</v>
      </c>
      <c r="H251" s="444">
        <f t="shared" si="21"/>
        <v>27648945</v>
      </c>
      <c r="I251" s="444">
        <f t="shared" si="22"/>
        <v>0</v>
      </c>
      <c r="J251" s="444">
        <f t="shared" si="23"/>
        <v>27648945</v>
      </c>
      <c r="K251" s="444">
        <v>0</v>
      </c>
      <c r="L251" s="444">
        <v>0</v>
      </c>
      <c r="M251" s="444">
        <f t="shared" si="18"/>
        <v>0</v>
      </c>
      <c r="N251" s="444">
        <f t="shared" si="19"/>
        <v>27648945</v>
      </c>
    </row>
    <row r="252" spans="1:15" x14ac:dyDescent="0.35">
      <c r="A252" s="442">
        <v>7763000</v>
      </c>
      <c r="B252" s="440" t="s">
        <v>729</v>
      </c>
      <c r="C252" s="443">
        <v>0</v>
      </c>
      <c r="D252" s="443">
        <v>909425</v>
      </c>
      <c r="E252" s="443">
        <v>23232593</v>
      </c>
      <c r="F252" s="443">
        <v>-22323168</v>
      </c>
      <c r="G252" s="444">
        <f t="shared" si="20"/>
        <v>909425</v>
      </c>
      <c r="H252" s="444">
        <f t="shared" si="21"/>
        <v>23232593</v>
      </c>
      <c r="I252" s="444">
        <f t="shared" si="22"/>
        <v>0</v>
      </c>
      <c r="J252" s="444">
        <f t="shared" si="23"/>
        <v>22323168</v>
      </c>
      <c r="K252" s="444">
        <v>0</v>
      </c>
      <c r="L252" s="444">
        <v>0</v>
      </c>
      <c r="M252" s="444">
        <f t="shared" si="18"/>
        <v>0</v>
      </c>
      <c r="N252" s="444">
        <f t="shared" si="19"/>
        <v>22323168</v>
      </c>
    </row>
    <row r="253" spans="1:15" x14ac:dyDescent="0.35">
      <c r="A253" s="442">
        <v>7941000</v>
      </c>
      <c r="B253" s="440" t="s">
        <v>893</v>
      </c>
      <c r="C253" s="443">
        <v>0</v>
      </c>
      <c r="D253" s="443">
        <v>0</v>
      </c>
      <c r="E253" s="443">
        <v>731929</v>
      </c>
      <c r="F253" s="443">
        <v>-731929</v>
      </c>
      <c r="G253" s="444">
        <f t="shared" si="20"/>
        <v>0</v>
      </c>
      <c r="H253" s="444">
        <f t="shared" si="21"/>
        <v>731929</v>
      </c>
      <c r="I253" s="444">
        <f t="shared" si="22"/>
        <v>0</v>
      </c>
      <c r="J253" s="444">
        <f t="shared" si="23"/>
        <v>731929</v>
      </c>
      <c r="K253" s="444">
        <v>0</v>
      </c>
      <c r="L253" s="444">
        <v>0</v>
      </c>
      <c r="M253" s="444">
        <f t="shared" si="18"/>
        <v>0</v>
      </c>
      <c r="N253" s="444">
        <f t="shared" si="19"/>
        <v>731929</v>
      </c>
    </row>
    <row r="254" spans="1:15" x14ac:dyDescent="0.35">
      <c r="B254" s="313" t="s">
        <v>730</v>
      </c>
      <c r="G254" s="449">
        <f t="shared" ref="G254:N254" si="24">SUM(G6:G253)</f>
        <v>345624644229</v>
      </c>
      <c r="H254" s="449">
        <f t="shared" si="24"/>
        <v>345624644229</v>
      </c>
      <c r="I254" s="449">
        <f t="shared" si="24"/>
        <v>42616556998</v>
      </c>
      <c r="J254" s="449">
        <f t="shared" si="24"/>
        <v>42616556998</v>
      </c>
      <c r="K254" s="449">
        <f t="shared" si="24"/>
        <v>14378427444</v>
      </c>
      <c r="L254" s="449">
        <f t="shared" si="24"/>
        <v>13648352264</v>
      </c>
      <c r="M254" s="449">
        <f t="shared" si="24"/>
        <v>28238129554</v>
      </c>
      <c r="N254" s="449">
        <f t="shared" si="24"/>
        <v>28968204734</v>
      </c>
    </row>
    <row r="255" spans="1:15" x14ac:dyDescent="0.35">
      <c r="B255" s="313" t="s">
        <v>731</v>
      </c>
      <c r="G255" s="450"/>
      <c r="H255" s="450"/>
      <c r="I255" s="450"/>
      <c r="J255" s="450"/>
      <c r="K255" s="451"/>
      <c r="L255" s="451">
        <f>+K254-L254</f>
        <v>730075180</v>
      </c>
      <c r="M255" s="451">
        <f>+N254-M254</f>
        <v>730075180</v>
      </c>
      <c r="N255" s="451"/>
      <c r="O255" s="591"/>
    </row>
    <row r="256" spans="1:15" ht="16" thickBot="1" x14ac:dyDescent="0.4">
      <c r="B256" s="313" t="s">
        <v>732</v>
      </c>
      <c r="G256" s="452">
        <f>SUM(G254:G255)</f>
        <v>345624644229</v>
      </c>
      <c r="H256" s="452">
        <f t="shared" ref="H256:N256" si="25">SUM(H254:H255)</f>
        <v>345624644229</v>
      </c>
      <c r="I256" s="452">
        <f t="shared" si="25"/>
        <v>42616556998</v>
      </c>
      <c r="J256" s="452">
        <f t="shared" si="25"/>
        <v>42616556998</v>
      </c>
      <c r="K256" s="452">
        <f t="shared" si="25"/>
        <v>14378427444</v>
      </c>
      <c r="L256" s="452">
        <f t="shared" si="25"/>
        <v>14378427444</v>
      </c>
      <c r="M256" s="452">
        <f t="shared" si="25"/>
        <v>28968204734</v>
      </c>
      <c r="N256" s="452">
        <f t="shared" si="25"/>
        <v>28968204734</v>
      </c>
      <c r="O256" s="436"/>
    </row>
    <row r="257" spans="2:15" ht="16" thickTop="1" x14ac:dyDescent="0.35">
      <c r="B257" s="313"/>
      <c r="G257" s="449"/>
      <c r="H257" s="449"/>
      <c r="I257" s="449"/>
      <c r="J257" s="449"/>
      <c r="K257" s="449"/>
      <c r="L257" s="449"/>
      <c r="M257" s="449"/>
      <c r="N257" s="449"/>
      <c r="O257" s="436"/>
    </row>
    <row r="258" spans="2:15" x14ac:dyDescent="0.35">
      <c r="B258" s="313"/>
      <c r="G258" s="449"/>
      <c r="H258" s="449"/>
      <c r="I258" s="449"/>
      <c r="J258" s="449"/>
      <c r="K258" s="449"/>
      <c r="L258" s="449"/>
      <c r="M258" s="449"/>
      <c r="N258" s="449"/>
      <c r="O258" s="436"/>
    </row>
    <row r="259" spans="2:15" x14ac:dyDescent="0.35">
      <c r="B259" s="313"/>
      <c r="G259" s="449"/>
      <c r="H259" s="449"/>
      <c r="I259" s="449"/>
      <c r="J259" s="449"/>
      <c r="K259" s="449"/>
      <c r="L259" s="449"/>
      <c r="M259" s="449"/>
      <c r="N259" s="449"/>
      <c r="O259" s="436"/>
    </row>
    <row r="260" spans="2:15" x14ac:dyDescent="0.35">
      <c r="B260" s="313"/>
      <c r="G260" s="449"/>
      <c r="H260" s="449"/>
      <c r="I260" s="449"/>
      <c r="J260" s="449"/>
      <c r="K260" s="449"/>
      <c r="L260" s="449"/>
      <c r="M260" s="449"/>
      <c r="N260" s="449"/>
      <c r="O260" s="436"/>
    </row>
    <row r="261" spans="2:15" x14ac:dyDescent="0.35">
      <c r="B261" s="313"/>
      <c r="G261" s="449"/>
      <c r="H261" s="449"/>
      <c r="I261" s="449"/>
      <c r="J261" s="449"/>
      <c r="K261" s="449"/>
      <c r="L261" s="449"/>
      <c r="M261" s="449"/>
      <c r="N261" s="449"/>
      <c r="O261" s="436"/>
    </row>
    <row r="262" spans="2:15" x14ac:dyDescent="0.35">
      <c r="B262" s="313"/>
      <c r="G262" s="449"/>
      <c r="H262" s="449"/>
      <c r="I262" s="449"/>
      <c r="J262" s="449"/>
      <c r="K262" s="449"/>
      <c r="L262" s="449"/>
      <c r="M262" s="449"/>
      <c r="N262" s="449"/>
      <c r="O262" s="436"/>
    </row>
    <row r="263" spans="2:15" x14ac:dyDescent="0.35">
      <c r="B263" s="313"/>
      <c r="G263" s="449"/>
      <c r="H263" s="449"/>
      <c r="I263" s="449"/>
      <c r="J263" s="449"/>
      <c r="K263" s="449"/>
      <c r="L263" s="449"/>
      <c r="M263" s="449"/>
      <c r="N263" s="449"/>
      <c r="O263" s="436"/>
    </row>
    <row r="264" spans="2:15" x14ac:dyDescent="0.35">
      <c r="B264" s="313"/>
      <c r="G264" s="449"/>
      <c r="H264" s="449"/>
      <c r="I264" s="449"/>
      <c r="J264" s="449"/>
      <c r="K264" s="449"/>
      <c r="L264" s="449"/>
      <c r="M264" s="449"/>
      <c r="N264" s="449"/>
      <c r="O264" s="436"/>
    </row>
    <row r="265" spans="2:15" x14ac:dyDescent="0.35">
      <c r="B265" s="313"/>
      <c r="G265" s="449"/>
      <c r="H265" s="449"/>
      <c r="I265" s="449"/>
      <c r="J265" s="449"/>
      <c r="K265" s="449"/>
      <c r="L265" s="449"/>
      <c r="M265" s="449"/>
      <c r="N265" s="449"/>
      <c r="O265" s="436"/>
    </row>
    <row r="266" spans="2:15" x14ac:dyDescent="0.35">
      <c r="B266" s="313"/>
      <c r="G266" s="449"/>
      <c r="H266" s="449"/>
      <c r="I266" s="449"/>
      <c r="J266" s="449"/>
      <c r="K266" s="449"/>
      <c r="L266" s="449"/>
      <c r="M266" s="449"/>
      <c r="N266" s="449"/>
      <c r="O266" s="436"/>
    </row>
    <row r="267" spans="2:15" x14ac:dyDescent="0.35">
      <c r="B267" s="313"/>
      <c r="G267" s="449"/>
      <c r="H267" s="449"/>
      <c r="I267" s="449"/>
      <c r="J267" s="449"/>
      <c r="K267" s="449"/>
      <c r="L267" s="449"/>
      <c r="M267" s="449"/>
      <c r="N267" s="449"/>
      <c r="O267" s="436"/>
    </row>
    <row r="268" spans="2:15" x14ac:dyDescent="0.35">
      <c r="B268" s="313"/>
      <c r="G268" s="449"/>
      <c r="H268" s="449"/>
      <c r="I268" s="449"/>
      <c r="J268" s="449"/>
      <c r="K268" s="449"/>
      <c r="L268" s="449"/>
      <c r="M268" s="449"/>
      <c r="N268" s="449"/>
      <c r="O268" s="436"/>
    </row>
    <row r="269" spans="2:15" x14ac:dyDescent="0.35">
      <c r="B269" s="313"/>
      <c r="G269" s="449"/>
      <c r="H269" s="449"/>
      <c r="I269" s="449"/>
      <c r="J269" s="449"/>
      <c r="K269" s="449"/>
      <c r="L269" s="449"/>
      <c r="M269" s="449"/>
      <c r="N269" s="449"/>
      <c r="O269" s="436"/>
    </row>
    <row r="270" spans="2:15" x14ac:dyDescent="0.35">
      <c r="B270" s="313"/>
      <c r="G270" s="449"/>
      <c r="H270" s="449"/>
      <c r="I270" s="449"/>
      <c r="J270" s="449"/>
      <c r="K270" s="449"/>
      <c r="L270" s="449"/>
      <c r="M270" s="449"/>
      <c r="N270" s="449"/>
      <c r="O270" s="436"/>
    </row>
    <row r="271" spans="2:15" x14ac:dyDescent="0.35">
      <c r="B271" s="313"/>
      <c r="G271" s="449"/>
      <c r="H271" s="449"/>
      <c r="I271" s="449"/>
      <c r="J271" s="449"/>
      <c r="K271" s="449"/>
      <c r="L271" s="449"/>
      <c r="M271" s="449"/>
      <c r="N271" s="449"/>
      <c r="O271" s="436"/>
    </row>
    <row r="272" spans="2:15" x14ac:dyDescent="0.35">
      <c r="B272" s="313"/>
      <c r="G272" s="449"/>
      <c r="H272" s="449"/>
      <c r="I272" s="449"/>
      <c r="J272" s="449"/>
      <c r="K272" s="449"/>
      <c r="L272" s="449"/>
      <c r="M272" s="449"/>
      <c r="N272" s="449"/>
      <c r="O272" s="436"/>
    </row>
    <row r="274" spans="11:13" x14ac:dyDescent="0.35">
      <c r="K274" s="592"/>
      <c r="L274" s="593" t="s">
        <v>894</v>
      </c>
      <c r="M274" s="592"/>
    </row>
    <row r="275" spans="11:13" x14ac:dyDescent="0.35">
      <c r="L275" s="594" t="s">
        <v>895</v>
      </c>
    </row>
  </sheetData>
  <autoFilter ref="A11:K243" xr:uid="{00000000-0009-0000-0000-000003000000}"/>
  <mergeCells count="3">
    <mergeCell ref="A1:N1"/>
    <mergeCell ref="A2:N2"/>
    <mergeCell ref="A3:N3"/>
  </mergeCells>
  <pageMargins left="0.7" right="0.7" top="0.75" bottom="0.75" header="0.3" footer="0.3"/>
  <headerFooter>
    <oddFooter>&amp;C_x000D_&amp;1#&amp;"Calibri"&amp;10&amp;K000000 Clasificación: Confidencial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A7AB-80C2-481E-A441-78024242EE43}">
  <sheetPr>
    <tabColor rgb="FF92D050"/>
  </sheetPr>
  <dimension ref="A1:G80"/>
  <sheetViews>
    <sheetView showGridLines="0" topLeftCell="A61" workbookViewId="0">
      <selection activeCell="E67" sqref="E67"/>
    </sheetView>
  </sheetViews>
  <sheetFormatPr baseColWidth="10" defaultColWidth="9.1796875" defaultRowHeight="14.5" x14ac:dyDescent="0.35"/>
  <cols>
    <col min="1" max="1" width="3" style="695" customWidth="1"/>
    <col min="2" max="2" width="11.453125" style="695" customWidth="1"/>
    <col min="3" max="3" width="15.54296875" style="695" bestFit="1" customWidth="1"/>
    <col min="4" max="4" width="3" style="695" customWidth="1"/>
    <col min="5" max="5" width="26.26953125" style="695" customWidth="1"/>
    <col min="6" max="6" width="20" style="694" customWidth="1"/>
    <col min="7" max="16384" width="9.1796875" style="696"/>
  </cols>
  <sheetData>
    <row r="1" spans="1:6" x14ac:dyDescent="0.35">
      <c r="A1" s="697"/>
      <c r="B1" s="751"/>
      <c r="C1" s="751"/>
      <c r="D1" s="751"/>
      <c r="E1" s="752"/>
      <c r="F1" s="698"/>
    </row>
    <row r="2" spans="1:6" x14ac:dyDescent="0.35">
      <c r="A2" s="486"/>
      <c r="B2" s="751"/>
      <c r="C2" s="751"/>
      <c r="D2" s="751"/>
      <c r="E2" s="752"/>
      <c r="F2" s="698"/>
    </row>
    <row r="3" spans="1:6" x14ac:dyDescent="0.35">
      <c r="A3" s="699"/>
      <c r="B3" s="751"/>
      <c r="C3" s="751"/>
      <c r="D3" s="751"/>
      <c r="E3" s="752"/>
    </row>
    <row r="4" spans="1:6" ht="15.5" x14ac:dyDescent="0.35">
      <c r="A4" s="486"/>
      <c r="B4" s="1183" t="s">
        <v>1119</v>
      </c>
      <c r="C4" s="1183"/>
      <c r="D4" s="1183"/>
      <c r="E4" s="1183"/>
    </row>
    <row r="5" spans="1:6" ht="15.5" x14ac:dyDescent="0.35">
      <c r="A5" s="486"/>
      <c r="B5" s="1183" t="s">
        <v>1120</v>
      </c>
      <c r="C5" s="1183"/>
      <c r="D5" s="1183"/>
      <c r="E5" s="1183"/>
    </row>
    <row r="6" spans="1:6" ht="15.5" x14ac:dyDescent="0.35">
      <c r="A6" s="700"/>
      <c r="B6" s="1183" t="s">
        <v>1121</v>
      </c>
      <c r="C6" s="1183"/>
      <c r="D6" s="1183"/>
      <c r="E6" s="1183"/>
    </row>
    <row r="7" spans="1:6" ht="15" thickBot="1" x14ac:dyDescent="0.4">
      <c r="B7" s="749"/>
      <c r="C7" s="749"/>
      <c r="D7" s="749"/>
      <c r="E7" s="749"/>
    </row>
    <row r="8" spans="1:6" ht="15.5" thickTop="1" thickBot="1" x14ac:dyDescent="0.4">
      <c r="A8" s="701"/>
      <c r="B8" s="749"/>
      <c r="C8" s="749"/>
      <c r="D8" s="749"/>
      <c r="E8" s="764" t="s">
        <v>1122</v>
      </c>
    </row>
    <row r="9" spans="1:6" ht="15.5" thickTop="1" thickBot="1" x14ac:dyDescent="0.4">
      <c r="A9" s="702"/>
      <c r="B9" s="749"/>
      <c r="C9" s="749"/>
      <c r="D9" s="749"/>
      <c r="E9" s="749"/>
    </row>
    <row r="10" spans="1:6" ht="15.5" thickTop="1" thickBot="1" x14ac:dyDescent="0.4">
      <c r="A10" s="702"/>
      <c r="B10" s="1184" t="s">
        <v>491</v>
      </c>
      <c r="C10" s="1185"/>
      <c r="D10" s="760"/>
      <c r="E10" s="761">
        <v>730075180</v>
      </c>
    </row>
    <row r="11" spans="1:6" ht="15" thickTop="1" x14ac:dyDescent="0.35">
      <c r="A11" s="702"/>
      <c r="B11" s="753"/>
      <c r="C11" s="753"/>
      <c r="D11" s="753"/>
      <c r="E11" s="754"/>
    </row>
    <row r="12" spans="1:6" x14ac:dyDescent="0.35">
      <c r="A12" s="702"/>
      <c r="B12" s="1182" t="s">
        <v>617</v>
      </c>
      <c r="C12" s="1182"/>
      <c r="D12" s="747"/>
      <c r="E12" s="754"/>
    </row>
    <row r="13" spans="1:6" x14ac:dyDescent="0.35">
      <c r="A13" s="702"/>
      <c r="B13" s="779" t="s">
        <v>1123</v>
      </c>
      <c r="C13" s="747"/>
      <c r="D13" s="747"/>
      <c r="E13" s="780">
        <v>76630008</v>
      </c>
    </row>
    <row r="14" spans="1:6" x14ac:dyDescent="0.35">
      <c r="A14" s="703"/>
      <c r="B14" s="779" t="s">
        <v>1124</v>
      </c>
      <c r="C14" s="747"/>
      <c r="D14" s="747"/>
      <c r="E14" s="780">
        <v>7703476</v>
      </c>
    </row>
    <row r="15" spans="1:6" x14ac:dyDescent="0.35">
      <c r="A15" s="486"/>
      <c r="B15" s="779" t="s">
        <v>1125</v>
      </c>
      <c r="C15" s="747"/>
      <c r="D15" s="747"/>
      <c r="E15" s="780">
        <v>12452039</v>
      </c>
    </row>
    <row r="16" spans="1:6" x14ac:dyDescent="0.35">
      <c r="A16" s="703"/>
      <c r="B16" s="779" t="s">
        <v>1126</v>
      </c>
      <c r="C16" s="747"/>
      <c r="D16" s="747"/>
      <c r="E16" s="780">
        <v>8784839</v>
      </c>
    </row>
    <row r="17" spans="1:5" x14ac:dyDescent="0.35">
      <c r="A17" s="703"/>
      <c r="B17" s="779" t="s">
        <v>1127</v>
      </c>
      <c r="C17" s="747"/>
      <c r="D17" s="747"/>
      <c r="E17" s="784">
        <v>1329624035</v>
      </c>
    </row>
    <row r="18" spans="1:5" x14ac:dyDescent="0.35">
      <c r="A18" s="486"/>
      <c r="B18" s="779" t="s">
        <v>1128</v>
      </c>
      <c r="C18" s="747"/>
      <c r="D18" s="747"/>
      <c r="E18" s="784">
        <v>113857468</v>
      </c>
    </row>
    <row r="19" spans="1:5" x14ac:dyDescent="0.35">
      <c r="A19" s="486"/>
      <c r="B19" s="779" t="s">
        <v>1129</v>
      </c>
      <c r="C19" s="747"/>
      <c r="D19" s="747"/>
      <c r="E19" s="784">
        <v>20980007</v>
      </c>
    </row>
    <row r="20" spans="1:5" x14ac:dyDescent="0.35">
      <c r="A20" s="486"/>
      <c r="B20" s="779" t="s">
        <v>1130</v>
      </c>
      <c r="C20" s="747"/>
      <c r="D20" s="747"/>
      <c r="E20" s="784">
        <v>5138669</v>
      </c>
    </row>
    <row r="21" spans="1:5" x14ac:dyDescent="0.35">
      <c r="A21" s="704"/>
      <c r="B21" s="779" t="s">
        <v>1131</v>
      </c>
      <c r="C21" s="747"/>
      <c r="D21" s="747"/>
      <c r="E21" s="784">
        <v>1869559</v>
      </c>
    </row>
    <row r="22" spans="1:5" x14ac:dyDescent="0.35">
      <c r="A22" s="704"/>
      <c r="B22" s="779" t="s">
        <v>1132</v>
      </c>
      <c r="C22" s="755"/>
      <c r="D22" s="755"/>
      <c r="E22" s="784">
        <v>44157637</v>
      </c>
    </row>
    <row r="23" spans="1:5" x14ac:dyDescent="0.35">
      <c r="A23" s="704"/>
      <c r="B23" s="779" t="s">
        <v>1133</v>
      </c>
      <c r="C23" s="755"/>
      <c r="D23" s="755"/>
      <c r="E23" s="784">
        <v>162821289</v>
      </c>
    </row>
    <row r="24" spans="1:5" x14ac:dyDescent="0.35">
      <c r="A24" s="704"/>
      <c r="B24" s="779" t="s">
        <v>502</v>
      </c>
      <c r="C24" s="755"/>
      <c r="D24" s="755"/>
      <c r="E24" s="780">
        <v>18097761</v>
      </c>
    </row>
    <row r="25" spans="1:5" x14ac:dyDescent="0.35">
      <c r="A25" s="704"/>
      <c r="B25" s="779" t="s">
        <v>500</v>
      </c>
      <c r="C25" s="755"/>
      <c r="D25" s="755"/>
      <c r="E25" s="784">
        <v>62753670</v>
      </c>
    </row>
    <row r="26" spans="1:5" x14ac:dyDescent="0.35">
      <c r="A26" s="705"/>
      <c r="B26" s="779" t="s">
        <v>1134</v>
      </c>
      <c r="C26" s="755"/>
      <c r="D26" s="755"/>
      <c r="E26" s="780">
        <v>2848129</v>
      </c>
    </row>
    <row r="27" spans="1:5" x14ac:dyDescent="0.35">
      <c r="A27" s="705"/>
      <c r="B27" s="779" t="s">
        <v>1135</v>
      </c>
      <c r="C27" s="755"/>
      <c r="D27" s="755"/>
      <c r="E27" s="780">
        <v>6751037</v>
      </c>
    </row>
    <row r="28" spans="1:5" x14ac:dyDescent="0.35">
      <c r="A28" s="705"/>
      <c r="B28" s="779" t="s">
        <v>1136</v>
      </c>
      <c r="C28" s="755"/>
      <c r="D28" s="755"/>
      <c r="E28" s="785">
        <v>191</v>
      </c>
    </row>
    <row r="29" spans="1:5" x14ac:dyDescent="0.35">
      <c r="A29" s="486"/>
      <c r="B29" s="779" t="s">
        <v>1137</v>
      </c>
      <c r="C29" s="755"/>
      <c r="D29" s="755"/>
      <c r="E29" s="785">
        <v>212081836</v>
      </c>
    </row>
    <row r="30" spans="1:5" x14ac:dyDescent="0.35">
      <c r="A30" s="486"/>
      <c r="B30" s="779" t="s">
        <v>1138</v>
      </c>
      <c r="C30" s="755"/>
      <c r="D30" s="755"/>
      <c r="E30" s="780">
        <v>15608986.640999999</v>
      </c>
    </row>
    <row r="31" spans="1:5" x14ac:dyDescent="0.35">
      <c r="A31" s="486"/>
      <c r="B31" s="779" t="s">
        <v>1139</v>
      </c>
      <c r="C31" s="755"/>
      <c r="D31" s="755"/>
      <c r="E31" s="780">
        <v>32410302</v>
      </c>
    </row>
    <row r="32" spans="1:5" x14ac:dyDescent="0.35">
      <c r="A32" s="486"/>
      <c r="B32" s="779" t="s">
        <v>1140</v>
      </c>
      <c r="C32" s="755"/>
      <c r="D32" s="755"/>
      <c r="E32" s="780">
        <v>8671488</v>
      </c>
    </row>
    <row r="33" spans="1:5" x14ac:dyDescent="0.35">
      <c r="A33" s="748"/>
      <c r="B33" s="779" t="s">
        <v>1141</v>
      </c>
      <c r="C33" s="755"/>
      <c r="D33" s="755"/>
      <c r="E33" s="780">
        <v>7106864</v>
      </c>
    </row>
    <row r="34" spans="1:5" x14ac:dyDescent="0.35">
      <c r="A34" s="748"/>
      <c r="B34" s="779" t="s">
        <v>1142</v>
      </c>
      <c r="C34" s="755"/>
      <c r="D34" s="755"/>
      <c r="E34" s="780">
        <v>8189609</v>
      </c>
    </row>
    <row r="35" spans="1:5" x14ac:dyDescent="0.35">
      <c r="A35" s="748"/>
      <c r="B35" s="779" t="s">
        <v>1143</v>
      </c>
      <c r="C35" s="755"/>
      <c r="D35" s="755"/>
      <c r="E35" s="785">
        <v>502434482</v>
      </c>
    </row>
    <row r="36" spans="1:5" x14ac:dyDescent="0.35">
      <c r="A36" s="748"/>
      <c r="B36" s="779" t="s">
        <v>1144</v>
      </c>
      <c r="C36" s="755"/>
      <c r="D36" s="755"/>
      <c r="E36" s="780">
        <v>93768121</v>
      </c>
    </row>
    <row r="37" spans="1:5" x14ac:dyDescent="0.35">
      <c r="A37" s="748"/>
      <c r="B37" s="779" t="s">
        <v>1145</v>
      </c>
      <c r="C37" s="755"/>
      <c r="D37" s="755"/>
      <c r="E37" s="785">
        <v>399517833</v>
      </c>
    </row>
    <row r="38" spans="1:5" x14ac:dyDescent="0.35">
      <c r="A38" s="748"/>
      <c r="B38" s="779" t="s">
        <v>1146</v>
      </c>
      <c r="C38" s="755"/>
      <c r="D38" s="755"/>
      <c r="E38" s="780">
        <v>470255</v>
      </c>
    </row>
    <row r="39" spans="1:5" ht="15" thickBot="1" x14ac:dyDescent="0.4">
      <c r="A39" s="748"/>
      <c r="B39" s="779"/>
      <c r="C39" s="755"/>
      <c r="D39" s="755"/>
      <c r="E39" s="754"/>
    </row>
    <row r="40" spans="1:5" ht="15.5" thickTop="1" thickBot="1" x14ac:dyDescent="0.4">
      <c r="A40" s="748"/>
      <c r="B40" s="1184" t="s">
        <v>1147</v>
      </c>
      <c r="C40" s="1185"/>
      <c r="D40" s="765"/>
      <c r="E40" s="761">
        <f>SUM(E13:E38)</f>
        <v>3154729590.6409998</v>
      </c>
    </row>
    <row r="41" spans="1:5" ht="15" thickTop="1" x14ac:dyDescent="0.35">
      <c r="A41" s="748"/>
      <c r="B41" s="755"/>
      <c r="C41" s="755"/>
      <c r="D41" s="755"/>
      <c r="E41" s="754"/>
    </row>
    <row r="42" spans="1:5" x14ac:dyDescent="0.35">
      <c r="A42" s="751"/>
      <c r="B42" s="1182" t="s">
        <v>639</v>
      </c>
      <c r="C42" s="1182"/>
      <c r="D42" s="747"/>
      <c r="E42" s="754"/>
    </row>
    <row r="43" spans="1:5" x14ac:dyDescent="0.35">
      <c r="A43" s="751"/>
      <c r="B43" s="779" t="s">
        <v>520</v>
      </c>
      <c r="C43" s="747"/>
      <c r="D43" s="747"/>
      <c r="E43" s="785">
        <v>-159190336</v>
      </c>
    </row>
    <row r="44" spans="1:5" x14ac:dyDescent="0.35">
      <c r="A44" s="751"/>
      <c r="B44" s="779" t="s">
        <v>1148</v>
      </c>
      <c r="C44" s="747"/>
      <c r="D44" s="747"/>
      <c r="E44" s="784">
        <v>-1160712212</v>
      </c>
    </row>
    <row r="45" spans="1:5" x14ac:dyDescent="0.35">
      <c r="A45" s="751"/>
      <c r="B45" s="779" t="s">
        <v>1149</v>
      </c>
      <c r="C45" s="747"/>
      <c r="D45" s="747"/>
      <c r="E45" s="784">
        <v>-130383612</v>
      </c>
    </row>
    <row r="46" spans="1:5" x14ac:dyDescent="0.35">
      <c r="A46" s="751"/>
      <c r="B46" s="779" t="s">
        <v>1150</v>
      </c>
      <c r="C46" s="747"/>
      <c r="D46" s="747"/>
      <c r="E46" s="784">
        <v>-30386404</v>
      </c>
    </row>
    <row r="47" spans="1:5" x14ac:dyDescent="0.35">
      <c r="A47" s="751"/>
      <c r="B47" s="779" t="s">
        <v>1151</v>
      </c>
      <c r="C47" s="747"/>
      <c r="D47" s="747"/>
      <c r="E47" s="784">
        <v>-7326001</v>
      </c>
    </row>
    <row r="48" spans="1:5" x14ac:dyDescent="0.35">
      <c r="A48" s="751"/>
      <c r="B48" s="779" t="s">
        <v>1152</v>
      </c>
      <c r="C48" s="747"/>
      <c r="D48" s="747"/>
      <c r="E48" s="784">
        <v>-943896</v>
      </c>
    </row>
    <row r="49" spans="1:7" x14ac:dyDescent="0.35">
      <c r="A49" s="751"/>
      <c r="B49" s="779" t="s">
        <v>1153</v>
      </c>
      <c r="C49" s="747"/>
      <c r="D49" s="747"/>
      <c r="E49" s="784">
        <v>-43583917</v>
      </c>
      <c r="F49" s="748"/>
      <c r="G49" s="748"/>
    </row>
    <row r="50" spans="1:7" x14ac:dyDescent="0.35">
      <c r="A50" s="751"/>
      <c r="B50" s="779" t="s">
        <v>1154</v>
      </c>
      <c r="C50" s="747"/>
      <c r="D50" s="747"/>
      <c r="E50" s="784">
        <v>-321568206</v>
      </c>
      <c r="F50" s="748"/>
      <c r="G50" s="748"/>
    </row>
    <row r="51" spans="1:7" x14ac:dyDescent="0.35">
      <c r="A51" s="751"/>
      <c r="B51" s="779" t="s">
        <v>1155</v>
      </c>
      <c r="C51" s="747"/>
      <c r="D51" s="747"/>
      <c r="E51" s="780">
        <v>-12515832</v>
      </c>
      <c r="F51" s="748"/>
      <c r="G51" s="748"/>
    </row>
    <row r="52" spans="1:7" x14ac:dyDescent="0.35">
      <c r="A52" s="751"/>
      <c r="B52" s="779" t="s">
        <v>1156</v>
      </c>
      <c r="C52" s="747"/>
      <c r="D52" s="747"/>
      <c r="E52" s="784">
        <v>-99773304</v>
      </c>
      <c r="F52" s="748"/>
      <c r="G52" s="748"/>
    </row>
    <row r="53" spans="1:7" x14ac:dyDescent="0.35">
      <c r="A53" s="751"/>
      <c r="B53" s="779" t="s">
        <v>1157</v>
      </c>
      <c r="C53" s="747"/>
      <c r="D53" s="747"/>
      <c r="E53" s="780">
        <v>-37154295</v>
      </c>
      <c r="F53" s="748"/>
      <c r="G53" s="748"/>
    </row>
    <row r="54" spans="1:7" x14ac:dyDescent="0.35">
      <c r="A54" s="751"/>
      <c r="B54" s="779" t="s">
        <v>1138</v>
      </c>
      <c r="C54" s="747"/>
      <c r="D54" s="747"/>
      <c r="E54" s="780">
        <v>-15608986.640999999</v>
      </c>
      <c r="F54" s="748"/>
      <c r="G54" s="748"/>
    </row>
    <row r="55" spans="1:7" x14ac:dyDescent="0.35">
      <c r="A55" s="751"/>
      <c r="B55" s="779" t="s">
        <v>1158</v>
      </c>
      <c r="C55" s="747"/>
      <c r="D55" s="747"/>
      <c r="E55" s="780">
        <v>-40588437</v>
      </c>
      <c r="F55" s="748"/>
      <c r="G55" s="748"/>
    </row>
    <row r="56" spans="1:7" x14ac:dyDescent="0.35">
      <c r="A56" s="751"/>
      <c r="B56" s="779" t="s">
        <v>1159</v>
      </c>
      <c r="C56" s="747"/>
      <c r="D56" s="747"/>
      <c r="E56" s="780">
        <v>-63109873</v>
      </c>
      <c r="F56" s="748"/>
      <c r="G56" s="748"/>
    </row>
    <row r="57" spans="1:7" x14ac:dyDescent="0.35">
      <c r="A57" s="751"/>
      <c r="B57" s="779" t="s">
        <v>1160</v>
      </c>
      <c r="C57" s="747"/>
      <c r="D57" s="747"/>
      <c r="E57" s="780">
        <v>-104535056</v>
      </c>
      <c r="F57" s="748"/>
      <c r="G57" s="748"/>
    </row>
    <row r="58" spans="1:7" ht="15" thickBot="1" x14ac:dyDescent="0.4">
      <c r="A58" s="748"/>
      <c r="B58" s="779"/>
      <c r="C58" s="755"/>
      <c r="D58" s="755"/>
      <c r="E58" s="780"/>
      <c r="F58" s="748"/>
      <c r="G58" s="748"/>
    </row>
    <row r="59" spans="1:7" ht="15.5" thickTop="1" thickBot="1" x14ac:dyDescent="0.4">
      <c r="A59" s="748"/>
      <c r="B59" s="1184" t="s">
        <v>1161</v>
      </c>
      <c r="C59" s="1185"/>
      <c r="D59" s="765"/>
      <c r="E59" s="761">
        <v>-2227380367.6409998</v>
      </c>
      <c r="F59" s="748"/>
      <c r="G59" s="748"/>
    </row>
    <row r="60" spans="1:7" ht="15.5" thickTop="1" thickBot="1" x14ac:dyDescent="0.4">
      <c r="A60" s="748"/>
      <c r="B60" s="756"/>
      <c r="C60" s="756"/>
      <c r="D60" s="756"/>
      <c r="E60" s="757"/>
      <c r="F60" s="748"/>
      <c r="G60" s="748"/>
    </row>
    <row r="61" spans="1:7" ht="15.5" thickTop="1" thickBot="1" x14ac:dyDescent="0.4">
      <c r="A61" s="748"/>
      <c r="B61" s="1186" t="s">
        <v>1162</v>
      </c>
      <c r="C61" s="1187"/>
      <c r="D61" s="762"/>
      <c r="E61" s="766">
        <v>1657424403</v>
      </c>
      <c r="F61" s="748"/>
      <c r="G61" s="759"/>
    </row>
    <row r="62" spans="1:7" ht="15" thickTop="1" x14ac:dyDescent="0.35">
      <c r="A62" s="748"/>
      <c r="B62" s="756"/>
      <c r="C62" s="756"/>
      <c r="D62" s="756"/>
      <c r="E62" s="757"/>
      <c r="F62" s="748"/>
      <c r="G62" s="758"/>
    </row>
    <row r="63" spans="1:7" x14ac:dyDescent="0.35">
      <c r="A63" s="748"/>
      <c r="B63" s="779" t="s">
        <v>1163</v>
      </c>
      <c r="C63" s="779"/>
      <c r="D63" s="782"/>
      <c r="E63" s="754">
        <v>-1849172804</v>
      </c>
      <c r="F63" s="758"/>
      <c r="G63" s="758"/>
    </row>
    <row r="64" spans="1:7" thickBot="1" x14ac:dyDescent="0.35">
      <c r="A64" s="749"/>
      <c r="B64" s="749"/>
      <c r="C64" s="749"/>
      <c r="D64" s="749"/>
      <c r="E64" s="763"/>
      <c r="F64" s="750"/>
      <c r="G64" s="750"/>
    </row>
    <row r="65" spans="1:7" ht="15" thickTop="1" thickBot="1" x14ac:dyDescent="0.35">
      <c r="A65" s="749"/>
      <c r="B65" s="1186" t="s">
        <v>1162</v>
      </c>
      <c r="C65" s="1187"/>
      <c r="D65" s="762"/>
      <c r="E65" s="766">
        <v>-191748401</v>
      </c>
      <c r="F65" s="750"/>
      <c r="G65" s="749"/>
    </row>
    <row r="66" spans="1:7" thickTop="1" x14ac:dyDescent="0.3">
      <c r="A66" s="749"/>
      <c r="B66" s="749"/>
      <c r="C66" s="749"/>
      <c r="D66" s="749"/>
      <c r="E66" s="763"/>
      <c r="F66" s="750"/>
      <c r="G66" s="749"/>
    </row>
    <row r="67" spans="1:7" ht="14" x14ac:dyDescent="0.3">
      <c r="A67" s="749"/>
      <c r="B67" s="767" t="s">
        <v>1164</v>
      </c>
      <c r="C67" s="768">
        <v>0.27</v>
      </c>
      <c r="D67" s="769"/>
      <c r="E67" s="769">
        <v>0</v>
      </c>
      <c r="F67" s="749"/>
      <c r="G67" s="749"/>
    </row>
    <row r="68" spans="1:7" ht="14" x14ac:dyDescent="0.3">
      <c r="A68" s="749"/>
      <c r="B68" s="767"/>
      <c r="C68" s="769"/>
      <c r="D68" s="769"/>
      <c r="E68" s="769"/>
      <c r="F68" s="749"/>
      <c r="G68" s="749"/>
    </row>
    <row r="69" spans="1:7" x14ac:dyDescent="0.35">
      <c r="A69" s="749"/>
      <c r="B69" s="781" t="s">
        <v>1165</v>
      </c>
      <c r="C69" s="769">
        <v>15608986.640999999</v>
      </c>
      <c r="D69" s="769"/>
      <c r="E69" s="769"/>
      <c r="F69" s="749"/>
      <c r="G69" s="749"/>
    </row>
    <row r="70" spans="1:7" ht="14" x14ac:dyDescent="0.3">
      <c r="A70" s="749"/>
      <c r="B70" s="767"/>
      <c r="C70" s="768">
        <v>0.4</v>
      </c>
      <c r="D70" s="769"/>
      <c r="E70" s="769">
        <v>6243594.6563999997</v>
      </c>
      <c r="F70" s="749"/>
      <c r="G70" s="749"/>
    </row>
    <row r="71" spans="1:7" ht="15" thickBot="1" x14ac:dyDescent="0.4">
      <c r="A71" s="749"/>
      <c r="B71" s="770"/>
      <c r="C71" s="771"/>
      <c r="D71" s="772"/>
      <c r="E71" s="773"/>
      <c r="F71" s="749"/>
      <c r="G71" s="748"/>
    </row>
    <row r="72" spans="1:7" ht="15.5" thickTop="1" thickBot="1" x14ac:dyDescent="0.4">
      <c r="A72" s="749"/>
      <c r="B72" s="1188" t="s">
        <v>1166</v>
      </c>
      <c r="C72" s="1189"/>
      <c r="D72" s="772"/>
      <c r="E72" s="774">
        <v>6243594.6563999997</v>
      </c>
      <c r="F72" s="749"/>
      <c r="G72" s="748"/>
    </row>
    <row r="73" spans="1:7" ht="15" thickTop="1" x14ac:dyDescent="0.35">
      <c r="A73" s="748"/>
      <c r="B73" s="767"/>
      <c r="C73" s="769"/>
      <c r="D73" s="772"/>
      <c r="E73" s="769"/>
      <c r="F73" s="748"/>
      <c r="G73" s="748"/>
    </row>
    <row r="74" spans="1:7" x14ac:dyDescent="0.35">
      <c r="A74" s="748"/>
      <c r="B74" s="770" t="s">
        <v>1167</v>
      </c>
      <c r="C74" s="775"/>
      <c r="D74" s="772"/>
      <c r="E74" s="769"/>
      <c r="F74" s="748"/>
      <c r="G74" s="748"/>
    </row>
    <row r="75" spans="1:7" x14ac:dyDescent="0.35">
      <c r="A75" s="748"/>
      <c r="B75" s="767" t="s">
        <v>1168</v>
      </c>
      <c r="C75" s="775"/>
      <c r="D75" s="772"/>
      <c r="E75" s="776">
        <v>-99502431</v>
      </c>
      <c r="F75" s="748"/>
      <c r="G75" s="748"/>
    </row>
    <row r="76" spans="1:7" ht="15" thickBot="1" x14ac:dyDescent="0.4">
      <c r="A76" s="748"/>
      <c r="B76" s="767"/>
      <c r="C76" s="775"/>
      <c r="D76" s="772"/>
      <c r="E76" s="769"/>
      <c r="F76" s="748"/>
      <c r="G76" s="748"/>
    </row>
    <row r="77" spans="1:7" s="706" customFormat="1" ht="15.5" thickTop="1" thickBot="1" x14ac:dyDescent="0.4">
      <c r="A77" s="748"/>
      <c r="B77" s="1188" t="s">
        <v>1169</v>
      </c>
      <c r="C77" s="1189"/>
      <c r="D77" s="772"/>
      <c r="E77" s="777">
        <v>-99502431</v>
      </c>
      <c r="F77" s="748"/>
      <c r="G77" s="748"/>
    </row>
    <row r="78" spans="1:7" s="706" customFormat="1" ht="15.5" thickTop="1" thickBot="1" x14ac:dyDescent="0.4">
      <c r="A78" s="748"/>
      <c r="B78" s="767"/>
      <c r="C78" s="775"/>
      <c r="D78" s="772"/>
      <c r="E78" s="769"/>
      <c r="F78" s="748"/>
      <c r="G78" s="748"/>
    </row>
    <row r="79" spans="1:7" s="706" customFormat="1" ht="15.5" thickTop="1" thickBot="1" x14ac:dyDescent="0.4">
      <c r="A79" s="748"/>
      <c r="B79" s="1186" t="s">
        <v>1170</v>
      </c>
      <c r="C79" s="1187"/>
      <c r="D79" s="772"/>
      <c r="E79" s="778">
        <v>93258836.343600005</v>
      </c>
      <c r="F79" s="748"/>
      <c r="G79" s="748"/>
    </row>
    <row r="80" spans="1:7" s="706" customFormat="1" ht="15" thickTop="1" x14ac:dyDescent="0.35">
      <c r="A80" s="748"/>
      <c r="B80" s="772"/>
      <c r="C80" s="772"/>
      <c r="D80" s="772"/>
      <c r="E80" s="772"/>
      <c r="F80" s="748"/>
      <c r="G80" s="748"/>
    </row>
  </sheetData>
  <mergeCells count="13">
    <mergeCell ref="B65:C65"/>
    <mergeCell ref="B72:C72"/>
    <mergeCell ref="B77:C77"/>
    <mergeCell ref="B79:C79"/>
    <mergeCell ref="B59:C59"/>
    <mergeCell ref="B61:C61"/>
    <mergeCell ref="B42:C42"/>
    <mergeCell ref="B4:E4"/>
    <mergeCell ref="B5:E5"/>
    <mergeCell ref="B6:E6"/>
    <mergeCell ref="B12:C12"/>
    <mergeCell ref="B10:C10"/>
    <mergeCell ref="B40:C40"/>
  </mergeCells>
  <pageMargins left="0.7" right="0.7" top="0.75" bottom="0.75" header="0.3" footer="0.3"/>
  <pageSetup paperSize="123" orientation="portrait" verticalDpi="597" r:id="rId1"/>
  <headerFooter>
    <oddFooter>&amp;C_x000D_&amp;1#&amp;"Calibri"&amp;10&amp;K000000 Clasificación: Confidencial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aa2f8fb-f9e7-4046-baf3-643b2d01b046" xsi:nil="true"/>
    <lcf76f155ced4ddcb4097134ff3c332f xmlns="eb091222-7bdf-4648-ac14-56df67859a6a">
      <Terms xmlns="http://schemas.microsoft.com/office/infopath/2007/PartnerControls"/>
    </lcf76f155ced4ddcb4097134ff3c332f>
    <_ip_UnifiedCompliancePolicyUIAction xmlns="http://schemas.microsoft.com/sharepoint/v3" xsi:nil="true"/>
    <_Flow_SignoffStatus xmlns="eb091222-7bdf-4648-ac14-56df67859a6a" xsi:nil="true"/>
    <Primerresponsable xmlns="eb091222-7bdf-4648-ac14-56df67859a6a">
      <UserInfo>
        <DisplayName/>
        <AccountId xsi:nil="true"/>
        <AccountType/>
      </UserInfo>
    </Primerresponsable>
    <Imagen xmlns="eb091222-7bdf-4648-ac14-56df67859a6a" xsi:nil="true"/>
    <_ip_UnifiedCompliancePolicyProperties xmlns="http://schemas.microsoft.com/sharepoint/v3" xsi:nil="true"/>
    <Categoria xmlns="eb091222-7bdf-4648-ac14-56df67859a6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C0164CB14CAB4DA17DB030CC2DBD41" ma:contentTypeVersion="26" ma:contentTypeDescription="Crear nuevo documento." ma:contentTypeScope="" ma:versionID="aeb86d90bffc5f254499f8b9f77e0084">
  <xsd:schema xmlns:xsd="http://www.w3.org/2001/XMLSchema" xmlns:xs="http://www.w3.org/2001/XMLSchema" xmlns:p="http://schemas.microsoft.com/office/2006/metadata/properties" xmlns:ns1="http://schemas.microsoft.com/sharepoint/v3" xmlns:ns2="eb091222-7bdf-4648-ac14-56df67859a6a" xmlns:ns3="5aa2f8fb-f9e7-4046-baf3-643b2d01b046" targetNamespace="http://schemas.microsoft.com/office/2006/metadata/properties" ma:root="true" ma:fieldsID="4138b45897e69572a240a5fceb8dca5e" ns1:_="" ns2:_="" ns3:_="">
    <xsd:import namespace="http://schemas.microsoft.com/sharepoint/v3"/>
    <xsd:import namespace="eb091222-7bdf-4648-ac14-56df67859a6a"/>
    <xsd:import namespace="5aa2f8fb-f9e7-4046-baf3-643b2d01b0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_Flow_SignoffStatus" minOccurs="0"/>
                <xsd:element ref="ns2:Imagen" minOccurs="0"/>
                <xsd:element ref="ns2:Primerresponsable" minOccurs="0"/>
                <xsd:element ref="ns2:Categoria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6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7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91222-7bdf-4648-ac14-56df67859a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a8628a9a-fe43-4aa1-831f-7a8d34a1dc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Imagen" ma:index="23" nillable="true" ma:displayName="Imagen" ma:format="Thumbnail" ma:internalName="Imagen">
      <xsd:simpleType>
        <xsd:restriction base="dms:Unknown"/>
      </xsd:simpleType>
    </xsd:element>
    <xsd:element name="Primerresponsable" ma:index="24" nillable="true" ma:displayName="Primer responsable" ma:description="test" ma:format="Dropdown" ma:list="UserInfo" ma:SharePointGroup="0" ma:internalName="Primerresponsab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ategoria" ma:index="25" nillable="true" ma:displayName="Categoria" ma:format="Dropdown" ma:internalName="Categoria">
      <xsd:simpleType>
        <xsd:restriction base="dms:Choice">
          <xsd:enumeration value="Servicio Legal"/>
          <xsd:enumeration value="Due dilingence"/>
          <xsd:enumeration value="Precios de transferencia"/>
          <xsd:enumeration value="Operacion renta y asesoria recurrente"/>
          <xsd:enumeration value="Servicios tributarios"/>
          <xsd:enumeration value="Imouesto al valor agregado"/>
        </xsd:restriction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2f8fb-f9e7-4046-baf3-643b2d01b04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22911d59-da0a-475b-ad51-95e2b6f5d16c}" ma:internalName="TaxCatchAll" ma:showField="CatchAllData" ma:web="5aa2f8fb-f9e7-4046-baf3-643b2d01b0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C46013-2AE1-47A5-98F3-9F7BDFC0B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A3C885-F8C4-44C2-A500-E53D972B2736}">
  <ds:schemaRefs>
    <ds:schemaRef ds:uri="http://schemas.microsoft.com/office/2006/metadata/properties"/>
    <ds:schemaRef ds:uri="http://schemas.microsoft.com/office/infopath/2007/PartnerControls"/>
    <ds:schemaRef ds:uri="5aa2f8fb-f9e7-4046-baf3-643b2d01b046"/>
    <ds:schemaRef ds:uri="eb091222-7bdf-4648-ac14-56df67859a6a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AC44839-BE41-4F3E-B33C-68E9CFED9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b091222-7bdf-4648-ac14-56df67859a6a"/>
    <ds:schemaRef ds:uri="5aa2f8fb-f9e7-4046-baf3-643b2d01b0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006f45df-088f-4365-900b-21d873817b2f}" enabled="1" method="Privileged" siteId="{ad9dc499-26eb-41de-90c1-2c7cfce752f9}" contentBits="2" removed="0"/>
  <clbl:label id="{68485601-fbbc-47c6-b156-3e1a7e0a4434}" enabled="0" method="" siteId="{68485601-fbbc-47c6-b156-3e1a7e0a443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34</vt:i4>
      </vt:variant>
      <vt:variant>
        <vt:lpstr>Rangos con nombre</vt:lpstr>
      </vt:variant>
      <vt:variant>
        <vt:i4>14</vt:i4>
      </vt:variant>
    </vt:vector>
  </HeadingPairs>
  <TitlesOfParts>
    <vt:vector size="48" baseType="lpstr">
      <vt:lpstr>Utilidad Liquida</vt:lpstr>
      <vt:lpstr>CAPITAL</vt:lpstr>
      <vt:lpstr>VARIACIONES</vt:lpstr>
      <vt:lpstr>RLI 2014</vt:lpstr>
      <vt:lpstr>Balance 2024</vt:lpstr>
      <vt:lpstr>RLI AT 2025</vt:lpstr>
      <vt:lpstr>CPT 2024</vt:lpstr>
      <vt:lpstr>Balance 2023</vt:lpstr>
      <vt:lpstr>RLI AT 2024</vt:lpstr>
      <vt:lpstr>CPT 2023</vt:lpstr>
      <vt:lpstr>BALANCE 2022</vt:lpstr>
      <vt:lpstr>RLI AT 2023</vt:lpstr>
      <vt:lpstr>CPT AT 2023</vt:lpstr>
      <vt:lpstr>Balance 2021</vt:lpstr>
      <vt:lpstr>RLI 2021</vt:lpstr>
      <vt:lpstr>CPT 2021</vt:lpstr>
      <vt:lpstr>Balance 2020</vt:lpstr>
      <vt:lpstr>RLI 2020</vt:lpstr>
      <vt:lpstr>CPT 2020</vt:lpstr>
      <vt:lpstr>Balance 2019</vt:lpstr>
      <vt:lpstr>RLI 2019</vt:lpstr>
      <vt:lpstr>CPI 01.01.2020</vt:lpstr>
      <vt:lpstr>RLI 2018</vt:lpstr>
      <vt:lpstr>CPI 01.01.2019</vt:lpstr>
      <vt:lpstr>Balance 2018</vt:lpstr>
      <vt:lpstr>L81 RLI 2017</vt:lpstr>
      <vt:lpstr>CPI 01.01.2018</vt:lpstr>
      <vt:lpstr>CPI 01.01.2017</vt:lpstr>
      <vt:lpstr>L81BALANCE 2017</vt:lpstr>
      <vt:lpstr>L81 RLI 2016</vt:lpstr>
      <vt:lpstr>CPI 01.01.2016</vt:lpstr>
      <vt:lpstr>CPI 01.01.2015</vt:lpstr>
      <vt:lpstr>L81BALANCE 2016</vt:lpstr>
      <vt:lpstr>L81BALANCE 2015</vt:lpstr>
      <vt:lpstr>'BALANCE 2022'!Área_de_impresión</vt:lpstr>
      <vt:lpstr>CAPITAL!Área_de_impresión</vt:lpstr>
      <vt:lpstr>'CPT 2024'!Área_de_impresión</vt:lpstr>
      <vt:lpstr>'CPT AT 2023'!Área_de_impresión</vt:lpstr>
      <vt:lpstr>'L81 RLI 2016'!Área_de_impresión</vt:lpstr>
      <vt:lpstr>'L81BALANCE 2015'!Área_de_impresión</vt:lpstr>
      <vt:lpstr>'RLI AT 2023'!Área_de_impresión</vt:lpstr>
      <vt:lpstr>'RLI AT 2025'!Área_de_impresión</vt:lpstr>
      <vt:lpstr>'Utilidad Liquida'!Área_de_impresión</vt:lpstr>
      <vt:lpstr>VARIACIONES!Área_de_impresión</vt:lpstr>
      <vt:lpstr>'BALANCE 2022'!Títulos_a_imprimir</vt:lpstr>
      <vt:lpstr>CAPITAL!Títulos_a_imprimir</vt:lpstr>
      <vt:lpstr>'Utilidad Liquida'!Títulos_a_imprimir</vt:lpstr>
      <vt:lpstr>VARIACIONES!Títulos_a_imprimir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</dc:creator>
  <cp:lastModifiedBy>Natalia Ramírez Cares</cp:lastModifiedBy>
  <cp:lastPrinted>2025-05-14T02:40:18Z</cp:lastPrinted>
  <dcterms:created xsi:type="dcterms:W3CDTF">2009-04-24T19:20:51Z</dcterms:created>
  <dcterms:modified xsi:type="dcterms:W3CDTF">2025-06-12T21:23:44Z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0x0101006EC0164CB14CAB4DA17DB030CC2DBD41</vt:lpwstr>
  </property>
</Properties>
</file>