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A7CC89F0-4657-4AFF-8AE4-4A3634452F2D}" xr6:coauthVersionLast="45" xr6:coauthVersionMax="45" xr10:uidLastSave="{00000000-0000-0000-0000-000000000000}"/>
  <bookViews>
    <workbookView xWindow="1860" yWindow="1860" windowWidth="19650" windowHeight="13860" firstSheet="2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2" l="1"/>
  <c r="C56" i="12"/>
  <c r="C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54" i="15" l="1"/>
  <c r="C64" i="12" l="1"/>
  <c r="C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C2F8294C-B31F-43D8-B6AF-58578967930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E278B976-4E5D-4CF3-857E-0C27846DEAE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BFC02998-5088-4912-8C5D-DA8F52C40B5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50753E68-A245-4D7B-9CBE-A829F1613C3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5A63D96A-0581-49AA-AF21-44B780879F7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AAB4A390-3B60-4C4E-B843-392CC59A122F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FB9EF9CB-05A2-474C-8923-74267D6DFFA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0E134010-E02E-4225-8906-789775788339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F3B2E85C-31FC-406E-B6FD-895D5DAD64D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CBBF48C2-F469-4571-AC9E-684DE44CCF6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5" authorId="0" shapeId="0" xr:uid="{40DE4105-200D-4440-9B6B-6740067120D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959CBDBD-EFD2-4543-91B8-75D3E697257E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9B416B7C-032F-4959-A6F7-232A6DCBAD3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8B4C6D8-528F-4828-B32D-626BF8DEB7E5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DC89D0C0-A259-4B07-8880-4343F538493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9CFD90AD-75AD-4C0B-8511-277A4CBF89F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1" authorId="0" shapeId="0" xr:uid="{C01AC5BA-33CA-4ACC-9EFE-3057B9A863C2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435D93BD-7A36-4AED-B12A-DCC3FCF2054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59AB2B1C-49AE-4FCE-9439-279E903197F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5DDAD10A-A291-429B-9C03-53F481EF371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4" authorId="0" shapeId="0" xr:uid="{184CE6BF-C66C-4B8C-B844-AFCA8076D376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5" authorId="0" shapeId="0" xr:uid="{7B64207A-4B7F-49D4-8902-9CF4C4B55DD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6" authorId="0" shapeId="0" xr:uid="{27841799-E6EF-4060-9FDB-24DBBDE88D1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7" authorId="0" shapeId="0" xr:uid="{688390A4-8EB6-47A6-BDD3-34CFBF22EAD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8" authorId="0" shapeId="0" xr:uid="{D3E3CCD5-0CB8-4E7D-BB00-35313172958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9" authorId="0" shapeId="0" xr:uid="{2B8CC10E-D90B-4E24-B19A-923A89F556E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90" authorId="0" shapeId="0" xr:uid="{A4F9EAF2-1D64-4A10-AF7D-F515A422F0F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90" authorId="0" shapeId="0" xr:uid="{EA54CD95-B976-4548-BA05-EFF0F9A21C82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91" authorId="0" shapeId="0" xr:uid="{B9929390-98CF-4C9B-8E80-FE30A5F81702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DF84A9A4-8E6E-4E64-AA32-C09222A5CD4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734346B1-C8D4-4527-907D-1EAF13BD2B1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9CCA60CE-3EEC-4993-A8BC-77713533104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BFA2359C-8DAC-40C2-A6B1-4F17DEB02D73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CD660EAA-1DC0-4B2A-B025-E710A8597A8E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ADD79B6-F0A7-4B6F-8090-938FDDF41222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<sst xmlns="http://schemas.openxmlformats.org/spreadsheetml/2006/main" count="77" uniqueCount="48">
  <si>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</si>
  <si>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</si>
  <si>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</si>
  <si>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</si>
  <si>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</si>
  <si>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</si>
  <si>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 xml:space="preserve"> </t>
  </si>
  <si>
    <t>glass ind., unit</t>
  </si>
  <si>
    <t>productivity in the glass industry, t/employee</t>
  </si>
  <si>
    <t>processed flat glass, kt</t>
  </si>
  <si>
    <t xml:space="preserve">                                             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</si>
  <si>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</si>
  <si>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</si>
  <si>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</si>
  <si>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</si>
  <si>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</si>
  <si>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</si>
  <si>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</si>
  <si>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</si>
  <si>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</si>
  <si>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</si>
  <si>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</si>
  <si>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</si>
  <si>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</si>
  <si>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float glass w/ reflecting layer,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</si>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</sst>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  <c r="E7" s="12"/>
    </row>
    <row r="8" spans="1:5" s="1" customFormat="1" x14ac:dyDescent="0.25">
      <c r="A8" s="2">
        <v>6</v>
      </c>
      <c r="B8" s="11">
        <v>1946</v>
      </c>
      <c r="C8" s="2"/>
      <c r="D8" s="12"/>
      <c r="E8" s="12"/>
    </row>
    <row r="9" spans="1:5" s="1" customFormat="1" x14ac:dyDescent="0.25">
      <c r="A9" s="2">
        <v>6</v>
      </c>
      <c r="B9" s="11">
        <v>1947</v>
      </c>
      <c r="C9" s="2"/>
      <c r="D9" s="12"/>
      <c r="E9" s="12"/>
    </row>
    <row r="10" spans="1:5" s="1" customFormat="1" x14ac:dyDescent="0.25">
      <c r="A10" s="2">
        <v>6</v>
      </c>
      <c r="B10" s="11">
        <v>1948</v>
      </c>
      <c r="C10" s="2"/>
      <c r="D10" s="12"/>
      <c r="E10" s="12"/>
    </row>
    <row r="11" spans="1:5" s="1" customFormat="1" x14ac:dyDescent="0.25">
      <c r="A11" s="2">
        <v>6</v>
      </c>
      <c r="B11" s="11">
        <v>1949</v>
      </c>
      <c r="C11" s="2"/>
      <c r="D11" s="12"/>
      <c r="E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  <c r="E13" s="12" t="s">
        <v>6</v>
      </c>
    </row>
    <row r="14" spans="1:5" s="1" customFormat="1" x14ac:dyDescent="0.25">
      <c r="A14" s="2">
        <v>6</v>
      </c>
      <c r="B14" s="11">
        <v>1952</v>
      </c>
      <c r="C14" s="2"/>
      <c r="D14" s="12"/>
      <c r="E14" s="12" t="s">
        <v>6</v>
      </c>
    </row>
    <row r="15" spans="1:5" s="1" customFormat="1" x14ac:dyDescent="0.25">
      <c r="A15" s="2">
        <v>6</v>
      </c>
      <c r="B15" s="11">
        <v>1953</v>
      </c>
      <c r="C15" s="2"/>
      <c r="D15" s="12"/>
      <c r="E15" s="12"/>
    </row>
    <row r="16" spans="1:5" s="1" customFormat="1" x14ac:dyDescent="0.25">
      <c r="A16" s="2">
        <v>6</v>
      </c>
      <c r="B16" s="11">
        <v>1954</v>
      </c>
      <c r="C16" s="2"/>
      <c r="D16" s="12"/>
      <c r="E16" s="12"/>
    </row>
    <row r="17" spans="1:5" s="1" customFormat="1" x14ac:dyDescent="0.25">
      <c r="A17" s="2">
        <v>6</v>
      </c>
      <c r="B17" s="11">
        <v>1955</v>
      </c>
      <c r="C17" s="2"/>
      <c r="D17" s="12"/>
      <c r="E17" s="12"/>
    </row>
    <row r="18" spans="1:5" s="1" customFormat="1" x14ac:dyDescent="0.25">
      <c r="A18" s="2">
        <v>6</v>
      </c>
      <c r="B18" s="11">
        <v>1956</v>
      </c>
      <c r="C18" s="2"/>
      <c r="D18" s="12"/>
      <c r="E18" s="12"/>
    </row>
    <row r="19" spans="1:5" s="1" customFormat="1" x14ac:dyDescent="0.25">
      <c r="A19" s="2">
        <v>6</v>
      </c>
      <c r="B19" s="11">
        <v>1957</v>
      </c>
      <c r="C19" s="2"/>
      <c r="D19" s="12"/>
      <c r="E19" s="12"/>
    </row>
    <row r="20" spans="1:5" s="1" customFormat="1" x14ac:dyDescent="0.25">
      <c r="A20" s="2">
        <v>6</v>
      </c>
      <c r="B20" s="11">
        <v>1958</v>
      </c>
      <c r="C20" s="2"/>
      <c r="D20" s="12"/>
      <c r="E20" s="12"/>
    </row>
    <row r="21" spans="1:5" s="1" customFormat="1" x14ac:dyDescent="0.25">
      <c r="A21" s="2">
        <v>6</v>
      </c>
      <c r="B21" s="11">
        <v>1959</v>
      </c>
      <c r="C21" s="2"/>
      <c r="D21" s="12"/>
      <c r="E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  <c r="E23" s="12"/>
    </row>
    <row r="24" spans="1:5" s="1" customFormat="1" x14ac:dyDescent="0.25">
      <c r="A24" s="2">
        <v>6</v>
      </c>
      <c r="B24" s="11">
        <v>1962</v>
      </c>
      <c r="C24" s="2"/>
      <c r="D24" s="12"/>
      <c r="E24" s="12"/>
    </row>
    <row r="25" spans="1:5" s="1" customFormat="1" x14ac:dyDescent="0.25">
      <c r="A25" s="2">
        <v>6</v>
      </c>
      <c r="B25" s="11">
        <v>1963</v>
      </c>
      <c r="C25" s="2"/>
      <c r="D25" s="12"/>
      <c r="E25" s="12"/>
    </row>
    <row r="26" spans="1:5" s="1" customFormat="1" x14ac:dyDescent="0.25">
      <c r="A26" s="2">
        <v>6</v>
      </c>
      <c r="B26" s="11">
        <v>1964</v>
      </c>
      <c r="C26" s="2"/>
      <c r="D26" s="12"/>
      <c r="E26" s="12"/>
    </row>
    <row r="27" spans="1:5" s="1" customFormat="1" x14ac:dyDescent="0.25">
      <c r="A27" s="2">
        <v>6</v>
      </c>
      <c r="B27" s="11">
        <v>1965</v>
      </c>
      <c r="C27" s="2"/>
      <c r="D27" s="12"/>
      <c r="E27" s="12"/>
    </row>
    <row r="28" spans="1:5" s="1" customFormat="1" x14ac:dyDescent="0.25">
      <c r="A28" s="2">
        <v>6</v>
      </c>
      <c r="B28" s="11">
        <v>1966</v>
      </c>
      <c r="C28" s="2"/>
      <c r="D28" s="12"/>
      <c r="E28" s="12"/>
    </row>
    <row r="29" spans="1:5" s="1" customFormat="1" x14ac:dyDescent="0.25">
      <c r="A29" s="2">
        <v>6</v>
      </c>
      <c r="B29" s="11">
        <v>1967</v>
      </c>
      <c r="C29" s="2"/>
      <c r="D29" s="12"/>
      <c r="E29" s="12"/>
    </row>
    <row r="30" spans="1:5" s="1" customFormat="1" x14ac:dyDescent="0.25">
      <c r="A30" s="2">
        <v>6</v>
      </c>
      <c r="B30" s="11">
        <v>1968</v>
      </c>
      <c r="C30" s="2"/>
      <c r="D30" s="12"/>
      <c r="E30" s="12"/>
    </row>
    <row r="31" spans="1:5" s="1" customFormat="1" x14ac:dyDescent="0.25">
      <c r="A31" s="2">
        <v>6</v>
      </c>
      <c r="B31" s="11">
        <v>1969</v>
      </c>
      <c r="C31" s="2"/>
      <c r="D31" s="12"/>
      <c r="E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  <c r="E33" s="12"/>
    </row>
    <row r="34" spans="1:5" s="1" customFormat="1" x14ac:dyDescent="0.25">
      <c r="A34" s="2">
        <v>9</v>
      </c>
      <c r="B34" s="11">
        <v>1972</v>
      </c>
      <c r="C34" s="2"/>
      <c r="D34" s="12"/>
      <c r="E34" s="12" t="s">
        <v>6</v>
      </c>
    </row>
    <row r="35" spans="1:5" s="1" customFormat="1" x14ac:dyDescent="0.25">
      <c r="A35" s="2">
        <v>9</v>
      </c>
      <c r="B35" s="11">
        <v>1973</v>
      </c>
      <c r="C35" s="2"/>
      <c r="D35" s="12"/>
      <c r="E35" s="12"/>
    </row>
    <row r="36" spans="1:5" s="1" customFormat="1" x14ac:dyDescent="0.25">
      <c r="A36" s="2">
        <v>9</v>
      </c>
      <c r="B36" s="11">
        <v>1974</v>
      </c>
      <c r="C36" s="2"/>
      <c r="D36" s="12"/>
      <c r="E36" s="12"/>
    </row>
    <row r="37" spans="1:5" s="1" customFormat="1" x14ac:dyDescent="0.25">
      <c r="A37" s="2">
        <v>9</v>
      </c>
      <c r="B37" s="11">
        <v>1975</v>
      </c>
      <c r="C37" s="2"/>
      <c r="D37" s="12"/>
      <c r="E37" s="12"/>
    </row>
    <row r="38" spans="1:5" s="1" customFormat="1" x14ac:dyDescent="0.25">
      <c r="A38" s="2">
        <v>9</v>
      </c>
      <c r="B38" s="11">
        <v>1976</v>
      </c>
      <c r="C38" s="2"/>
      <c r="D38" s="12"/>
      <c r="E38" s="12"/>
    </row>
    <row r="39" spans="1:5" s="1" customFormat="1" x14ac:dyDescent="0.25">
      <c r="A39" s="2">
        <v>9</v>
      </c>
      <c r="B39" s="11">
        <v>1977</v>
      </c>
      <c r="C39" s="2"/>
      <c r="D39" s="12"/>
      <c r="E39" s="12"/>
    </row>
    <row r="40" spans="1:5" s="1" customFormat="1" x14ac:dyDescent="0.25">
      <c r="A40" s="2">
        <v>9</v>
      </c>
      <c r="B40" s="11">
        <v>1978</v>
      </c>
      <c r="C40" s="2"/>
      <c r="D40" s="12"/>
      <c r="E40" s="12"/>
    </row>
    <row r="41" spans="1:5" s="1" customFormat="1" x14ac:dyDescent="0.25">
      <c r="A41" s="2">
        <v>9</v>
      </c>
      <c r="B41" s="11">
        <v>1979</v>
      </c>
      <c r="C41" s="2"/>
      <c r="D41" s="12"/>
      <c r="E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  <c r="E43" s="12"/>
    </row>
    <row r="44" spans="1:5" s="1" customFormat="1" x14ac:dyDescent="0.25">
      <c r="A44" s="2">
        <v>10</v>
      </c>
      <c r="B44" s="11">
        <v>1982</v>
      </c>
      <c r="C44" s="2"/>
      <c r="D44" s="12"/>
      <c r="E44" s="12"/>
    </row>
    <row r="45" spans="1:5" s="1" customFormat="1" x14ac:dyDescent="0.25">
      <c r="A45" s="2">
        <v>10</v>
      </c>
      <c r="B45" s="11">
        <v>1983</v>
      </c>
      <c r="C45" s="2"/>
      <c r="D45" s="12"/>
      <c r="E45" s="12"/>
    </row>
    <row r="46" spans="1:5" s="1" customFormat="1" x14ac:dyDescent="0.25">
      <c r="A46" s="2">
        <v>10</v>
      </c>
      <c r="B46" s="11">
        <v>1984</v>
      </c>
      <c r="C46" s="2"/>
      <c r="D46" s="12"/>
      <c r="E46" s="12"/>
    </row>
    <row r="47" spans="1:5" s="1" customFormat="1" x14ac:dyDescent="0.25">
      <c r="A47" s="2">
        <v>10</v>
      </c>
      <c r="B47" s="11">
        <v>1985</v>
      </c>
      <c r="C47" s="2"/>
      <c r="D47" s="12"/>
      <c r="E47" s="12"/>
    </row>
    <row r="48" spans="1:5" s="1" customFormat="1" x14ac:dyDescent="0.25">
      <c r="A48" s="2">
        <v>12</v>
      </c>
      <c r="B48" s="11">
        <v>1986</v>
      </c>
      <c r="C48" s="2"/>
      <c r="D48" s="12"/>
      <c r="E48" s="12"/>
    </row>
    <row r="49" spans="1:5" s="1" customFormat="1" x14ac:dyDescent="0.25">
      <c r="A49" s="2">
        <v>12</v>
      </c>
      <c r="B49" s="11">
        <v>1987</v>
      </c>
      <c r="C49" s="2"/>
      <c r="D49" s="12"/>
      <c r="E49" s="12"/>
    </row>
    <row r="50" spans="1:5" s="1" customFormat="1" x14ac:dyDescent="0.25">
      <c r="A50" s="2">
        <v>12</v>
      </c>
      <c r="B50" s="11">
        <v>1988</v>
      </c>
      <c r="C50" s="2"/>
      <c r="D50" s="12"/>
      <c r="E50" s="12"/>
    </row>
    <row r="51" spans="1:5" s="1" customFormat="1" x14ac:dyDescent="0.25">
      <c r="A51" s="2">
        <v>12</v>
      </c>
      <c r="B51" s="11">
        <v>1989</v>
      </c>
      <c r="C51" s="2"/>
      <c r="D51" s="12"/>
      <c r="E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  <c r="E53" s="12"/>
    </row>
    <row r="54" spans="1:5" s="1" customFormat="1" x14ac:dyDescent="0.25">
      <c r="A54" s="2">
        <v>12</v>
      </c>
      <c r="B54" s="11">
        <v>1992</v>
      </c>
      <c r="C54" s="2"/>
      <c r="D54" s="12"/>
      <c r="E54" s="12"/>
    </row>
    <row r="55" spans="1:5" s="1" customFormat="1" x14ac:dyDescent="0.25">
      <c r="A55" s="2">
        <v>12</v>
      </c>
      <c r="B55" s="11">
        <v>1993</v>
      </c>
      <c r="C55" s="2"/>
      <c r="D55" s="12"/>
      <c r="E55" s="12"/>
    </row>
    <row r="56" spans="1:5" s="1" customFormat="1" x14ac:dyDescent="0.25">
      <c r="A56" s="2">
        <v>12</v>
      </c>
      <c r="B56" s="11">
        <v>1994</v>
      </c>
      <c r="C56" s="2"/>
      <c r="D56" s="12"/>
      <c r="E56" s="12"/>
    </row>
    <row r="57" spans="1:5" s="1" customFormat="1" x14ac:dyDescent="0.25">
      <c r="A57" s="2">
        <v>15</v>
      </c>
      <c r="B57" s="11">
        <v>1995</v>
      </c>
      <c r="C57" s="2"/>
      <c r="D57" s="12"/>
      <c r="E57" s="12"/>
    </row>
    <row r="58" spans="1:5" s="1" customFormat="1" x14ac:dyDescent="0.25">
      <c r="A58" s="2">
        <v>15</v>
      </c>
      <c r="B58" s="11">
        <v>1996</v>
      </c>
      <c r="C58" s="2"/>
      <c r="D58" s="12"/>
      <c r="E58" s="12"/>
    </row>
    <row r="59" spans="1:5" s="1" customFormat="1" x14ac:dyDescent="0.25">
      <c r="A59" s="2">
        <v>15</v>
      </c>
      <c r="B59" s="11">
        <v>1997</v>
      </c>
      <c r="C59" s="2"/>
      <c r="D59" s="12"/>
      <c r="E59" s="12"/>
    </row>
    <row r="60" spans="1:5" s="1" customFormat="1" x14ac:dyDescent="0.25">
      <c r="A60" s="2">
        <v>15</v>
      </c>
      <c r="B60" s="11">
        <v>1998</v>
      </c>
      <c r="C60" s="2"/>
      <c r="D60" s="12"/>
      <c r="E60" s="12"/>
    </row>
    <row r="61" spans="1:5" s="1" customFormat="1" x14ac:dyDescent="0.25">
      <c r="A61" s="2">
        <v>15</v>
      </c>
      <c r="B61" s="11">
        <v>1999</v>
      </c>
      <c r="C61" s="2"/>
      <c r="D61" s="12"/>
      <c r="E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  <c r="E63" s="12"/>
    </row>
    <row r="64" spans="1:5" s="1" customFormat="1" x14ac:dyDescent="0.25">
      <c r="A64" s="2">
        <v>15</v>
      </c>
      <c r="B64" s="11">
        <v>2002</v>
      </c>
      <c r="C64" s="2"/>
      <c r="D64" s="12"/>
      <c r="E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  <c r="E65" s="12"/>
    </row>
    <row r="66" spans="1:5" s="1" customFormat="1" x14ac:dyDescent="0.25">
      <c r="A66" s="2">
        <v>25</v>
      </c>
      <c r="B66" s="11">
        <v>2004</v>
      </c>
      <c r="C66" s="2"/>
      <c r="D66" s="12"/>
      <c r="E66" s="12"/>
    </row>
    <row r="67" spans="1:5" s="1" customFormat="1" x14ac:dyDescent="0.25">
      <c r="A67" s="2">
        <v>25</v>
      </c>
      <c r="B67" s="11">
        <v>2005</v>
      </c>
      <c r="C67" s="2"/>
      <c r="D67" s="12"/>
      <c r="E67" s="12"/>
    </row>
    <row r="68" spans="1:5" s="1" customFormat="1" x14ac:dyDescent="0.25">
      <c r="A68" s="2">
        <v>27</v>
      </c>
      <c r="B68" s="11">
        <v>2006</v>
      </c>
      <c r="C68" s="2"/>
      <c r="D68" s="12"/>
      <c r="E68" s="12"/>
    </row>
    <row r="69" spans="1:5" s="1" customFormat="1" x14ac:dyDescent="0.25">
      <c r="A69" s="2">
        <v>27</v>
      </c>
      <c r="B69" s="11">
        <v>2007</v>
      </c>
      <c r="C69" s="2"/>
      <c r="D69" s="12"/>
      <c r="E69" s="12"/>
    </row>
    <row r="70" spans="1:5" s="1" customFormat="1" x14ac:dyDescent="0.25">
      <c r="A70" s="2">
        <v>27</v>
      </c>
      <c r="B70" s="11">
        <v>2008</v>
      </c>
      <c r="C70" s="2"/>
      <c r="D70" s="12"/>
      <c r="E70" s="12"/>
    </row>
    <row r="71" spans="1:5" s="1" customFormat="1" x14ac:dyDescent="0.25">
      <c r="A71" s="2">
        <v>27</v>
      </c>
      <c r="B71" s="11">
        <v>2009</v>
      </c>
      <c r="C71" s="2"/>
      <c r="D71" s="12"/>
      <c r="E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19</v>
      </c>
      <c r="D1" s="46" t="s">
        <v>18</v>
      </c>
      <c r="E1" s="46" t="s">
        <v>20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U115"/>
  <sheetViews>
    <sheetView tabSelected="1" zoomScale="55" zoomScaleNormal="55" workbookViewId="0">
      <selection activeCell="E7" sqref="E7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8" width="20.85546875" style="4" customWidth="1"/>
    <col min="9" max="17" width="17.7109375" style="4" customWidth="1"/>
    <col min="18" max="16384" width="10.7109375" style="6"/>
  </cols>
  <sheetData>
    <row r="1" spans="1:17" s="42" customFormat="1" ht="45" x14ac:dyDescent="0.25">
      <c r="A1" s="43" t="s">
        <v>4</v>
      </c>
      <c r="B1" s="41" t="s">
        <v>0</v>
      </c>
      <c r="C1" s="45" t="s">
        <v>3</v>
      </c>
      <c r="D1" s="45" t="s">
        <v>47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17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2">
        <v>6</v>
      </c>
      <c r="B7" s="11">
        <v>1950</v>
      </c>
      <c r="D7" s="8"/>
      <c r="E7" s="8"/>
      <c r="F7" s="8"/>
      <c r="G7" s="8"/>
      <c r="H7" s="6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2">
        <v>12</v>
      </c>
      <c r="B52" s="11">
        <v>1995</v>
      </c>
      <c r="C52" s="19">
        <v>6168</v>
      </c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2">
        <v>15</v>
      </c>
      <c r="B53" s="11">
        <v>1995</v>
      </c>
      <c r="C53" s="19">
        <v>6458</v>
      </c>
      <c r="D53" s="23" t="s">
        <v>10</v>
      </c>
      <c r="E53" s="23">
        <v>60600</v>
      </c>
      <c r="F53" s="23"/>
      <c r="G53" s="23">
        <v>25796.228999999999</v>
      </c>
      <c r="H53" s="23">
        <v>31200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226448.15900000001</v>
      </c>
      <c r="G54" s="23">
        <v>32690.953000000001</v>
      </c>
      <c r="H54" s="23">
        <v>36553.089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210000</v>
      </c>
      <c r="G55" s="23">
        <v>41397.082000000002</v>
      </c>
      <c r="H55" s="23">
        <v>35336.627999999997</v>
      </c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300000</v>
      </c>
      <c r="G56" s="23">
        <v>44100</v>
      </c>
      <c r="H56" s="23">
        <v>37534.491999999998</v>
      </c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350000</v>
      </c>
      <c r="G57" s="23">
        <v>48000</v>
      </c>
      <c r="H57" s="23">
        <v>47223.747000000003</v>
      </c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320000</v>
      </c>
      <c r="G58" s="23">
        <v>60000</v>
      </c>
      <c r="H58" s="23">
        <v>46216.288999999997</v>
      </c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250000</v>
      </c>
      <c r="G59" s="23">
        <v>52234.777000000002</v>
      </c>
      <c r="H59" s="23">
        <v>53590.887000000002</v>
      </c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248185.33900000001</v>
      </c>
      <c r="G60" s="23">
        <v>57701.517999999996</v>
      </c>
      <c r="H60" s="23">
        <v>51940.305</v>
      </c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237571.15400000001</v>
      </c>
      <c r="G61" s="23">
        <v>68000</v>
      </c>
      <c r="H61" s="23">
        <v>49243.307999999997</v>
      </c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2">
        <v>15</v>
      </c>
      <c r="B62" s="11">
        <v>2004</v>
      </c>
      <c r="C62" s="20"/>
      <c r="D62" s="23"/>
      <c r="E62" s="23">
        <v>101697.42</v>
      </c>
      <c r="F62" s="23">
        <v>257569.31899999999</v>
      </c>
      <c r="G62" s="23">
        <v>71730.678</v>
      </c>
      <c r="H62" s="23">
        <v>49000</v>
      </c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2">
        <v>15</v>
      </c>
      <c r="B63" s="11">
        <v>2005</v>
      </c>
      <c r="C63" s="20"/>
      <c r="D63" s="23"/>
      <c r="E63" s="23">
        <v>98495.653000000006</v>
      </c>
      <c r="F63" s="23">
        <v>252066.77900000001</v>
      </c>
      <c r="G63" s="23">
        <v>77580.266000000003</v>
      </c>
      <c r="H63" s="23">
        <v>43140</v>
      </c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2">
        <v>25</v>
      </c>
      <c r="B64" s="11">
        <v>2003</v>
      </c>
      <c r="C64" s="6"/>
      <c r="D64" s="23"/>
      <c r="E64" s="23"/>
      <c r="F64" s="23"/>
      <c r="G64" s="23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2">
        <v>25</v>
      </c>
      <c r="B65" s="11">
        <v>2004</v>
      </c>
      <c r="C65" s="20">
        <v>9220</v>
      </c>
      <c r="D65" s="23"/>
      <c r="E65" s="23"/>
      <c r="F65" s="23"/>
      <c r="G65" s="23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>
        <v>25</v>
      </c>
      <c r="B66" s="11">
        <v>2005</v>
      </c>
      <c r="C66" s="20">
        <v>9372</v>
      </c>
      <c r="D66" s="23"/>
      <c r="E66" s="23"/>
      <c r="F66" s="23"/>
      <c r="G66" s="23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s="2">
        <v>25</v>
      </c>
      <c r="B67" s="11">
        <v>2006</v>
      </c>
      <c r="C67" s="20">
        <v>9605</v>
      </c>
      <c r="D67" s="23"/>
      <c r="E67" s="23"/>
      <c r="F67" s="23"/>
      <c r="G67" s="23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A68" s="2">
        <v>27</v>
      </c>
      <c r="B68" s="11">
        <v>2005</v>
      </c>
      <c r="C68" s="20">
        <v>9692</v>
      </c>
      <c r="D68" s="23"/>
      <c r="E68" s="23"/>
      <c r="F68" s="23"/>
      <c r="G68" s="23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2">
        <v>27</v>
      </c>
      <c r="B69" s="11">
        <v>2006</v>
      </c>
      <c r="C69" s="20">
        <v>9981</v>
      </c>
      <c r="D69" s="23"/>
      <c r="E69" s="23"/>
      <c r="F69" s="23"/>
      <c r="G69" s="23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2">
        <v>27</v>
      </c>
      <c r="B70" s="11">
        <v>2007</v>
      </c>
      <c r="C70" s="20">
        <v>10261.653</v>
      </c>
      <c r="D70" s="23"/>
      <c r="E70" s="23"/>
      <c r="F70" s="23"/>
      <c r="G70" s="23"/>
      <c r="J70" s="8"/>
      <c r="K70" s="8"/>
      <c r="L70" s="8"/>
      <c r="M70" s="8"/>
      <c r="N70" s="8"/>
      <c r="O70" s="8"/>
      <c r="P70" s="8"/>
      <c r="Q70" s="8"/>
    </row>
    <row r="71" spans="1:17" x14ac:dyDescent="0.25">
      <c r="A71" s="2">
        <v>27</v>
      </c>
      <c r="B71" s="11">
        <v>2008</v>
      </c>
      <c r="C71" s="20">
        <v>9865</v>
      </c>
      <c r="D71" s="23"/>
      <c r="E71" s="23"/>
      <c r="F71" s="23"/>
      <c r="G71" s="23"/>
      <c r="J71" s="8"/>
      <c r="K71" s="8"/>
      <c r="L71" s="8"/>
      <c r="M71" s="8"/>
      <c r="N71" s="8"/>
      <c r="O71" s="8"/>
      <c r="P71" s="8"/>
      <c r="Q71" s="8"/>
    </row>
    <row r="72" spans="1:17" x14ac:dyDescent="0.25">
      <c r="A72" s="2">
        <v>27</v>
      </c>
      <c r="B72" s="11">
        <v>2009</v>
      </c>
      <c r="C72" s="20">
        <v>8965</v>
      </c>
      <c r="D72" s="23"/>
      <c r="E72" s="23"/>
      <c r="F72" s="23"/>
      <c r="G72" s="23"/>
      <c r="J72" s="8"/>
      <c r="K72" s="8"/>
      <c r="L72" s="8"/>
      <c r="M72" s="8"/>
      <c r="N72" s="8"/>
      <c r="O72" s="8"/>
      <c r="P72" s="8"/>
      <c r="Q72" s="8"/>
    </row>
    <row r="73" spans="1:17" x14ac:dyDescent="0.25">
      <c r="A73" s="2">
        <v>27</v>
      </c>
      <c r="B73" s="11">
        <v>2010</v>
      </c>
      <c r="C73" s="20">
        <v>10099</v>
      </c>
      <c r="D73" s="23"/>
      <c r="E73" s="23"/>
      <c r="F73" s="23"/>
      <c r="G73" s="23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s="2">
        <v>27</v>
      </c>
      <c r="B74" s="11">
        <v>2011</v>
      </c>
      <c r="C74" s="20">
        <v>10293</v>
      </c>
      <c r="D74" s="23"/>
      <c r="E74" s="23"/>
      <c r="F74" s="23"/>
      <c r="G74" s="23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s="2">
        <v>28</v>
      </c>
      <c r="B75" s="11">
        <v>2003</v>
      </c>
      <c r="C75" s="20"/>
      <c r="D75" s="23"/>
      <c r="E75" s="23">
        <v>113251.666</v>
      </c>
      <c r="F75" s="23">
        <v>263971.15399999998</v>
      </c>
      <c r="G75" s="23">
        <v>68413.452000000005</v>
      </c>
      <c r="H75" s="23">
        <v>55647.65</v>
      </c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s="2">
        <v>28</v>
      </c>
      <c r="B76" s="11">
        <v>2004</v>
      </c>
      <c r="C76" s="20"/>
      <c r="D76" s="23"/>
      <c r="E76" s="23">
        <v>181089.446</v>
      </c>
      <c r="F76" s="23">
        <v>293969.31900000002</v>
      </c>
      <c r="G76" s="23">
        <v>73793.736000000004</v>
      </c>
      <c r="H76" s="23">
        <v>59187.250999999997</v>
      </c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s="2">
        <v>28</v>
      </c>
      <c r="B77" s="11">
        <v>2005</v>
      </c>
      <c r="C77" s="20"/>
      <c r="D77" s="23"/>
      <c r="E77" s="23">
        <v>121797.067</v>
      </c>
      <c r="F77" s="23">
        <v>302186.723</v>
      </c>
      <c r="G77" s="23">
        <v>80156.737999999998</v>
      </c>
      <c r="H77" s="23">
        <v>55765.843000000001</v>
      </c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s="2">
        <v>28</v>
      </c>
      <c r="B78" s="11">
        <v>2006</v>
      </c>
      <c r="C78" s="20"/>
      <c r="D78" s="23"/>
      <c r="E78" s="23">
        <v>142049.389</v>
      </c>
      <c r="F78" s="23">
        <v>345444.37800000003</v>
      </c>
      <c r="G78" s="23">
        <v>97153.543000000005</v>
      </c>
      <c r="H78" s="23">
        <v>64858.487000000001</v>
      </c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2">
        <v>28</v>
      </c>
      <c r="B79" s="11">
        <v>2007</v>
      </c>
      <c r="C79" s="20"/>
      <c r="D79" s="23"/>
      <c r="E79" s="23">
        <v>148025.71799999999</v>
      </c>
      <c r="F79" s="23">
        <v>347568.58399999997</v>
      </c>
      <c r="G79" s="23">
        <v>101982.52499999999</v>
      </c>
      <c r="H79" s="23">
        <v>65725.37</v>
      </c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2">
        <v>28</v>
      </c>
      <c r="B80" s="11">
        <v>2008</v>
      </c>
      <c r="C80" s="20"/>
      <c r="D80" s="23"/>
      <c r="E80" s="23">
        <v>137295.86300000001</v>
      </c>
      <c r="F80" s="23">
        <v>335543.20500000002</v>
      </c>
      <c r="G80" s="23">
        <v>107755.08900000001</v>
      </c>
      <c r="H80" s="23">
        <v>56763.076000000001</v>
      </c>
      <c r="J80" s="8"/>
      <c r="K80" s="8"/>
      <c r="L80" s="8"/>
      <c r="M80" s="8"/>
      <c r="N80" s="8"/>
      <c r="O80" s="8"/>
      <c r="P80" s="8"/>
      <c r="Q80" s="8"/>
    </row>
    <row r="81" spans="1:73" x14ac:dyDescent="0.25">
      <c r="A81" s="2">
        <v>28</v>
      </c>
      <c r="B81" s="11">
        <v>2009</v>
      </c>
      <c r="C81" s="20"/>
      <c r="D81" s="23"/>
      <c r="E81" s="23">
        <v>118455.64200000001</v>
      </c>
      <c r="F81" s="23">
        <v>266833.37099999998</v>
      </c>
      <c r="G81" s="23">
        <v>88180.46</v>
      </c>
      <c r="H81" s="23">
        <v>50598.949000000001</v>
      </c>
      <c r="J81" s="8"/>
      <c r="K81" s="8"/>
      <c r="L81" s="8"/>
      <c r="M81" s="8"/>
      <c r="N81" s="8"/>
      <c r="O81" s="8"/>
      <c r="P81" s="8"/>
      <c r="Q81" s="8"/>
    </row>
    <row r="82" spans="1:73" x14ac:dyDescent="0.25">
      <c r="A82" s="2">
        <v>28</v>
      </c>
      <c r="B82" s="11">
        <v>2010</v>
      </c>
      <c r="C82" s="20"/>
      <c r="D82" s="23"/>
      <c r="E82" s="23">
        <v>120097.166</v>
      </c>
      <c r="F82" s="23">
        <v>281027.636</v>
      </c>
      <c r="G82" s="23">
        <v>77037.201000000001</v>
      </c>
      <c r="H82" s="23">
        <v>52465.947999999997</v>
      </c>
      <c r="J82" s="8"/>
      <c r="K82" s="8"/>
      <c r="L82" s="8"/>
      <c r="M82" s="8"/>
      <c r="N82" s="8"/>
      <c r="O82" s="8"/>
      <c r="P82" s="8"/>
      <c r="Q82" s="8"/>
    </row>
    <row r="83" spans="1:73" x14ac:dyDescent="0.25">
      <c r="A83" s="2">
        <v>28</v>
      </c>
      <c r="B83" s="11">
        <v>2011</v>
      </c>
      <c r="C83" s="20"/>
      <c r="D83" s="23"/>
      <c r="E83" s="23">
        <v>119555.14</v>
      </c>
      <c r="F83" s="23">
        <v>268084.603</v>
      </c>
      <c r="G83" s="23">
        <v>81121.335999999996</v>
      </c>
      <c r="H83" s="23">
        <v>62363.332999999999</v>
      </c>
      <c r="J83" s="8"/>
      <c r="K83" s="8"/>
      <c r="L83" s="8"/>
      <c r="M83" s="8"/>
      <c r="N83" s="8"/>
      <c r="O83" s="8"/>
      <c r="P83" s="8"/>
      <c r="Q83" s="8"/>
    </row>
    <row r="84" spans="1:73" x14ac:dyDescent="0.25">
      <c r="A84" s="2">
        <v>28</v>
      </c>
      <c r="B84" s="11">
        <v>2012</v>
      </c>
      <c r="C84" s="20">
        <v>9216</v>
      </c>
      <c r="D84" s="23"/>
      <c r="E84" s="23">
        <v>112904.86900000001</v>
      </c>
      <c r="F84" s="23">
        <v>261917.55600000001</v>
      </c>
      <c r="G84" s="23">
        <v>77789.354000000007</v>
      </c>
      <c r="H84" s="23">
        <v>62604.678</v>
      </c>
      <c r="J84" s="8"/>
      <c r="K84" s="8"/>
      <c r="L84" s="8"/>
      <c r="M84" s="8"/>
      <c r="N84" s="8"/>
      <c r="O84" s="8"/>
      <c r="P84" s="8"/>
      <c r="Q84" s="8"/>
    </row>
    <row r="85" spans="1:73" x14ac:dyDescent="0.25">
      <c r="A85" s="2">
        <v>28</v>
      </c>
      <c r="B85" s="11">
        <v>2013</v>
      </c>
      <c r="C85" s="20">
        <v>8893</v>
      </c>
      <c r="D85" s="23"/>
      <c r="E85" s="23">
        <v>105000</v>
      </c>
      <c r="F85" s="23">
        <v>267402.35100000002</v>
      </c>
      <c r="G85" s="23">
        <v>75012.630999999994</v>
      </c>
      <c r="H85" s="23">
        <v>56927.894</v>
      </c>
      <c r="J85" s="8"/>
      <c r="K85" s="8"/>
      <c r="L85" s="8"/>
      <c r="M85" s="8"/>
      <c r="N85" s="8"/>
      <c r="O85" s="8"/>
      <c r="P85" s="8"/>
      <c r="Q85" s="8"/>
    </row>
    <row r="86" spans="1:73" x14ac:dyDescent="0.25">
      <c r="A86" s="2">
        <v>28</v>
      </c>
      <c r="B86" s="11">
        <v>2014</v>
      </c>
      <c r="C86" s="20">
        <v>9284</v>
      </c>
      <c r="D86" s="23"/>
      <c r="E86" s="23">
        <v>110466.864</v>
      </c>
      <c r="F86" s="23">
        <v>302240.84499999997</v>
      </c>
      <c r="G86" s="23">
        <v>93402.23</v>
      </c>
      <c r="H86" s="23">
        <v>58911</v>
      </c>
      <c r="J86" s="8"/>
      <c r="K86" s="8"/>
      <c r="L86" s="8"/>
      <c r="M86" s="8"/>
      <c r="N86" s="8"/>
      <c r="O86" s="8"/>
      <c r="P86" s="8"/>
      <c r="Q86" s="8"/>
    </row>
    <row r="87" spans="1:73" x14ac:dyDescent="0.25">
      <c r="A87" s="2">
        <v>28</v>
      </c>
      <c r="B87" s="11">
        <v>2015</v>
      </c>
      <c r="C87" s="20">
        <v>9641</v>
      </c>
      <c r="D87" s="23"/>
      <c r="E87" s="23">
        <v>116000</v>
      </c>
      <c r="F87" s="23">
        <v>290030.24300000002</v>
      </c>
      <c r="G87" s="23">
        <v>94520.953999999998</v>
      </c>
      <c r="H87" s="23">
        <v>57000</v>
      </c>
      <c r="J87" s="8"/>
      <c r="K87" s="8"/>
      <c r="L87" s="8"/>
      <c r="M87" s="8"/>
      <c r="N87" s="8"/>
      <c r="O87" s="8"/>
      <c r="P87" s="8"/>
      <c r="Q87" s="8"/>
    </row>
    <row r="88" spans="1:73" x14ac:dyDescent="0.25">
      <c r="A88" s="2">
        <v>28</v>
      </c>
      <c r="B88" s="11">
        <v>2016</v>
      </c>
      <c r="C88" s="20">
        <v>9835</v>
      </c>
      <c r="D88" s="23"/>
      <c r="E88" s="23">
        <v>114000</v>
      </c>
      <c r="F88" s="23">
        <v>302527.228</v>
      </c>
      <c r="G88" s="23">
        <v>85681.248000000007</v>
      </c>
      <c r="H88" s="23">
        <v>55864.315999999999</v>
      </c>
      <c r="J88" s="8"/>
      <c r="K88" s="8"/>
      <c r="L88" s="8"/>
      <c r="M88" s="8"/>
      <c r="N88" s="8"/>
      <c r="O88" s="8"/>
      <c r="P88" s="8"/>
      <c r="Q88" s="8"/>
    </row>
    <row r="89" spans="1:73" x14ac:dyDescent="0.25">
      <c r="A89" s="2">
        <v>28</v>
      </c>
      <c r="B89" s="11">
        <v>2017</v>
      </c>
      <c r="C89" s="20">
        <v>10665</v>
      </c>
      <c r="D89" s="23"/>
      <c r="E89" s="23">
        <v>121600</v>
      </c>
      <c r="F89" s="23">
        <v>286038.31300000002</v>
      </c>
      <c r="G89" s="23">
        <v>86735.168000000005</v>
      </c>
      <c r="H89" s="23">
        <v>57552.178</v>
      </c>
      <c r="I89" s="8"/>
      <c r="J89" s="8"/>
      <c r="K89" s="8"/>
      <c r="L89" s="8"/>
      <c r="M89" s="8"/>
      <c r="N89" s="8"/>
      <c r="O89" s="8"/>
      <c r="P89" s="8"/>
      <c r="Q89" s="8"/>
    </row>
    <row r="90" spans="1:73" x14ac:dyDescent="0.25">
      <c r="A90" s="2">
        <v>28</v>
      </c>
      <c r="B90" s="11">
        <v>2018</v>
      </c>
      <c r="C90" s="20">
        <v>10643</v>
      </c>
      <c r="D90" s="24">
        <v>0.8</v>
      </c>
      <c r="E90" s="23">
        <v>117011.436</v>
      </c>
      <c r="F90" s="23">
        <v>287262.00699999998</v>
      </c>
      <c r="G90" s="23">
        <v>84718.142999999996</v>
      </c>
      <c r="H90" s="23">
        <v>50337.612999999998</v>
      </c>
      <c r="I90" s="8"/>
      <c r="J90" s="8"/>
      <c r="K90" s="8"/>
      <c r="L90" s="8"/>
      <c r="M90" s="8"/>
      <c r="N90" s="8"/>
      <c r="O90" s="8"/>
      <c r="P90" s="8"/>
      <c r="Q90" s="8"/>
    </row>
    <row r="91" spans="1:73" x14ac:dyDescent="0.25">
      <c r="A91" s="2">
        <v>28</v>
      </c>
      <c r="B91" s="11">
        <v>2019</v>
      </c>
      <c r="C91" s="20">
        <v>10840</v>
      </c>
      <c r="E91" s="23">
        <v>121061.246</v>
      </c>
      <c r="F91" s="23">
        <v>296506.85100000002</v>
      </c>
      <c r="G91" s="23">
        <v>95316.274000000005</v>
      </c>
      <c r="H91" s="23">
        <v>51128.069000000003</v>
      </c>
      <c r="I91" s="8"/>
      <c r="J91" s="8"/>
      <c r="K91" s="8"/>
      <c r="L91" s="8"/>
      <c r="M91" s="8"/>
      <c r="N91" s="8"/>
      <c r="O91" s="8"/>
      <c r="P91" s="8"/>
      <c r="Q91" s="8"/>
    </row>
    <row r="92" spans="1:73" s="4" customFormat="1" x14ac:dyDescent="0.25">
      <c r="A92" s="30"/>
      <c r="B92" s="10"/>
      <c r="C92" s="8"/>
      <c r="D92" s="23"/>
      <c r="E92" s="23"/>
      <c r="F92" s="23"/>
      <c r="G92" s="23"/>
      <c r="I92" s="8"/>
      <c r="J92" s="8"/>
      <c r="N92" s="8"/>
      <c r="O92" s="8"/>
      <c r="P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8"/>
      <c r="D93" s="23"/>
      <c r="E93" s="23"/>
      <c r="F93" s="23"/>
      <c r="G93" s="23"/>
      <c r="I93" s="8"/>
      <c r="J93" s="8"/>
      <c r="N93" s="8"/>
      <c r="O93" s="8"/>
      <c r="P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8"/>
      <c r="E94" s="8"/>
      <c r="F94" s="6"/>
      <c r="I94" s="8"/>
      <c r="J94" s="8"/>
      <c r="N94" s="8"/>
      <c r="O94" s="8"/>
      <c r="P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x14ac:dyDescent="0.25">
      <c r="I95" s="8"/>
      <c r="J95" s="8"/>
    </row>
    <row r="96" spans="1:73" x14ac:dyDescent="0.25">
      <c r="I96" s="8"/>
      <c r="J96" s="8"/>
    </row>
    <row r="97" spans="1:73" x14ac:dyDescent="0.25">
      <c r="A97" s="30"/>
    </row>
    <row r="98" spans="1:73" x14ac:dyDescent="0.25">
      <c r="A98" s="30"/>
    </row>
    <row r="99" spans="1:73" x14ac:dyDescent="0.25">
      <c r="A99" s="30"/>
      <c r="E99" s="22"/>
    </row>
    <row r="100" spans="1:73" x14ac:dyDescent="0.25">
      <c r="E100" s="22"/>
    </row>
    <row r="101" spans="1:73" s="4" customFormat="1" x14ac:dyDescent="0.25">
      <c r="A101" s="10"/>
      <c r="B101" s="10"/>
      <c r="C101" s="8"/>
      <c r="E101" s="22"/>
      <c r="G101" s="9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8"/>
      <c r="E102" s="22"/>
      <c r="G102" s="9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E103" s="22"/>
    </row>
    <row r="104" spans="1:73" x14ac:dyDescent="0.25">
      <c r="E104" s="22"/>
    </row>
    <row r="105" spans="1:73" x14ac:dyDescent="0.25">
      <c r="E105" s="22"/>
    </row>
    <row r="106" spans="1:73" x14ac:dyDescent="0.25">
      <c r="A106" s="30"/>
      <c r="E106" s="22"/>
    </row>
    <row r="107" spans="1:73" x14ac:dyDescent="0.25">
      <c r="A107" s="30"/>
      <c r="E107" s="22"/>
    </row>
    <row r="108" spans="1:73" x14ac:dyDescent="0.25">
      <c r="E108" s="22"/>
    </row>
    <row r="109" spans="1:73" x14ac:dyDescent="0.25">
      <c r="E109" s="22"/>
    </row>
    <row r="110" spans="1:73" x14ac:dyDescent="0.25">
      <c r="E110" s="22"/>
    </row>
    <row r="111" spans="1:73" x14ac:dyDescent="0.25">
      <c r="E111" s="22"/>
    </row>
    <row r="112" spans="1:73" x14ac:dyDescent="0.25">
      <c r="E112" s="22"/>
    </row>
    <row r="113" spans="5:5" x14ac:dyDescent="0.25">
      <c r="E113" s="22"/>
    </row>
    <row r="114" spans="5:5" x14ac:dyDescent="0.25">
      <c r="E114" s="22"/>
    </row>
    <row r="115" spans="5:5" x14ac:dyDescent="0.25">
      <c r="E11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7"/>
  <sheetViews>
    <sheetView topLeftCell="A40" zoomScale="55" zoomScaleNormal="55" workbookViewId="0">
      <selection activeCell="G7" sqref="G7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3" width="24.140625" style="7" customWidth="1"/>
    <col min="4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8" s="1" customFormat="1" x14ac:dyDescent="0.25">
      <c r="A2" s="2">
        <v>6</v>
      </c>
      <c r="B2" s="11">
        <v>1945</v>
      </c>
      <c r="C2" s="3"/>
    </row>
    <row r="3" spans="1:8" s="1" customFormat="1" x14ac:dyDescent="0.25">
      <c r="A3" s="2">
        <v>6</v>
      </c>
      <c r="B3" s="11">
        <v>1946</v>
      </c>
      <c r="C3" s="3"/>
    </row>
    <row r="4" spans="1:8" s="1" customFormat="1" x14ac:dyDescent="0.25">
      <c r="A4" s="2">
        <v>6</v>
      </c>
      <c r="B4" s="11">
        <v>1947</v>
      </c>
      <c r="C4" s="3"/>
    </row>
    <row r="5" spans="1:8" s="1" customFormat="1" x14ac:dyDescent="0.25">
      <c r="A5" s="2">
        <v>6</v>
      </c>
      <c r="B5" s="11">
        <v>1948</v>
      </c>
      <c r="C5" s="3"/>
    </row>
    <row r="6" spans="1:8" s="1" customFormat="1" x14ac:dyDescent="0.25">
      <c r="A6" s="2">
        <v>6</v>
      </c>
      <c r="B6" s="11">
        <v>1949</v>
      </c>
      <c r="C6" s="3"/>
    </row>
    <row r="7" spans="1:8" s="1" customFormat="1" x14ac:dyDescent="0.25">
      <c r="A7" s="2">
        <v>6</v>
      </c>
      <c r="B7" s="11">
        <v>1950</v>
      </c>
      <c r="C7" s="3"/>
    </row>
    <row r="8" spans="1:8" s="1" customFormat="1" x14ac:dyDescent="0.25">
      <c r="A8" s="2">
        <v>6</v>
      </c>
      <c r="B8" s="11">
        <v>1951</v>
      </c>
      <c r="C8" s="3"/>
    </row>
    <row r="9" spans="1:8" s="1" customFormat="1" x14ac:dyDescent="0.25">
      <c r="A9" s="2">
        <v>6</v>
      </c>
      <c r="B9" s="11">
        <v>1952</v>
      </c>
      <c r="C9" s="3"/>
    </row>
    <row r="10" spans="1:8" s="1" customFormat="1" x14ac:dyDescent="0.25">
      <c r="A10" s="2">
        <v>6</v>
      </c>
      <c r="B10" s="11">
        <v>1953</v>
      </c>
      <c r="C10" s="3"/>
    </row>
    <row r="11" spans="1:8" s="1" customFormat="1" x14ac:dyDescent="0.25">
      <c r="A11" s="2">
        <v>6</v>
      </c>
      <c r="B11" s="11">
        <v>1954</v>
      </c>
      <c r="C11" s="3"/>
    </row>
    <row r="12" spans="1:8" s="1" customFormat="1" x14ac:dyDescent="0.25">
      <c r="A12" s="2">
        <v>6</v>
      </c>
      <c r="B12" s="11">
        <v>1955</v>
      </c>
      <c r="C12" s="3"/>
    </row>
    <row r="13" spans="1:8" s="1" customFormat="1" x14ac:dyDescent="0.25">
      <c r="A13" s="2">
        <v>6</v>
      </c>
      <c r="B13" s="11">
        <v>1956</v>
      </c>
      <c r="C13" s="3"/>
    </row>
    <row r="14" spans="1:8" s="1" customFormat="1" x14ac:dyDescent="0.25">
      <c r="A14" s="2">
        <v>6</v>
      </c>
      <c r="B14" s="11">
        <v>1957</v>
      </c>
      <c r="C14" s="3"/>
    </row>
    <row r="15" spans="1:8" s="1" customFormat="1" x14ac:dyDescent="0.25">
      <c r="A15" s="2">
        <v>6</v>
      </c>
      <c r="B15" s="11">
        <v>1958</v>
      </c>
      <c r="C15" s="3"/>
    </row>
    <row r="16" spans="1:8" s="1" customFormat="1" x14ac:dyDescent="0.25">
      <c r="A16" s="2">
        <v>6</v>
      </c>
      <c r="B16" s="11">
        <v>1959</v>
      </c>
      <c r="C16" s="3"/>
    </row>
    <row r="17" spans="1:3" s="1" customFormat="1" x14ac:dyDescent="0.25">
      <c r="A17" s="2">
        <v>6</v>
      </c>
      <c r="B17" s="11">
        <v>1960</v>
      </c>
      <c r="C17" s="3"/>
    </row>
    <row r="18" spans="1:3" s="1" customFormat="1" x14ac:dyDescent="0.25">
      <c r="A18" s="2">
        <v>6</v>
      </c>
      <c r="B18" s="11">
        <v>1961</v>
      </c>
      <c r="C18" s="3"/>
    </row>
    <row r="19" spans="1:3" s="1" customFormat="1" x14ac:dyDescent="0.25">
      <c r="A19" s="2">
        <v>6</v>
      </c>
      <c r="B19" s="11">
        <v>1962</v>
      </c>
      <c r="C19" s="3"/>
    </row>
    <row r="20" spans="1:3" s="1" customFormat="1" x14ac:dyDescent="0.25">
      <c r="A20" s="2">
        <v>6</v>
      </c>
      <c r="B20" s="11">
        <v>1963</v>
      </c>
      <c r="C20" s="3"/>
    </row>
    <row r="21" spans="1:3" s="1" customFormat="1" x14ac:dyDescent="0.25">
      <c r="A21" s="2">
        <v>6</v>
      </c>
      <c r="B21" s="11">
        <v>1964</v>
      </c>
      <c r="C21" s="3"/>
    </row>
    <row r="22" spans="1:3" s="1" customFormat="1" x14ac:dyDescent="0.25">
      <c r="A22" s="2">
        <v>6</v>
      </c>
      <c r="B22" s="11">
        <v>1965</v>
      </c>
      <c r="C22" s="3"/>
    </row>
    <row r="23" spans="1:3" s="1" customFormat="1" x14ac:dyDescent="0.25">
      <c r="A23" s="2">
        <v>6</v>
      </c>
      <c r="B23" s="11">
        <v>1966</v>
      </c>
      <c r="C23" s="3"/>
    </row>
    <row r="24" spans="1:3" s="1" customFormat="1" x14ac:dyDescent="0.25">
      <c r="A24" s="2">
        <v>6</v>
      </c>
      <c r="B24" s="11">
        <v>1967</v>
      </c>
      <c r="C24" s="3"/>
    </row>
    <row r="25" spans="1:3" s="1" customFormat="1" x14ac:dyDescent="0.25">
      <c r="A25" s="2">
        <v>6</v>
      </c>
      <c r="B25" s="11">
        <v>1968</v>
      </c>
      <c r="C25" s="3"/>
    </row>
    <row r="26" spans="1:3" s="1" customFormat="1" x14ac:dyDescent="0.25">
      <c r="A26" s="2">
        <v>6</v>
      </c>
      <c r="B26" s="11">
        <v>1969</v>
      </c>
      <c r="C26" s="3"/>
    </row>
    <row r="27" spans="1:3" s="1" customFormat="1" x14ac:dyDescent="0.25">
      <c r="A27" s="2">
        <v>6</v>
      </c>
      <c r="B27" s="11">
        <v>1970</v>
      </c>
      <c r="C27" s="3"/>
    </row>
    <row r="28" spans="1:3" s="1" customFormat="1" x14ac:dyDescent="0.25">
      <c r="A28" s="2">
        <v>6</v>
      </c>
      <c r="B28" s="11">
        <v>1971</v>
      </c>
      <c r="C28" s="3"/>
    </row>
    <row r="29" spans="1:3" s="1" customFormat="1" x14ac:dyDescent="0.25">
      <c r="A29" s="2">
        <v>9</v>
      </c>
      <c r="B29" s="11">
        <v>1972</v>
      </c>
      <c r="C29" s="3"/>
    </row>
    <row r="30" spans="1:3" s="1" customFormat="1" x14ac:dyDescent="0.25">
      <c r="A30" s="2">
        <v>9</v>
      </c>
      <c r="B30" s="11">
        <v>1973</v>
      </c>
      <c r="C30" s="3"/>
    </row>
    <row r="31" spans="1:3" s="1" customFormat="1" x14ac:dyDescent="0.25">
      <c r="A31" s="2">
        <v>9</v>
      </c>
      <c r="B31" s="11">
        <v>1974</v>
      </c>
      <c r="C31" s="3"/>
    </row>
    <row r="32" spans="1:3" s="1" customFormat="1" x14ac:dyDescent="0.25">
      <c r="A32" s="2">
        <v>9</v>
      </c>
      <c r="B32" s="11">
        <v>1975</v>
      </c>
      <c r="C32" s="3"/>
    </row>
    <row r="33" spans="1:3" s="1" customFormat="1" x14ac:dyDescent="0.25">
      <c r="A33" s="2">
        <v>9</v>
      </c>
      <c r="B33" s="11">
        <v>1976</v>
      </c>
      <c r="C33" s="3"/>
    </row>
    <row r="34" spans="1:3" s="1" customFormat="1" x14ac:dyDescent="0.25">
      <c r="A34" s="2">
        <v>9</v>
      </c>
      <c r="B34" s="11">
        <v>1977</v>
      </c>
      <c r="C34" s="3"/>
    </row>
    <row r="35" spans="1:3" s="1" customFormat="1" x14ac:dyDescent="0.25">
      <c r="A35" s="2">
        <v>9</v>
      </c>
      <c r="B35" s="11">
        <v>1978</v>
      </c>
      <c r="C35" s="3"/>
    </row>
    <row r="36" spans="1:3" s="1" customFormat="1" x14ac:dyDescent="0.25">
      <c r="A36" s="2">
        <v>9</v>
      </c>
      <c r="B36" s="11">
        <v>1979</v>
      </c>
      <c r="C36" s="3"/>
    </row>
    <row r="37" spans="1:3" s="1" customFormat="1" x14ac:dyDescent="0.25">
      <c r="A37" s="2">
        <v>10</v>
      </c>
      <c r="B37" s="11">
        <v>1980</v>
      </c>
      <c r="C37" s="3"/>
    </row>
    <row r="38" spans="1:3" s="1" customFormat="1" x14ac:dyDescent="0.25">
      <c r="A38" s="2">
        <v>10</v>
      </c>
      <c r="B38" s="11">
        <v>1981</v>
      </c>
      <c r="C38" s="3"/>
    </row>
    <row r="39" spans="1:3" s="1" customFormat="1" x14ac:dyDescent="0.25">
      <c r="A39" s="2">
        <v>10</v>
      </c>
      <c r="B39" s="11">
        <v>1982</v>
      </c>
      <c r="C39" s="3"/>
    </row>
    <row r="40" spans="1:3" s="1" customFormat="1" x14ac:dyDescent="0.25">
      <c r="A40" s="2">
        <v>10</v>
      </c>
      <c r="B40" s="11">
        <v>1983</v>
      </c>
      <c r="C40" s="3"/>
    </row>
    <row r="41" spans="1:3" s="1" customFormat="1" x14ac:dyDescent="0.25">
      <c r="A41" s="2">
        <v>10</v>
      </c>
      <c r="B41" s="11">
        <v>1984</v>
      </c>
      <c r="C41" s="3"/>
    </row>
    <row r="42" spans="1:3" s="1" customFormat="1" x14ac:dyDescent="0.25">
      <c r="A42" s="2">
        <v>10</v>
      </c>
      <c r="B42" s="11">
        <v>1985</v>
      </c>
      <c r="C42" s="3"/>
    </row>
    <row r="43" spans="1:3" s="1" customFormat="1" x14ac:dyDescent="0.25">
      <c r="A43" s="2">
        <v>12</v>
      </c>
      <c r="B43" s="11">
        <v>1986</v>
      </c>
      <c r="C43" s="3"/>
    </row>
    <row r="44" spans="1:3" s="1" customFormat="1" x14ac:dyDescent="0.25">
      <c r="A44" s="2">
        <v>12</v>
      </c>
      <c r="B44" s="11">
        <v>1987</v>
      </c>
      <c r="C44" s="3"/>
    </row>
    <row r="45" spans="1:3" s="1" customFormat="1" x14ac:dyDescent="0.25">
      <c r="A45" s="2">
        <v>12</v>
      </c>
      <c r="B45" s="11">
        <v>1988</v>
      </c>
      <c r="C45" s="3"/>
    </row>
    <row r="46" spans="1:3" s="1" customFormat="1" x14ac:dyDescent="0.25">
      <c r="A46" s="2">
        <v>12</v>
      </c>
      <c r="B46" s="11">
        <v>1989</v>
      </c>
      <c r="C46" s="3"/>
    </row>
    <row r="47" spans="1:3" s="1" customFormat="1" x14ac:dyDescent="0.25">
      <c r="A47" s="2">
        <v>12</v>
      </c>
      <c r="B47" s="11">
        <v>1990</v>
      </c>
      <c r="C47" s="3"/>
    </row>
    <row r="48" spans="1:3" s="1" customFormat="1" x14ac:dyDescent="0.25">
      <c r="A48" s="2">
        <v>12</v>
      </c>
      <c r="B48" s="11">
        <v>1991</v>
      </c>
      <c r="C48" s="3"/>
    </row>
    <row r="49" spans="1:9" s="1" customFormat="1" x14ac:dyDescent="0.25">
      <c r="A49" s="2">
        <v>12</v>
      </c>
      <c r="B49" s="11">
        <v>1992</v>
      </c>
      <c r="C49" s="8"/>
    </row>
    <row r="50" spans="1:9" s="1" customFormat="1" x14ac:dyDescent="0.25">
      <c r="A50" s="2">
        <v>12</v>
      </c>
      <c r="B50" s="11">
        <v>1993</v>
      </c>
      <c r="C50" s="8"/>
    </row>
    <row r="51" spans="1:9" s="1" customFormat="1" x14ac:dyDescent="0.25">
      <c r="A51" s="2">
        <v>12</v>
      </c>
      <c r="B51" s="11">
        <v>1994</v>
      </c>
      <c r="C51" s="8"/>
      <c r="E51" s="3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E52" s="3"/>
      <c r="F52" s="3"/>
      <c r="G52" s="3"/>
    </row>
    <row r="53" spans="1:9" s="1" customFormat="1" x14ac:dyDescent="0.25">
      <c r="A53" s="2">
        <v>15</v>
      </c>
      <c r="B53" s="11">
        <v>1995</v>
      </c>
      <c r="C53" s="8"/>
      <c r="E53" s="3">
        <v>7483.3069999999998</v>
      </c>
      <c r="F53" s="3"/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/>
      <c r="E54" s="3">
        <v>5233.1869999999999</v>
      </c>
      <c r="F54" s="3">
        <v>34750.608999999997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/>
      <c r="E55" s="3">
        <v>4034.9340000000002</v>
      </c>
      <c r="F55" s="3">
        <v>34668.879000000001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3">
        <f>941.569+213.195</f>
        <v>1154.7639999999999</v>
      </c>
      <c r="E56" s="3">
        <v>4102.0870000000004</v>
      </c>
      <c r="F56" s="3">
        <v>41818.177000000003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3">
        <f>945.255+271.208</f>
        <v>1216.463</v>
      </c>
      <c r="E57" s="3">
        <v>4915.6459999999997</v>
      </c>
      <c r="F57" s="3">
        <v>35173.658000000003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3"/>
      <c r="E58" s="3">
        <v>5434.8280000000004</v>
      </c>
      <c r="F58" s="3">
        <v>33525.404999999999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3"/>
      <c r="E59" s="3">
        <v>6008.4570000000003</v>
      </c>
      <c r="F59" s="3">
        <v>46334.142999999996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3"/>
      <c r="E60" s="3">
        <v>7822.39</v>
      </c>
      <c r="F60" s="3">
        <v>41375.326999999997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3"/>
      <c r="E61" s="3">
        <v>1172.6949999999999</v>
      </c>
      <c r="F61" s="3">
        <v>4377.5450000000001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3"/>
      <c r="E62" s="3">
        <v>1444.4349999999999</v>
      </c>
      <c r="F62" s="3">
        <v>3830.6559999999999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3"/>
      <c r="E63" s="3">
        <v>2228.107</v>
      </c>
      <c r="F63" s="3">
        <v>6095.9620000000004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>
        <v>704.35699999999997</v>
      </c>
      <c r="E64" s="8"/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E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F66" s="8"/>
      <c r="I66" s="22"/>
    </row>
    <row r="67" spans="1:9" s="1" customFormat="1" x14ac:dyDescent="0.25">
      <c r="A67" s="2">
        <v>25</v>
      </c>
      <c r="B67" s="11">
        <v>2006</v>
      </c>
      <c r="C67" s="8"/>
      <c r="I67" s="22"/>
    </row>
    <row r="68" spans="1:9" s="1" customFormat="1" x14ac:dyDescent="0.25">
      <c r="A68" s="2">
        <v>27</v>
      </c>
      <c r="B68" s="11">
        <v>2005</v>
      </c>
      <c r="C68" s="3">
        <v>545.57299999999998</v>
      </c>
      <c r="E68" s="8"/>
      <c r="I68" s="22"/>
    </row>
    <row r="69" spans="1:9" s="1" customFormat="1" x14ac:dyDescent="0.25">
      <c r="A69" s="2">
        <v>27</v>
      </c>
      <c r="B69" s="11">
        <v>2006</v>
      </c>
      <c r="C69" s="3">
        <v>586.322</v>
      </c>
      <c r="D69" s="3">
        <v>427.07400000000001</v>
      </c>
      <c r="E69" s="8"/>
      <c r="F69" s="8"/>
      <c r="I69" s="22"/>
    </row>
    <row r="70" spans="1:9" s="1" customFormat="1" x14ac:dyDescent="0.25">
      <c r="A70" s="2">
        <v>27</v>
      </c>
      <c r="B70" s="11">
        <v>2007</v>
      </c>
      <c r="C70" s="3">
        <v>1113.5429999999999</v>
      </c>
      <c r="D70" s="3">
        <v>627.68499999999995</v>
      </c>
      <c r="E70" s="8"/>
      <c r="F70" s="8"/>
      <c r="I70" s="22"/>
    </row>
    <row r="71" spans="1:9" s="1" customFormat="1" x14ac:dyDescent="0.25">
      <c r="A71" s="2">
        <v>27</v>
      </c>
      <c r="B71" s="11">
        <v>2008</v>
      </c>
      <c r="C71" s="3">
        <v>820.62699999999995</v>
      </c>
      <c r="D71" s="3">
        <v>673.98299999999995</v>
      </c>
      <c r="E71" s="8"/>
      <c r="F71" s="8"/>
      <c r="H71" s="22"/>
      <c r="I71" s="22"/>
    </row>
    <row r="72" spans="1:9" s="1" customFormat="1" x14ac:dyDescent="0.25">
      <c r="A72" s="2">
        <v>27</v>
      </c>
      <c r="B72" s="11">
        <v>2009</v>
      </c>
      <c r="C72" s="3">
        <v>543.71500000000003</v>
      </c>
      <c r="D72" s="3">
        <v>541.99699999999996</v>
      </c>
      <c r="E72" s="8"/>
      <c r="F72" s="8"/>
      <c r="H72" s="22"/>
      <c r="I72" s="22"/>
    </row>
    <row r="73" spans="1:9" s="1" customFormat="1" x14ac:dyDescent="0.25">
      <c r="A73" s="2">
        <v>27</v>
      </c>
      <c r="B73" s="11">
        <v>2010</v>
      </c>
      <c r="C73" s="3">
        <v>507.49700000000001</v>
      </c>
      <c r="D73" s="3">
        <v>638.48099999999999</v>
      </c>
      <c r="E73" s="8"/>
      <c r="F73" s="8"/>
      <c r="H73" s="22"/>
      <c r="I73" s="22"/>
    </row>
    <row r="74" spans="1:9" s="1" customFormat="1" x14ac:dyDescent="0.25">
      <c r="A74" s="2">
        <v>27</v>
      </c>
      <c r="B74" s="11">
        <v>2011</v>
      </c>
      <c r="C74" s="3">
        <v>517.15700000000004</v>
      </c>
      <c r="D74" s="3">
        <v>663.61699999999996</v>
      </c>
      <c r="E74" s="8"/>
      <c r="F74" s="8"/>
      <c r="H74" s="22"/>
      <c r="I74" s="22"/>
    </row>
    <row r="75" spans="1:9" s="1" customFormat="1" x14ac:dyDescent="0.25">
      <c r="A75" s="2">
        <v>28</v>
      </c>
      <c r="B75" s="11">
        <v>2003</v>
      </c>
      <c r="C75" s="3"/>
      <c r="D75" s="3"/>
      <c r="E75" s="3">
        <v>509.49</v>
      </c>
      <c r="F75" s="3">
        <v>4894.2690000000002</v>
      </c>
      <c r="G75" s="3">
        <v>2344.739</v>
      </c>
      <c r="H75" s="3">
        <v>3360.08</v>
      </c>
      <c r="I75" s="22"/>
    </row>
    <row r="76" spans="1:9" s="1" customFormat="1" x14ac:dyDescent="0.25">
      <c r="A76" s="2">
        <v>28</v>
      </c>
      <c r="B76" s="11">
        <v>2004</v>
      </c>
      <c r="C76" s="3"/>
      <c r="D76" s="3"/>
      <c r="E76" s="3">
        <v>650.22900000000004</v>
      </c>
      <c r="F76" s="3">
        <v>4057.1619999999998</v>
      </c>
      <c r="G76" s="3">
        <v>1439.1030000000001</v>
      </c>
      <c r="H76" s="3">
        <v>6175.723</v>
      </c>
      <c r="I76" s="22"/>
    </row>
    <row r="77" spans="1:9" s="1" customFormat="1" x14ac:dyDescent="0.25">
      <c r="A77" s="2">
        <v>28</v>
      </c>
      <c r="B77" s="11">
        <v>2005</v>
      </c>
      <c r="C77" s="3"/>
      <c r="D77" s="3"/>
      <c r="E77" s="3">
        <v>814.904</v>
      </c>
      <c r="F77" s="3">
        <v>5874.0730000000003</v>
      </c>
      <c r="G77" s="3">
        <v>1571.348</v>
      </c>
      <c r="H77" s="3">
        <v>6842.5439999999999</v>
      </c>
      <c r="I77" s="22"/>
    </row>
    <row r="78" spans="1:9" s="1" customFormat="1" x14ac:dyDescent="0.25">
      <c r="A78" s="2">
        <v>28</v>
      </c>
      <c r="B78" s="11">
        <v>2006</v>
      </c>
      <c r="C78" s="3"/>
      <c r="D78" s="3"/>
      <c r="E78" s="3">
        <v>2111.614</v>
      </c>
      <c r="F78" s="3">
        <v>8227.5069999999996</v>
      </c>
      <c r="G78" s="3">
        <v>3127.643</v>
      </c>
      <c r="H78" s="3">
        <v>14733.841</v>
      </c>
      <c r="I78" s="22"/>
    </row>
    <row r="79" spans="1:9" s="1" customFormat="1" x14ac:dyDescent="0.25">
      <c r="A79" s="2">
        <v>28</v>
      </c>
      <c r="B79" s="11">
        <v>2007</v>
      </c>
      <c r="C79" s="3"/>
      <c r="D79" s="3"/>
      <c r="E79" s="3">
        <v>817.27200000000005</v>
      </c>
      <c r="F79" s="3">
        <v>20867.095000000001</v>
      </c>
      <c r="G79" s="3">
        <v>4338.3040000000001</v>
      </c>
      <c r="H79" s="3">
        <v>21084.445</v>
      </c>
      <c r="I79" s="22"/>
    </row>
    <row r="80" spans="1:9" s="1" customFormat="1" x14ac:dyDescent="0.25">
      <c r="A80" s="2">
        <v>28</v>
      </c>
      <c r="B80" s="11">
        <v>2008</v>
      </c>
      <c r="C80" s="3"/>
      <c r="D80" s="3"/>
      <c r="E80" s="3">
        <v>736.73699999999997</v>
      </c>
      <c r="F80" s="3">
        <v>26623.167000000001</v>
      </c>
      <c r="G80" s="3">
        <v>4004.1680000000001</v>
      </c>
      <c r="H80" s="3">
        <v>24357.814999999999</v>
      </c>
      <c r="I80" s="22"/>
    </row>
    <row r="81" spans="1:72" s="1" customFormat="1" x14ac:dyDescent="0.25">
      <c r="A81" s="2">
        <v>28</v>
      </c>
      <c r="B81" s="11">
        <v>2009</v>
      </c>
      <c r="C81" s="3"/>
      <c r="D81" s="3"/>
      <c r="E81" s="3">
        <v>620.351</v>
      </c>
      <c r="F81" s="3">
        <v>10489.532999999999</v>
      </c>
      <c r="G81" s="3">
        <v>3028.364</v>
      </c>
      <c r="H81" s="3">
        <v>20377.013999999999</v>
      </c>
      <c r="I81" s="22"/>
    </row>
    <row r="82" spans="1:72" s="1" customFormat="1" x14ac:dyDescent="0.25">
      <c r="A82" s="2">
        <v>28</v>
      </c>
      <c r="B82" s="11">
        <v>2010</v>
      </c>
      <c r="C82" s="3"/>
      <c r="D82" s="3"/>
      <c r="E82" s="3">
        <v>583.94399999999996</v>
      </c>
      <c r="F82" s="3">
        <v>6545.491</v>
      </c>
      <c r="G82" s="3">
        <v>2733.2220000000002</v>
      </c>
      <c r="H82" s="3">
        <v>26022.456999999999</v>
      </c>
      <c r="I82" s="22"/>
    </row>
    <row r="83" spans="1:72" s="1" customFormat="1" x14ac:dyDescent="0.25">
      <c r="A83" s="2">
        <v>28</v>
      </c>
      <c r="B83" s="11">
        <v>2011</v>
      </c>
      <c r="C83" s="3"/>
      <c r="D83" s="3"/>
      <c r="E83" s="3">
        <v>758.06899999999996</v>
      </c>
      <c r="F83" s="3">
        <v>8158.5</v>
      </c>
      <c r="G83" s="3">
        <v>2423.9059999999999</v>
      </c>
      <c r="H83" s="3">
        <v>26469.467000000001</v>
      </c>
      <c r="I83" s="22"/>
    </row>
    <row r="84" spans="1:72" s="1" customFormat="1" x14ac:dyDescent="0.25">
      <c r="A84" s="2">
        <v>28</v>
      </c>
      <c r="B84" s="11">
        <v>2012</v>
      </c>
      <c r="C84" s="3">
        <v>378.505</v>
      </c>
      <c r="D84" s="3">
        <v>625.54399999999998</v>
      </c>
      <c r="E84" s="3">
        <v>722.11400000000003</v>
      </c>
      <c r="F84" s="3">
        <v>4276.3069999999998</v>
      </c>
      <c r="G84" s="3">
        <v>2359.4920000000002</v>
      </c>
      <c r="H84" s="3">
        <v>25387.23</v>
      </c>
      <c r="I84" s="22"/>
    </row>
    <row r="85" spans="1:72" s="1" customFormat="1" x14ac:dyDescent="0.25">
      <c r="A85" s="2">
        <v>28</v>
      </c>
      <c r="B85" s="11">
        <v>2013</v>
      </c>
      <c r="C85" s="3">
        <v>290.38400000000001</v>
      </c>
      <c r="D85" s="3">
        <v>655.63199999999995</v>
      </c>
      <c r="E85" s="3">
        <v>728.94299999999998</v>
      </c>
      <c r="F85" s="3">
        <v>2639.9920000000002</v>
      </c>
      <c r="G85" s="3">
        <v>2179.9409999999998</v>
      </c>
      <c r="H85" s="3">
        <v>31836.011999999999</v>
      </c>
      <c r="I85" s="22"/>
    </row>
    <row r="86" spans="1:72" s="1" customFormat="1" x14ac:dyDescent="0.25">
      <c r="A86" s="2">
        <v>28</v>
      </c>
      <c r="B86" s="11">
        <v>2014</v>
      </c>
      <c r="C86" s="3">
        <v>327.24400000000003</v>
      </c>
      <c r="D86" s="3">
        <v>707.38400000000001</v>
      </c>
      <c r="E86" s="3">
        <v>1141.9649999999999</v>
      </c>
      <c r="F86" s="3">
        <v>2688.7730000000001</v>
      </c>
      <c r="G86" s="3">
        <v>4642.4650000000001</v>
      </c>
      <c r="H86" s="3">
        <v>29436.129000000001</v>
      </c>
      <c r="I86" s="22"/>
    </row>
    <row r="87" spans="1:72" s="1" customFormat="1" x14ac:dyDescent="0.25">
      <c r="A87" s="2">
        <v>28</v>
      </c>
      <c r="B87" s="11">
        <v>2015</v>
      </c>
      <c r="C87" s="3">
        <v>366.73200000000003</v>
      </c>
      <c r="D87" s="3">
        <v>712.36800000000005</v>
      </c>
      <c r="E87" s="3">
        <v>873.85500000000002</v>
      </c>
      <c r="F87" s="3">
        <v>2945.8609999999999</v>
      </c>
      <c r="G87" s="3">
        <v>3367.3890000000001</v>
      </c>
      <c r="H87" s="3">
        <v>26235.525000000001</v>
      </c>
      <c r="I87" s="22"/>
    </row>
    <row r="88" spans="1:72" s="1" customFormat="1" x14ac:dyDescent="0.25">
      <c r="A88" s="2">
        <v>28</v>
      </c>
      <c r="B88" s="11">
        <v>2016</v>
      </c>
      <c r="C88" s="3">
        <v>540.10900000000004</v>
      </c>
      <c r="D88" s="3">
        <v>714.90200000000004</v>
      </c>
      <c r="E88" s="3">
        <v>1001.8440000000001</v>
      </c>
      <c r="F88" s="3">
        <v>5294.817</v>
      </c>
      <c r="G88" s="3">
        <v>4195.741</v>
      </c>
      <c r="H88" s="3">
        <v>26909.106</v>
      </c>
    </row>
    <row r="89" spans="1:72" s="1" customFormat="1" x14ac:dyDescent="0.25">
      <c r="A89" s="2">
        <v>28</v>
      </c>
      <c r="B89" s="11">
        <v>2017</v>
      </c>
      <c r="C89" s="3">
        <v>730.62099999999998</v>
      </c>
      <c r="D89" s="3">
        <v>804.36800000000005</v>
      </c>
      <c r="E89" s="3">
        <v>2117.5160000000001</v>
      </c>
      <c r="F89" s="3">
        <v>8219.0840000000007</v>
      </c>
      <c r="G89" s="3">
        <v>4777.6589999999997</v>
      </c>
      <c r="H89" s="3">
        <v>34995.555</v>
      </c>
    </row>
    <row r="90" spans="1:72" s="1" customFormat="1" x14ac:dyDescent="0.25">
      <c r="A90" s="2">
        <v>28</v>
      </c>
      <c r="B90" s="11">
        <v>2018</v>
      </c>
      <c r="C90" s="3">
        <v>764.327</v>
      </c>
      <c r="D90" s="3">
        <v>909.30200000000002</v>
      </c>
      <c r="E90" s="3">
        <v>1019.8150000000001</v>
      </c>
      <c r="F90" s="3">
        <v>6592.3310000000001</v>
      </c>
      <c r="G90" s="3">
        <v>8142.7259999999997</v>
      </c>
      <c r="H90" s="3">
        <v>45395.548999999999</v>
      </c>
    </row>
    <row r="91" spans="1:72" s="1" customFormat="1" x14ac:dyDescent="0.25">
      <c r="A91" s="2">
        <v>28</v>
      </c>
      <c r="B91" s="11">
        <v>2019</v>
      </c>
      <c r="C91" s="3"/>
      <c r="E91" s="3">
        <v>2317.875</v>
      </c>
      <c r="F91" s="3">
        <v>7426.4040000000005</v>
      </c>
      <c r="G91" s="3">
        <v>9001.4130000000005</v>
      </c>
      <c r="H91" s="3">
        <v>45385.997000000003</v>
      </c>
    </row>
    <row r="92" spans="1:72" s="4" customFormat="1" x14ac:dyDescent="0.25">
      <c r="A92" s="30"/>
      <c r="B92" s="2"/>
      <c r="C92" s="7"/>
      <c r="D92" s="6"/>
      <c r="E92" s="3"/>
      <c r="F92" s="3"/>
      <c r="G92" s="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s="4" customFormat="1" x14ac:dyDescent="0.25">
      <c r="A94" s="30"/>
      <c r="B94" s="2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7" spans="1:72" x14ac:dyDescent="0.25">
      <c r="A97" s="30"/>
    </row>
    <row r="98" spans="1:72" x14ac:dyDescent="0.25">
      <c r="A98" s="30"/>
    </row>
    <row r="99" spans="1:72" x14ac:dyDescent="0.25">
      <c r="A99" s="30"/>
    </row>
    <row r="101" spans="1:72" s="4" customFormat="1" x14ac:dyDescent="0.25">
      <c r="A101" s="10"/>
      <c r="B101" s="2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s="4" customFormat="1" x14ac:dyDescent="0.25">
      <c r="A102" s="10"/>
      <c r="B102" s="2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6" spans="1:72" x14ac:dyDescent="0.25">
      <c r="A106" s="30"/>
    </row>
    <row r="107" spans="1:72" x14ac:dyDescent="0.25">
      <c r="A107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9"/>
  <sheetViews>
    <sheetView zoomScale="55" zoomScaleNormal="5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45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8" x14ac:dyDescent="0.25">
      <c r="A2" s="2">
        <v>6</v>
      </c>
      <c r="B2" s="11">
        <v>1945</v>
      </c>
      <c r="F2" s="8"/>
    </row>
    <row r="3" spans="1:8" x14ac:dyDescent="0.25">
      <c r="A3" s="2">
        <v>6</v>
      </c>
      <c r="B3" s="11">
        <v>1946</v>
      </c>
      <c r="F3" s="8"/>
    </row>
    <row r="4" spans="1:8" x14ac:dyDescent="0.25">
      <c r="A4" s="2">
        <v>6</v>
      </c>
      <c r="B4" s="11">
        <v>1947</v>
      </c>
      <c r="F4" s="8"/>
    </row>
    <row r="5" spans="1:8" x14ac:dyDescent="0.25">
      <c r="A5" s="2">
        <v>6</v>
      </c>
      <c r="B5" s="11">
        <v>1948</v>
      </c>
      <c r="F5" s="8"/>
    </row>
    <row r="6" spans="1:8" x14ac:dyDescent="0.25">
      <c r="A6" s="2">
        <v>6</v>
      </c>
      <c r="B6" s="11">
        <v>1949</v>
      </c>
      <c r="F6" s="8"/>
    </row>
    <row r="7" spans="1:8" x14ac:dyDescent="0.25">
      <c r="A7" s="2">
        <v>6</v>
      </c>
      <c r="B7" s="11">
        <v>1950</v>
      </c>
      <c r="F7" s="8"/>
    </row>
    <row r="8" spans="1:8" x14ac:dyDescent="0.25">
      <c r="A8" s="2">
        <v>6</v>
      </c>
      <c r="B8" s="11">
        <v>1951</v>
      </c>
      <c r="F8" s="8"/>
    </row>
    <row r="9" spans="1:8" x14ac:dyDescent="0.25">
      <c r="A9" s="2">
        <v>6</v>
      </c>
      <c r="B9" s="11">
        <v>1952</v>
      </c>
      <c r="F9" s="8"/>
    </row>
    <row r="10" spans="1:8" x14ac:dyDescent="0.25">
      <c r="A10" s="2">
        <v>6</v>
      </c>
      <c r="B10" s="11">
        <v>1953</v>
      </c>
      <c r="F10" s="8"/>
    </row>
    <row r="11" spans="1:8" x14ac:dyDescent="0.25">
      <c r="A11" s="2">
        <v>6</v>
      </c>
      <c r="B11" s="11">
        <v>1954</v>
      </c>
      <c r="C11" s="8"/>
      <c r="D11" s="8"/>
      <c r="F11" s="8"/>
    </row>
    <row r="12" spans="1:8" x14ac:dyDescent="0.25">
      <c r="A12" s="2">
        <v>6</v>
      </c>
      <c r="B12" s="11">
        <v>1955</v>
      </c>
      <c r="C12" s="8"/>
      <c r="D12" s="8"/>
      <c r="F12" s="8"/>
    </row>
    <row r="13" spans="1:8" x14ac:dyDescent="0.25">
      <c r="A13" s="2">
        <v>6</v>
      </c>
      <c r="B13" s="11">
        <v>1956</v>
      </c>
      <c r="C13" s="8"/>
      <c r="D13" s="8"/>
      <c r="F13" s="8"/>
    </row>
    <row r="14" spans="1:8" x14ac:dyDescent="0.25">
      <c r="A14" s="2">
        <v>6</v>
      </c>
      <c r="B14" s="11">
        <v>1957</v>
      </c>
      <c r="C14" s="8"/>
      <c r="D14" s="8"/>
      <c r="F14" s="8"/>
    </row>
    <row r="15" spans="1:8" x14ac:dyDescent="0.25">
      <c r="A15" s="2">
        <v>6</v>
      </c>
      <c r="B15" s="11">
        <v>1958</v>
      </c>
      <c r="C15" s="8"/>
      <c r="D15" s="8"/>
      <c r="F15" s="8"/>
    </row>
    <row r="16" spans="1:8" x14ac:dyDescent="0.25">
      <c r="A16" s="2">
        <v>6</v>
      </c>
      <c r="B16" s="11">
        <v>1959</v>
      </c>
      <c r="C16" s="8"/>
      <c r="D16" s="8"/>
      <c r="F16" s="8"/>
    </row>
    <row r="17" spans="1:6" x14ac:dyDescent="0.25">
      <c r="A17" s="2">
        <v>6</v>
      </c>
      <c r="B17" s="11">
        <v>1960</v>
      </c>
      <c r="C17" s="8"/>
      <c r="D17" s="8"/>
      <c r="F17" s="8"/>
    </row>
    <row r="18" spans="1:6" x14ac:dyDescent="0.25">
      <c r="A18" s="2">
        <v>6</v>
      </c>
      <c r="B18" s="11">
        <v>1961</v>
      </c>
      <c r="C18" s="8"/>
      <c r="D18" s="8"/>
      <c r="F18" s="8"/>
    </row>
    <row r="19" spans="1:6" x14ac:dyDescent="0.25">
      <c r="A19" s="2">
        <v>6</v>
      </c>
      <c r="B19" s="11">
        <v>1962</v>
      </c>
      <c r="C19" s="8"/>
      <c r="D19" s="8"/>
      <c r="F19" s="8"/>
    </row>
    <row r="20" spans="1:6" x14ac:dyDescent="0.25">
      <c r="A20" s="2">
        <v>6</v>
      </c>
      <c r="B20" s="11">
        <v>1963</v>
      </c>
      <c r="C20" s="8"/>
      <c r="D20" s="8"/>
      <c r="F20" s="8"/>
    </row>
    <row r="21" spans="1:6" x14ac:dyDescent="0.25">
      <c r="A21" s="2">
        <v>6</v>
      </c>
      <c r="B21" s="11">
        <v>1964</v>
      </c>
      <c r="C21" s="8"/>
      <c r="D21" s="8"/>
      <c r="F21" s="8"/>
    </row>
    <row r="22" spans="1:6" x14ac:dyDescent="0.25">
      <c r="A22" s="2">
        <v>6</v>
      </c>
      <c r="B22" s="11">
        <v>1965</v>
      </c>
      <c r="C22" s="8"/>
      <c r="D22" s="8"/>
      <c r="F22" s="8"/>
    </row>
    <row r="23" spans="1:6" x14ac:dyDescent="0.25">
      <c r="A23" s="2">
        <v>6</v>
      </c>
      <c r="B23" s="11">
        <v>1966</v>
      </c>
      <c r="C23" s="8"/>
      <c r="D23" s="8"/>
      <c r="F23" s="8"/>
    </row>
    <row r="24" spans="1:6" x14ac:dyDescent="0.25">
      <c r="A24" s="2">
        <v>6</v>
      </c>
      <c r="B24" s="11">
        <v>1967</v>
      </c>
      <c r="C24" s="8"/>
      <c r="D24" s="8"/>
      <c r="F24" s="8"/>
    </row>
    <row r="25" spans="1:6" x14ac:dyDescent="0.25">
      <c r="A25" s="2">
        <v>6</v>
      </c>
      <c r="B25" s="11">
        <v>1968</v>
      </c>
      <c r="C25" s="8"/>
      <c r="D25" s="8"/>
      <c r="F25" s="8"/>
    </row>
    <row r="26" spans="1:6" x14ac:dyDescent="0.25">
      <c r="A26" s="2">
        <v>6</v>
      </c>
      <c r="B26" s="11">
        <v>1969</v>
      </c>
      <c r="C26" s="8"/>
      <c r="D26" s="8"/>
      <c r="F26" s="8"/>
    </row>
    <row r="27" spans="1:6" x14ac:dyDescent="0.25">
      <c r="A27" s="2">
        <v>6</v>
      </c>
      <c r="B27" s="11">
        <v>1970</v>
      </c>
      <c r="C27" s="8"/>
      <c r="D27" s="8"/>
      <c r="F27" s="8"/>
    </row>
    <row r="28" spans="1:6" x14ac:dyDescent="0.25">
      <c r="A28" s="2">
        <v>6</v>
      </c>
      <c r="B28" s="11">
        <v>1971</v>
      </c>
      <c r="C28" s="8"/>
      <c r="D28" s="8"/>
      <c r="F28" s="8"/>
    </row>
    <row r="29" spans="1:6" x14ac:dyDescent="0.25">
      <c r="A29" s="2">
        <v>9</v>
      </c>
      <c r="B29" s="11">
        <v>1972</v>
      </c>
      <c r="C29" s="8"/>
      <c r="D29" s="8"/>
      <c r="F29" s="8"/>
    </row>
    <row r="30" spans="1:6" x14ac:dyDescent="0.25">
      <c r="A30" s="2">
        <v>9</v>
      </c>
      <c r="B30" s="11">
        <v>1973</v>
      </c>
      <c r="C30" s="8"/>
      <c r="D30" s="8"/>
      <c r="F30" s="8"/>
    </row>
    <row r="31" spans="1:6" x14ac:dyDescent="0.25">
      <c r="A31" s="2">
        <v>9</v>
      </c>
      <c r="B31" s="11">
        <v>1974</v>
      </c>
      <c r="C31" s="8"/>
      <c r="D31" s="8"/>
      <c r="F31" s="8"/>
    </row>
    <row r="32" spans="1:6" x14ac:dyDescent="0.25">
      <c r="A32" s="2">
        <v>9</v>
      </c>
      <c r="B32" s="11">
        <v>1975</v>
      </c>
      <c r="C32" s="8"/>
      <c r="D32" s="8"/>
      <c r="F32" s="8"/>
    </row>
    <row r="33" spans="1:9" x14ac:dyDescent="0.25">
      <c r="A33" s="2">
        <v>9</v>
      </c>
      <c r="B33" s="11">
        <v>1976</v>
      </c>
      <c r="C33" s="8"/>
      <c r="D33" s="8"/>
      <c r="F33" s="8"/>
    </row>
    <row r="34" spans="1:9" x14ac:dyDescent="0.25">
      <c r="A34" s="2">
        <v>9</v>
      </c>
      <c r="B34" s="11">
        <v>1977</v>
      </c>
      <c r="C34" s="8"/>
      <c r="D34" s="8"/>
      <c r="F34" s="8"/>
    </row>
    <row r="35" spans="1:9" x14ac:dyDescent="0.25">
      <c r="A35" s="2">
        <v>9</v>
      </c>
      <c r="B35" s="11">
        <v>1978</v>
      </c>
      <c r="C35" s="8"/>
      <c r="D35" s="8"/>
      <c r="F35" s="8"/>
    </row>
    <row r="36" spans="1:9" x14ac:dyDescent="0.25">
      <c r="A36" s="2">
        <v>9</v>
      </c>
      <c r="B36" s="11">
        <v>1979</v>
      </c>
      <c r="C36" s="8"/>
      <c r="D36" s="8"/>
      <c r="F36" s="8"/>
    </row>
    <row r="37" spans="1:9" x14ac:dyDescent="0.25">
      <c r="A37" s="2">
        <v>10</v>
      </c>
      <c r="B37" s="11">
        <v>1980</v>
      </c>
      <c r="C37" s="8"/>
      <c r="D37" s="8"/>
      <c r="F37" s="8"/>
    </row>
    <row r="38" spans="1:9" x14ac:dyDescent="0.25">
      <c r="A38" s="2">
        <v>10</v>
      </c>
      <c r="B38" s="11">
        <v>1981</v>
      </c>
      <c r="F38" s="8"/>
      <c r="G38" s="8"/>
      <c r="H38" s="8"/>
      <c r="I38" s="8"/>
    </row>
    <row r="39" spans="1:9" x14ac:dyDescent="0.25">
      <c r="A39" s="2">
        <v>10</v>
      </c>
      <c r="B39" s="11">
        <v>1982</v>
      </c>
      <c r="F39" s="8"/>
      <c r="G39" s="8"/>
      <c r="H39" s="8"/>
      <c r="I39" s="8"/>
    </row>
    <row r="40" spans="1:9" x14ac:dyDescent="0.25">
      <c r="A40" s="2">
        <v>10</v>
      </c>
      <c r="B40" s="11">
        <v>1983</v>
      </c>
      <c r="F40" s="8"/>
      <c r="G40" s="8"/>
      <c r="H40" s="8"/>
      <c r="I40" s="8"/>
    </row>
    <row r="41" spans="1:9" x14ac:dyDescent="0.25">
      <c r="A41" s="2">
        <v>10</v>
      </c>
      <c r="B41" s="11">
        <v>1984</v>
      </c>
      <c r="F41" s="8"/>
      <c r="G41" s="8"/>
      <c r="H41" s="8"/>
      <c r="I41" s="8"/>
    </row>
    <row r="42" spans="1:9" x14ac:dyDescent="0.25">
      <c r="A42" s="2">
        <v>10</v>
      </c>
      <c r="B42" s="11">
        <v>1985</v>
      </c>
      <c r="F42" s="8"/>
      <c r="G42" s="8"/>
      <c r="H42" s="8"/>
      <c r="I42" s="8"/>
    </row>
    <row r="43" spans="1:9" x14ac:dyDescent="0.25">
      <c r="A43" s="2">
        <v>12</v>
      </c>
      <c r="B43" s="11">
        <v>1986</v>
      </c>
      <c r="F43" s="8"/>
      <c r="G43" s="8"/>
      <c r="H43" s="8"/>
      <c r="I43" s="8"/>
    </row>
    <row r="44" spans="1:9" x14ac:dyDescent="0.25">
      <c r="A44" s="2">
        <v>12</v>
      </c>
      <c r="B44" s="11">
        <v>1987</v>
      </c>
      <c r="F44" s="8"/>
      <c r="G44" s="8"/>
      <c r="H44" s="8"/>
      <c r="I44" s="8"/>
    </row>
    <row r="45" spans="1:9" x14ac:dyDescent="0.25">
      <c r="A45" s="2">
        <v>12</v>
      </c>
      <c r="B45" s="11">
        <v>1988</v>
      </c>
      <c r="F45" s="8"/>
      <c r="G45" s="8"/>
      <c r="H45" s="8"/>
      <c r="I45" s="8"/>
    </row>
    <row r="46" spans="1:9" x14ac:dyDescent="0.25">
      <c r="A46" s="2">
        <v>12</v>
      </c>
      <c r="B46" s="11">
        <v>1989</v>
      </c>
      <c r="F46" s="8"/>
      <c r="G46" s="8"/>
      <c r="H46" s="8"/>
      <c r="I46" s="8"/>
    </row>
    <row r="47" spans="1:9" x14ac:dyDescent="0.25">
      <c r="A47" s="2">
        <v>12</v>
      </c>
      <c r="B47" s="11">
        <v>1990</v>
      </c>
      <c r="F47" s="8"/>
      <c r="G47" s="8"/>
      <c r="H47" s="8"/>
      <c r="I47" s="8"/>
    </row>
    <row r="48" spans="1:9" x14ac:dyDescent="0.25">
      <c r="A48" s="2">
        <v>12</v>
      </c>
      <c r="B48" s="11">
        <v>1991</v>
      </c>
      <c r="F48" s="8"/>
      <c r="G48" s="8"/>
      <c r="H48" s="8"/>
      <c r="I48" s="8"/>
    </row>
    <row r="49" spans="1:9" x14ac:dyDescent="0.25">
      <c r="A49" s="2">
        <v>12</v>
      </c>
      <c r="B49" s="11">
        <v>1992</v>
      </c>
      <c r="F49" s="8"/>
      <c r="G49" s="8"/>
      <c r="H49" s="8"/>
      <c r="I49" s="8"/>
    </row>
    <row r="50" spans="1:9" x14ac:dyDescent="0.25">
      <c r="A50" s="2">
        <v>12</v>
      </c>
      <c r="B50" s="11">
        <v>1993</v>
      </c>
      <c r="C50" s="8"/>
      <c r="D50" s="8"/>
      <c r="F50" s="8"/>
      <c r="G50" s="8"/>
      <c r="H50" s="8"/>
      <c r="I50" s="8"/>
    </row>
    <row r="51" spans="1:9" x14ac:dyDescent="0.25">
      <c r="A51" s="2">
        <v>12</v>
      </c>
      <c r="B51" s="11">
        <v>1994</v>
      </c>
      <c r="C51" s="8"/>
      <c r="D51" s="8"/>
      <c r="F51" s="8"/>
      <c r="G51" s="8"/>
      <c r="H51" s="8"/>
      <c r="I51" s="8"/>
    </row>
    <row r="52" spans="1:9" x14ac:dyDescent="0.25">
      <c r="A52" s="2">
        <v>12</v>
      </c>
      <c r="B52" s="11">
        <v>1995</v>
      </c>
      <c r="C52" s="8"/>
      <c r="D52" s="8"/>
      <c r="F52" s="8"/>
      <c r="G52" s="8"/>
      <c r="H52" s="8"/>
      <c r="I52" s="8"/>
    </row>
    <row r="53" spans="1:9" x14ac:dyDescent="0.25">
      <c r="A53" s="2">
        <v>15</v>
      </c>
      <c r="B53" s="11">
        <v>1995</v>
      </c>
      <c r="C53" s="8"/>
      <c r="D53" s="8"/>
      <c r="E53" s="7">
        <v>5350.2730000000001</v>
      </c>
      <c r="G53" s="7">
        <v>10350.689</v>
      </c>
      <c r="H53" s="8">
        <v>5953.241</v>
      </c>
      <c r="I53" s="8"/>
    </row>
    <row r="54" spans="1:9" x14ac:dyDescent="0.25">
      <c r="A54" s="2">
        <v>15</v>
      </c>
      <c r="B54" s="11">
        <v>1996</v>
      </c>
      <c r="C54" s="8"/>
      <c r="D54" s="8"/>
      <c r="E54" s="7">
        <v>5190.4229999999998</v>
      </c>
      <c r="F54" s="7">
        <v>30234.971000000001</v>
      </c>
      <c r="G54" s="7">
        <v>11485.144</v>
      </c>
      <c r="H54" s="8">
        <v>6737.9170000000004</v>
      </c>
      <c r="I54" s="8"/>
    </row>
    <row r="55" spans="1:9" x14ac:dyDescent="0.25">
      <c r="A55" s="2">
        <v>15</v>
      </c>
      <c r="B55" s="11">
        <v>1997</v>
      </c>
      <c r="C55" s="8"/>
      <c r="D55" s="8"/>
      <c r="E55" s="7">
        <v>5691.5780000000004</v>
      </c>
      <c r="F55" s="7">
        <v>34952.101000000002</v>
      </c>
      <c r="G55" s="7">
        <v>11683.558000000001</v>
      </c>
      <c r="H55" s="8">
        <v>6880.1769999999997</v>
      </c>
      <c r="I55" s="8"/>
    </row>
    <row r="56" spans="1:9" x14ac:dyDescent="0.25">
      <c r="A56" s="2">
        <v>15</v>
      </c>
      <c r="B56" s="11">
        <v>1998</v>
      </c>
      <c r="C56" s="7">
        <f>642.57+224.035</f>
        <v>866.60500000000002</v>
      </c>
      <c r="E56" s="7">
        <v>5844.848</v>
      </c>
      <c r="F56" s="7">
        <v>38882.150999999998</v>
      </c>
      <c r="G56" s="7">
        <v>13531.013000000001</v>
      </c>
      <c r="H56" s="8">
        <v>8422.8529999999992</v>
      </c>
      <c r="I56" s="8"/>
    </row>
    <row r="57" spans="1:9" x14ac:dyDescent="0.25">
      <c r="A57" s="2">
        <v>15</v>
      </c>
      <c r="B57" s="11">
        <v>1999</v>
      </c>
      <c r="C57" s="7">
        <f>593.254+199.435</f>
        <v>792.68900000000008</v>
      </c>
      <c r="E57" s="7">
        <v>5784.3459999999995</v>
      </c>
      <c r="F57" s="7">
        <v>39408.607000000004</v>
      </c>
      <c r="G57" s="7">
        <v>16217.342000000001</v>
      </c>
      <c r="H57" s="8">
        <v>7825.3469999999998</v>
      </c>
      <c r="I57" s="8"/>
    </row>
    <row r="58" spans="1:9" x14ac:dyDescent="0.25">
      <c r="A58" s="2">
        <v>15</v>
      </c>
      <c r="B58" s="11">
        <v>2000</v>
      </c>
      <c r="E58" s="7">
        <v>7048.3940000000002</v>
      </c>
      <c r="F58" s="7">
        <v>45703.873</v>
      </c>
      <c r="G58" s="7">
        <v>17874.256000000001</v>
      </c>
      <c r="H58" s="8">
        <v>8318.5519999999997</v>
      </c>
      <c r="I58" s="8"/>
    </row>
    <row r="59" spans="1:9" x14ac:dyDescent="0.25">
      <c r="A59" s="2">
        <v>15</v>
      </c>
      <c r="B59" s="11">
        <v>2001</v>
      </c>
      <c r="E59" s="7">
        <v>8277.2360000000008</v>
      </c>
      <c r="F59" s="7">
        <v>42419.595999999998</v>
      </c>
      <c r="G59" s="7">
        <v>17815.11</v>
      </c>
      <c r="H59" s="8">
        <v>8543.8629999999994</v>
      </c>
      <c r="I59" s="8"/>
    </row>
    <row r="60" spans="1:9" x14ac:dyDescent="0.25">
      <c r="A60" s="2">
        <v>15</v>
      </c>
      <c r="B60" s="11">
        <v>2002</v>
      </c>
      <c r="E60" s="7">
        <v>9688.3340000000007</v>
      </c>
      <c r="F60" s="7">
        <v>50295.398000000001</v>
      </c>
      <c r="G60" s="7">
        <v>19542.358</v>
      </c>
      <c r="H60" s="8">
        <v>9458.7469999999994</v>
      </c>
      <c r="I60" s="8"/>
    </row>
    <row r="61" spans="1:9" x14ac:dyDescent="0.25">
      <c r="A61" s="2">
        <v>15</v>
      </c>
      <c r="B61" s="11">
        <v>2003</v>
      </c>
      <c r="E61" s="7">
        <v>1840.808</v>
      </c>
      <c r="F61" s="7">
        <v>23778.879000000001</v>
      </c>
      <c r="G61" s="7">
        <v>2948.6559999999999</v>
      </c>
      <c r="H61" s="8">
        <v>2814.6170000000002</v>
      </c>
      <c r="I61" s="8"/>
    </row>
    <row r="62" spans="1:9" x14ac:dyDescent="0.25">
      <c r="A62" s="2">
        <v>15</v>
      </c>
      <c r="B62" s="11">
        <v>2004</v>
      </c>
      <c r="E62" s="7">
        <v>1739.0219999999999</v>
      </c>
      <c r="F62" s="7">
        <v>20644.539000000001</v>
      </c>
      <c r="G62" s="7">
        <v>3453.4580000000001</v>
      </c>
      <c r="H62" s="8">
        <v>2954.6019999999999</v>
      </c>
      <c r="I62" s="8"/>
    </row>
    <row r="63" spans="1:9" x14ac:dyDescent="0.25">
      <c r="A63" s="2">
        <v>15</v>
      </c>
      <c r="B63" s="11">
        <v>2005</v>
      </c>
      <c r="E63" s="7">
        <v>1588.31</v>
      </c>
      <c r="F63" s="7">
        <v>20788.940999999999</v>
      </c>
      <c r="G63" s="7">
        <v>4276.2860000000001</v>
      </c>
      <c r="H63" s="8">
        <v>2655.777</v>
      </c>
      <c r="I63" s="8"/>
    </row>
    <row r="64" spans="1:9" x14ac:dyDescent="0.25">
      <c r="A64" s="2">
        <v>25</v>
      </c>
      <c r="B64" s="11">
        <v>2003</v>
      </c>
      <c r="C64" s="7">
        <f>921.863</f>
        <v>921.86300000000006</v>
      </c>
      <c r="D64" s="7">
        <v>1722.568</v>
      </c>
      <c r="H64" s="8"/>
      <c r="I64" s="8"/>
    </row>
    <row r="65" spans="1:9" x14ac:dyDescent="0.25">
      <c r="A65" s="2">
        <v>25</v>
      </c>
      <c r="B65" s="11">
        <v>2004</v>
      </c>
      <c r="D65" s="7">
        <v>1544.7529999999999</v>
      </c>
      <c r="H65" s="8"/>
      <c r="I65" s="8"/>
    </row>
    <row r="66" spans="1:9" x14ac:dyDescent="0.25">
      <c r="A66" s="2">
        <v>25</v>
      </c>
      <c r="B66" s="11">
        <v>2005</v>
      </c>
      <c r="C66" s="6"/>
      <c r="F66" s="8"/>
      <c r="G66" s="22"/>
      <c r="H66" s="8"/>
      <c r="I66" s="8"/>
    </row>
    <row r="67" spans="1:9" x14ac:dyDescent="0.25">
      <c r="A67" s="2">
        <v>25</v>
      </c>
      <c r="B67" s="11">
        <v>2006</v>
      </c>
      <c r="C67" s="6"/>
      <c r="F67" s="8"/>
      <c r="G67" s="22"/>
      <c r="H67" s="8"/>
      <c r="I67" s="8"/>
    </row>
    <row r="68" spans="1:9" x14ac:dyDescent="0.25">
      <c r="A68" s="2">
        <v>27</v>
      </c>
      <c r="B68" s="11">
        <v>2005</v>
      </c>
      <c r="C68" s="7">
        <v>1024.9259999999999</v>
      </c>
      <c r="F68" s="8"/>
      <c r="G68" s="22"/>
      <c r="H68" s="8"/>
      <c r="I68" s="8"/>
    </row>
    <row r="69" spans="1:9" x14ac:dyDescent="0.25">
      <c r="A69" s="2">
        <v>27</v>
      </c>
      <c r="B69" s="11">
        <v>2006</v>
      </c>
      <c r="C69" s="7">
        <v>1007.268</v>
      </c>
      <c r="D69" s="7">
        <v>341.19200000000001</v>
      </c>
      <c r="F69" s="8"/>
      <c r="G69" s="22"/>
      <c r="H69" s="8"/>
      <c r="I69" s="8"/>
    </row>
    <row r="70" spans="1:9" x14ac:dyDescent="0.25">
      <c r="A70" s="2">
        <v>27</v>
      </c>
      <c r="B70" s="11">
        <v>2007</v>
      </c>
      <c r="C70" s="7">
        <v>1074.24</v>
      </c>
      <c r="D70" s="7">
        <v>309.33800000000002</v>
      </c>
      <c r="F70" s="8"/>
      <c r="G70" s="22"/>
      <c r="H70" s="8"/>
      <c r="I70" s="8"/>
    </row>
    <row r="71" spans="1:9" x14ac:dyDescent="0.25">
      <c r="A71" s="2">
        <v>27</v>
      </c>
      <c r="B71" s="11">
        <v>2008</v>
      </c>
      <c r="C71" s="7">
        <v>1114.9590000000001</v>
      </c>
      <c r="D71" s="7">
        <v>352.69499999999999</v>
      </c>
      <c r="F71" s="8"/>
      <c r="G71" s="22"/>
      <c r="H71" s="8"/>
      <c r="I71" s="8"/>
    </row>
    <row r="72" spans="1:9" x14ac:dyDescent="0.25">
      <c r="A72" s="2">
        <v>27</v>
      </c>
      <c r="B72" s="11">
        <v>2009</v>
      </c>
      <c r="C72" s="7">
        <v>828.10799999999995</v>
      </c>
      <c r="D72" s="7">
        <v>287.56700000000001</v>
      </c>
      <c r="F72" s="8"/>
      <c r="G72" s="22"/>
      <c r="H72" s="8"/>
      <c r="I72" s="8"/>
    </row>
    <row r="73" spans="1:9" x14ac:dyDescent="0.25">
      <c r="A73" s="2">
        <v>27</v>
      </c>
      <c r="B73" s="11">
        <v>2010</v>
      </c>
      <c r="C73" s="7">
        <v>1180.9100000000001</v>
      </c>
      <c r="D73" s="7">
        <v>358.15899999999999</v>
      </c>
      <c r="F73" s="8"/>
      <c r="G73" s="22"/>
      <c r="H73" s="8"/>
      <c r="I73" s="8"/>
    </row>
    <row r="74" spans="1:9" x14ac:dyDescent="0.25">
      <c r="A74" s="2">
        <v>27</v>
      </c>
      <c r="B74" s="11">
        <v>2011</v>
      </c>
      <c r="C74" s="7">
        <v>1052.134</v>
      </c>
      <c r="D74" s="7">
        <v>396.529</v>
      </c>
      <c r="F74" s="8"/>
      <c r="G74" s="22"/>
      <c r="H74" s="8"/>
      <c r="I74" s="8"/>
    </row>
    <row r="75" spans="1:9" x14ac:dyDescent="0.25">
      <c r="A75" s="2">
        <v>28</v>
      </c>
      <c r="B75" s="11">
        <v>2003</v>
      </c>
      <c r="E75" s="7">
        <v>1314.933</v>
      </c>
      <c r="F75" s="7">
        <v>13138.22</v>
      </c>
      <c r="G75" s="7">
        <v>1836.5060000000001</v>
      </c>
      <c r="H75" s="7">
        <v>2190.2429999999999</v>
      </c>
      <c r="I75" s="8"/>
    </row>
    <row r="76" spans="1:9" x14ac:dyDescent="0.25">
      <c r="A76" s="2">
        <v>28</v>
      </c>
      <c r="B76" s="11">
        <v>2004</v>
      </c>
      <c r="E76" s="7">
        <v>1481.8969999999999</v>
      </c>
      <c r="F76" s="7">
        <v>13427.543</v>
      </c>
      <c r="G76" s="7">
        <v>2065.0219999999999</v>
      </c>
      <c r="H76" s="7">
        <v>2047.5150000000001</v>
      </c>
      <c r="I76" s="8"/>
    </row>
    <row r="77" spans="1:9" x14ac:dyDescent="0.25">
      <c r="A77" s="2">
        <v>28</v>
      </c>
      <c r="B77" s="11">
        <v>2005</v>
      </c>
      <c r="E77" s="7">
        <v>1277.0999999999999</v>
      </c>
      <c r="F77" s="7">
        <v>11523.7</v>
      </c>
      <c r="G77" s="7">
        <v>2474.1889999999999</v>
      </c>
      <c r="H77" s="7">
        <v>1995.422</v>
      </c>
      <c r="I77" s="8"/>
    </row>
    <row r="78" spans="1:9" x14ac:dyDescent="0.25">
      <c r="A78" s="2">
        <v>28</v>
      </c>
      <c r="B78" s="11">
        <v>2006</v>
      </c>
      <c r="E78" s="7">
        <v>2591.5540000000001</v>
      </c>
      <c r="F78" s="7">
        <v>17141.224999999999</v>
      </c>
      <c r="G78" s="7">
        <v>3201.9050000000002</v>
      </c>
      <c r="H78" s="7">
        <v>2811.7530000000002</v>
      </c>
      <c r="I78" s="8"/>
    </row>
    <row r="79" spans="1:9" x14ac:dyDescent="0.25">
      <c r="A79" s="2">
        <v>28</v>
      </c>
      <c r="B79" s="11">
        <v>2007</v>
      </c>
      <c r="E79" s="7">
        <v>3089.6709999999998</v>
      </c>
      <c r="F79" s="7">
        <v>23243.877</v>
      </c>
      <c r="G79" s="7">
        <v>3116.366</v>
      </c>
      <c r="H79" s="7">
        <v>2668.0210000000002</v>
      </c>
      <c r="I79" s="8"/>
    </row>
    <row r="80" spans="1:9" x14ac:dyDescent="0.25">
      <c r="A80" s="2">
        <v>28</v>
      </c>
      <c r="B80" s="11">
        <v>2008</v>
      </c>
      <c r="E80" s="7">
        <v>2347.15</v>
      </c>
      <c r="F80" s="7">
        <v>22298.875</v>
      </c>
      <c r="G80" s="7">
        <v>3430.1570000000002</v>
      </c>
      <c r="H80" s="7">
        <v>3419.9180000000001</v>
      </c>
      <c r="I80" s="8"/>
    </row>
    <row r="81" spans="1:73" x14ac:dyDescent="0.25">
      <c r="A81" s="2">
        <v>28</v>
      </c>
      <c r="B81" s="11">
        <v>2009</v>
      </c>
      <c r="E81" s="7">
        <v>1808.837</v>
      </c>
      <c r="F81" s="7">
        <v>14337.436</v>
      </c>
      <c r="G81" s="7">
        <v>2563.5030000000002</v>
      </c>
      <c r="H81" s="7">
        <v>4101.165</v>
      </c>
      <c r="I81" s="8"/>
    </row>
    <row r="82" spans="1:73" x14ac:dyDescent="0.25">
      <c r="A82" s="2">
        <v>28</v>
      </c>
      <c r="B82" s="11">
        <v>2010</v>
      </c>
      <c r="E82" s="7">
        <v>1986.8810000000001</v>
      </c>
      <c r="F82" s="7">
        <v>18813.948</v>
      </c>
      <c r="G82" s="7">
        <v>2883.9830000000002</v>
      </c>
      <c r="H82" s="7">
        <v>4989.4790000000003</v>
      </c>
      <c r="I82" s="8"/>
    </row>
    <row r="83" spans="1:73" x14ac:dyDescent="0.25">
      <c r="A83" s="2">
        <v>28</v>
      </c>
      <c r="B83" s="11">
        <v>2011</v>
      </c>
      <c r="E83" s="7">
        <v>2435.538</v>
      </c>
      <c r="F83" s="7">
        <v>19885.66</v>
      </c>
      <c r="G83" s="7">
        <v>3371.7739999999999</v>
      </c>
      <c r="H83" s="7">
        <v>6404.049</v>
      </c>
      <c r="I83" s="8"/>
    </row>
    <row r="84" spans="1:73" x14ac:dyDescent="0.25">
      <c r="A84" s="2">
        <v>28</v>
      </c>
      <c r="B84" s="11">
        <v>2012</v>
      </c>
      <c r="C84" s="7">
        <v>1053.7329999999999</v>
      </c>
      <c r="D84" s="7">
        <v>394.60899999999998</v>
      </c>
      <c r="E84" s="7">
        <v>2572.4760000000001</v>
      </c>
      <c r="F84" s="7">
        <v>20566.518</v>
      </c>
      <c r="G84" s="7">
        <v>4019.998</v>
      </c>
      <c r="H84" s="7">
        <v>4086.7570000000001</v>
      </c>
    </row>
    <row r="85" spans="1:73" x14ac:dyDescent="0.25">
      <c r="A85" s="2">
        <v>28</v>
      </c>
      <c r="B85" s="11">
        <v>2013</v>
      </c>
      <c r="C85" s="7">
        <v>1068.7080000000001</v>
      </c>
      <c r="D85" s="7">
        <v>416.26</v>
      </c>
      <c r="E85" s="7">
        <v>2472.8229999999999</v>
      </c>
      <c r="F85" s="7">
        <v>23383.77</v>
      </c>
      <c r="G85" s="7">
        <v>4474.7030000000004</v>
      </c>
      <c r="H85" s="7">
        <v>4081.2939999999999</v>
      </c>
    </row>
    <row r="86" spans="1:73" x14ac:dyDescent="0.25">
      <c r="A86" s="2">
        <v>28</v>
      </c>
      <c r="B86" s="11">
        <v>2014</v>
      </c>
      <c r="C86" s="7">
        <v>864.29300000000001</v>
      </c>
      <c r="D86" s="7">
        <v>417.64</v>
      </c>
      <c r="E86" s="7">
        <v>2628.556</v>
      </c>
      <c r="F86" s="7">
        <v>17131.758999999998</v>
      </c>
      <c r="G86" s="7">
        <v>5069.1350000000002</v>
      </c>
      <c r="H86" s="7">
        <v>3610.806</v>
      </c>
    </row>
    <row r="87" spans="1:73" x14ac:dyDescent="0.25">
      <c r="A87" s="2">
        <v>28</v>
      </c>
      <c r="B87" s="11">
        <v>2015</v>
      </c>
      <c r="C87" s="7">
        <v>794.27099999999996</v>
      </c>
      <c r="D87" s="7">
        <v>393.26799999999997</v>
      </c>
      <c r="E87" s="7">
        <v>2833.78</v>
      </c>
      <c r="F87" s="7">
        <v>15822.808000000001</v>
      </c>
      <c r="G87" s="7">
        <v>4255.9660000000003</v>
      </c>
      <c r="H87" s="7">
        <v>3253.2179999999998</v>
      </c>
    </row>
    <row r="88" spans="1:73" x14ac:dyDescent="0.25">
      <c r="A88" s="2">
        <v>28</v>
      </c>
      <c r="B88" s="11">
        <v>2016</v>
      </c>
      <c r="C88" s="7">
        <v>753.94</v>
      </c>
      <c r="D88" s="7">
        <v>438.267</v>
      </c>
      <c r="E88" s="7">
        <v>2941.31</v>
      </c>
      <c r="F88" s="7">
        <v>16340.52</v>
      </c>
      <c r="G88" s="7">
        <v>4430.3440000000001</v>
      </c>
      <c r="H88" s="7">
        <v>3864.1849999999999</v>
      </c>
    </row>
    <row r="89" spans="1:73" x14ac:dyDescent="0.25">
      <c r="A89" s="2">
        <v>28</v>
      </c>
      <c r="B89" s="11">
        <v>2017</v>
      </c>
      <c r="C89" s="7">
        <v>732.66899999999998</v>
      </c>
      <c r="D89" s="7">
        <v>426.02300000000002</v>
      </c>
      <c r="E89" s="7">
        <v>3406.7809999999999</v>
      </c>
      <c r="F89" s="7">
        <v>17407.946</v>
      </c>
      <c r="G89" s="7">
        <v>4634.991</v>
      </c>
      <c r="H89" s="7">
        <v>4788.6809999999996</v>
      </c>
    </row>
    <row r="90" spans="1:73" x14ac:dyDescent="0.25">
      <c r="A90" s="2">
        <v>28</v>
      </c>
      <c r="B90" s="11">
        <v>2018</v>
      </c>
      <c r="C90" s="7">
        <v>734.2</v>
      </c>
      <c r="D90" s="7">
        <v>444.72300000000001</v>
      </c>
      <c r="E90" s="7">
        <v>3195.5569999999998</v>
      </c>
      <c r="F90" s="7">
        <v>18431.286</v>
      </c>
      <c r="G90" s="7">
        <v>7563.942</v>
      </c>
      <c r="H90" s="7">
        <v>5885.2169999999996</v>
      </c>
    </row>
    <row r="91" spans="1:73" x14ac:dyDescent="0.25">
      <c r="A91" s="2">
        <v>28</v>
      </c>
      <c r="B91" s="11">
        <v>2019</v>
      </c>
      <c r="C91" s="8"/>
      <c r="D91" s="8"/>
      <c r="E91" s="7">
        <v>3415.4450000000002</v>
      </c>
      <c r="F91" s="7">
        <v>14923.388999999999</v>
      </c>
      <c r="G91" s="7">
        <v>5511.6109999999999</v>
      </c>
      <c r="H91" s="7">
        <v>4615.6750000000002</v>
      </c>
    </row>
    <row r="92" spans="1:73" s="4" customFormat="1" x14ac:dyDescent="0.25">
      <c r="A92" s="30"/>
      <c r="B92" s="10"/>
      <c r="C92" s="7"/>
      <c r="D92" s="7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7"/>
      <c r="D93" s="7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7"/>
      <c r="D94" s="7"/>
      <c r="E94" s="7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7" spans="1:73" x14ac:dyDescent="0.25">
      <c r="A97" s="30"/>
    </row>
    <row r="98" spans="1:73" x14ac:dyDescent="0.25">
      <c r="A98" s="30"/>
    </row>
    <row r="99" spans="1:73" x14ac:dyDescent="0.25">
      <c r="A99" s="30"/>
    </row>
    <row r="100" spans="1:73" x14ac:dyDescent="0.25">
      <c r="D100" s="22"/>
    </row>
    <row r="101" spans="1:73" s="4" customFormat="1" x14ac:dyDescent="0.25">
      <c r="A101" s="10"/>
      <c r="B101" s="10"/>
      <c r="C101" s="7"/>
      <c r="D101" s="22"/>
      <c r="E101" s="7"/>
      <c r="F101" s="7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7"/>
      <c r="D102" s="22"/>
      <c r="E102" s="7"/>
      <c r="F102" s="7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D103" s="22"/>
    </row>
    <row r="104" spans="1:73" x14ac:dyDescent="0.25">
      <c r="D104" s="22"/>
    </row>
    <row r="105" spans="1:73" x14ac:dyDescent="0.25">
      <c r="D105" s="22"/>
    </row>
    <row r="106" spans="1:73" x14ac:dyDescent="0.25">
      <c r="A106" s="30"/>
      <c r="D106" s="22"/>
    </row>
    <row r="107" spans="1:73" x14ac:dyDescent="0.25">
      <c r="A107" s="30"/>
      <c r="D107" s="22"/>
    </row>
    <row r="108" spans="1:73" x14ac:dyDescent="0.25">
      <c r="D108" s="22"/>
    </row>
    <row r="109" spans="1:73" x14ac:dyDescent="0.25">
      <c r="D109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11</v>
      </c>
      <c r="D1" s="5" t="s">
        <v>7</v>
      </c>
      <c r="E1" s="5" t="s">
        <v>8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35"/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35"/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35"/>
      <c r="T1" s="5" t="s">
        <v>46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21</v>
      </c>
      <c r="D1" s="5" t="s">
        <v>22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2020-10-09T18:46:21Z</dcterms:modified>
</cp:coreProperties>
</file>