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eanre\Desktop\sim\"/>
    </mc:Choice>
  </mc:AlternateContent>
  <bookViews>
    <workbookView xWindow="0" yWindow="0" windowWidth="11490" windowHeight="4455" firstSheet="1" activeTab="4" xr2:uid="{02AE0403-2F06-4F26-BC59-BD300F75ECCA}"/>
  </bookViews>
  <sheets>
    <sheet name="Problem" sheetId="1" r:id="rId1"/>
    <sheet name="Sales" sheetId="2" r:id="rId2"/>
    <sheet name="DayleDemand" sheetId="4" r:id="rId3"/>
    <sheet name="Lead times" sheetId="3" r:id="rId4"/>
    <sheet name="LeadTimeData" sheetId="5" r:id="rId5"/>
  </sheets>
  <definedNames>
    <definedName name="_Hlk494642235" localSheetId="0">Problem!$A$11</definedName>
    <definedName name="ffflook">Sales!#REF!</definedName>
  </definedNames>
  <calcPr calcId="171027"/>
  <pivotCaches>
    <pivotCache cacheId="3" r:id="rId6"/>
    <pivotCache cacheId="6"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E5" i="5"/>
  <c r="E4" i="5"/>
  <c r="E7" i="4"/>
  <c r="E6" i="4"/>
  <c r="E5" i="4"/>
  <c r="E4" i="4"/>
  <c r="H6" i="5"/>
  <c r="H5" i="5"/>
  <c r="H4" i="5"/>
  <c r="H7" i="4"/>
  <c r="H6" i="4"/>
  <c r="H5" i="4"/>
  <c r="H4" i="4"/>
</calcChain>
</file>

<file path=xl/sharedStrings.xml><?xml version="1.0" encoding="utf-8"?>
<sst xmlns="http://schemas.openxmlformats.org/spreadsheetml/2006/main" count="34" uniqueCount="26">
  <si>
    <t>This Excel sheet contains data for a flower shop in Potchefstroom. The shop is interested in what the order quantity and reorder point should be for red roses.</t>
  </si>
  <si>
    <t>You are given the following information:</t>
  </si>
  <si>
    <t>b)    They receive the following quantity discounts:</t>
  </si>
  <si>
    <t>a)    They will start January 2018 with 0 stock.</t>
  </si>
  <si>
    <t>c.     If they buy 51 or more units, they pay R3 per unit.</t>
  </si>
  <si>
    <t>b.     If they buy 31 to 50 units, they pay R4 per unit.</t>
  </si>
  <si>
    <t>a.     If they buy less than 31 units, they pay R5 per flower.</t>
  </si>
  <si>
    <t>c)     A flower is sold for R8.00</t>
  </si>
  <si>
    <t>d)    If there is no stock, it is assumed that the sale is lost completely because the flowers will be bought at the shop down the road.</t>
  </si>
  <si>
    <t xml:space="preserve">The Excel sheet contains data for sales and lead times during 2017. You need to use the data in the Excel sheet to create empirical distributions for demand and lead time. You may ignore any daily seasonal trends (assume that each day is exactly the same). </t>
  </si>
  <si>
    <t xml:space="preserve">You need to simulate January 2018 (28 days). </t>
  </si>
  <si>
    <t xml:space="preserve">What is the total amount of profit lost due to lost sales (not having stock) if they set a reorder point of 25 and an order size of 35? Provide the average of 1000 simulations. </t>
  </si>
  <si>
    <t>Simulation Prep</t>
  </si>
  <si>
    <t>Day#</t>
  </si>
  <si>
    <t>Order#</t>
  </si>
  <si>
    <t>Lead time in days</t>
  </si>
  <si>
    <t>Number sold that day</t>
  </si>
  <si>
    <t>The correct answer should be close to 80 (between 78 and 82)</t>
  </si>
  <si>
    <t>Row Labels</t>
  </si>
  <si>
    <t>Grand Total</t>
  </si>
  <si>
    <t>Count of Day#</t>
  </si>
  <si>
    <t>Daily demand.</t>
  </si>
  <si>
    <t>Data to generate random demand</t>
  </si>
  <si>
    <t>Count of Order#</t>
  </si>
  <si>
    <t>Lead times.</t>
  </si>
  <si>
    <t>Data to generate random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</si>
</sst>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1">
    <xf numFmtId="0" fontId="0" fillId="0" borderId="0" xfId="0"/>
    <xf numFmtId="0" fontId="0" fillId="0" borderId="0" xfId="0" applyAlignment="1">
      <alignment horizontal="left" indent="2"/>
    </xf>
    <xf numFmtId="0" fontId="0" fillId="0" borderId="0" xfId="0" applyAlignment="1">
      <alignment wrapText="1"/>
    </xf>
    <xf numFmtId="0" fontId="3" fillId="0" borderId="0" xfId="0" applyFont="1"/>
    <xf numFmtId="0" fontId="1" fillId="0" borderId="1" xfId="1"/>
    <xf numFmtId="0" fontId="0" fillId="0" borderId="0" xfId="0"/>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re" refreshedDate="43054.801161342592" createdVersion="6" refreshedVersion="6" minRefreshableVersion="3" recordCount="199" xr:uid="{E10DD6C7-44E9-4F74-964C-9045494174C3}">
  <cacheSource type="worksheet">
    <worksheetSource ref="A1:B200" sheet="Sales"/>
  </cacheSource>
  <cacheFields count="2">
    <cacheField name="Day#" numFmtId="0">
      <sharedItems containsSemiMixedTypes="0" containsString="0" containsNumber="1" containsInteger="1" minValue="1" maxValue="199" count="1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sharedItems>
    </cacheField>
    <cacheField name="Number sold that day" numFmtId="0">
      <sharedItems containsSemiMixedTypes="0" containsString="0" containsNumber="1" containsInteger="1" minValue="5" maxValue="8" count="4">
        <n v="6"/>
        <n v="5"/>
        <n v="8"/>
        <n v="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re" refreshedDate="43054.803305092595" createdVersion="6" refreshedVersion="6" minRefreshableVersion="3" recordCount="28" xr:uid="{396B3E16-EDDF-4A5B-B7AF-20425A4CCBD2}">
  <cacheSource type="worksheet">
    <worksheetSource ref="A1:B29" sheet="Lead times"/>
  </cacheSource>
  <cacheFields count="2">
    <cacheField name="Order#" numFmtId="0">
      <sharedItems containsSemiMixedTypes="0" containsString="0" containsNumber="1" containsInteger="1" minValue="1" maxValue="28"/>
    </cacheField>
    <cacheField name="Lead time in days" numFmtId="0">
      <sharedItems containsSemiMixedTypes="0" containsString="0" containsNumber="1" containsInteger="1" minValue="2" maxValue="4" count="3">
        <n v="4"/>
        <n v="3"/>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r>
  <r>
    <x v="1"/>
    <x v="1"/>
  </r>
  <r>
    <x v="2"/>
    <x v="0"/>
  </r>
  <r>
    <x v="3"/>
    <x v="0"/>
  </r>
  <r>
    <x v="4"/>
    <x v="2"/>
  </r>
  <r>
    <x v="5"/>
    <x v="0"/>
  </r>
  <r>
    <x v="6"/>
    <x v="0"/>
  </r>
  <r>
    <x v="7"/>
    <x v="3"/>
  </r>
  <r>
    <x v="8"/>
    <x v="3"/>
  </r>
  <r>
    <x v="9"/>
    <x v="3"/>
  </r>
  <r>
    <x v="10"/>
    <x v="1"/>
  </r>
  <r>
    <x v="11"/>
    <x v="0"/>
  </r>
  <r>
    <x v="12"/>
    <x v="2"/>
  </r>
  <r>
    <x v="13"/>
    <x v="3"/>
  </r>
  <r>
    <x v="14"/>
    <x v="1"/>
  </r>
  <r>
    <x v="15"/>
    <x v="1"/>
  </r>
  <r>
    <x v="16"/>
    <x v="2"/>
  </r>
  <r>
    <x v="17"/>
    <x v="0"/>
  </r>
  <r>
    <x v="18"/>
    <x v="0"/>
  </r>
  <r>
    <x v="19"/>
    <x v="2"/>
  </r>
  <r>
    <x v="20"/>
    <x v="1"/>
  </r>
  <r>
    <x v="21"/>
    <x v="2"/>
  </r>
  <r>
    <x v="22"/>
    <x v="3"/>
  </r>
  <r>
    <x v="23"/>
    <x v="3"/>
  </r>
  <r>
    <x v="24"/>
    <x v="2"/>
  </r>
  <r>
    <x v="25"/>
    <x v="2"/>
  </r>
  <r>
    <x v="26"/>
    <x v="1"/>
  </r>
  <r>
    <x v="27"/>
    <x v="3"/>
  </r>
  <r>
    <x v="28"/>
    <x v="3"/>
  </r>
  <r>
    <x v="29"/>
    <x v="3"/>
  </r>
  <r>
    <x v="30"/>
    <x v="1"/>
  </r>
  <r>
    <x v="31"/>
    <x v="3"/>
  </r>
  <r>
    <x v="32"/>
    <x v="3"/>
  </r>
  <r>
    <x v="33"/>
    <x v="3"/>
  </r>
  <r>
    <x v="34"/>
    <x v="0"/>
  </r>
  <r>
    <x v="35"/>
    <x v="3"/>
  </r>
  <r>
    <x v="36"/>
    <x v="3"/>
  </r>
  <r>
    <x v="37"/>
    <x v="0"/>
  </r>
  <r>
    <x v="38"/>
    <x v="0"/>
  </r>
  <r>
    <x v="39"/>
    <x v="2"/>
  </r>
  <r>
    <x v="40"/>
    <x v="0"/>
  </r>
  <r>
    <x v="41"/>
    <x v="3"/>
  </r>
  <r>
    <x v="42"/>
    <x v="2"/>
  </r>
  <r>
    <x v="43"/>
    <x v="2"/>
  </r>
  <r>
    <x v="44"/>
    <x v="1"/>
  </r>
  <r>
    <x v="45"/>
    <x v="1"/>
  </r>
  <r>
    <x v="46"/>
    <x v="2"/>
  </r>
  <r>
    <x v="47"/>
    <x v="3"/>
  </r>
  <r>
    <x v="48"/>
    <x v="3"/>
  </r>
  <r>
    <x v="49"/>
    <x v="2"/>
  </r>
  <r>
    <x v="50"/>
    <x v="0"/>
  </r>
  <r>
    <x v="51"/>
    <x v="1"/>
  </r>
  <r>
    <x v="52"/>
    <x v="3"/>
  </r>
  <r>
    <x v="53"/>
    <x v="1"/>
  </r>
  <r>
    <x v="54"/>
    <x v="0"/>
  </r>
  <r>
    <x v="55"/>
    <x v="0"/>
  </r>
  <r>
    <x v="56"/>
    <x v="1"/>
  </r>
  <r>
    <x v="57"/>
    <x v="1"/>
  </r>
  <r>
    <x v="58"/>
    <x v="3"/>
  </r>
  <r>
    <x v="59"/>
    <x v="1"/>
  </r>
  <r>
    <x v="60"/>
    <x v="0"/>
  </r>
  <r>
    <x v="61"/>
    <x v="3"/>
  </r>
  <r>
    <x v="62"/>
    <x v="0"/>
  </r>
  <r>
    <x v="63"/>
    <x v="3"/>
  </r>
  <r>
    <x v="64"/>
    <x v="0"/>
  </r>
  <r>
    <x v="65"/>
    <x v="0"/>
  </r>
  <r>
    <x v="66"/>
    <x v="1"/>
  </r>
  <r>
    <x v="67"/>
    <x v="3"/>
  </r>
  <r>
    <x v="68"/>
    <x v="1"/>
  </r>
  <r>
    <x v="69"/>
    <x v="1"/>
  </r>
  <r>
    <x v="70"/>
    <x v="0"/>
  </r>
  <r>
    <x v="71"/>
    <x v="3"/>
  </r>
  <r>
    <x v="72"/>
    <x v="2"/>
  </r>
  <r>
    <x v="73"/>
    <x v="2"/>
  </r>
  <r>
    <x v="74"/>
    <x v="1"/>
  </r>
  <r>
    <x v="75"/>
    <x v="0"/>
  </r>
  <r>
    <x v="76"/>
    <x v="1"/>
  </r>
  <r>
    <x v="77"/>
    <x v="1"/>
  </r>
  <r>
    <x v="78"/>
    <x v="1"/>
  </r>
  <r>
    <x v="79"/>
    <x v="1"/>
  </r>
  <r>
    <x v="80"/>
    <x v="1"/>
  </r>
  <r>
    <x v="81"/>
    <x v="3"/>
  </r>
  <r>
    <x v="82"/>
    <x v="2"/>
  </r>
  <r>
    <x v="83"/>
    <x v="0"/>
  </r>
  <r>
    <x v="84"/>
    <x v="2"/>
  </r>
  <r>
    <x v="85"/>
    <x v="2"/>
  </r>
  <r>
    <x v="86"/>
    <x v="1"/>
  </r>
  <r>
    <x v="87"/>
    <x v="1"/>
  </r>
  <r>
    <x v="88"/>
    <x v="2"/>
  </r>
  <r>
    <x v="89"/>
    <x v="2"/>
  </r>
  <r>
    <x v="90"/>
    <x v="1"/>
  </r>
  <r>
    <x v="91"/>
    <x v="2"/>
  </r>
  <r>
    <x v="92"/>
    <x v="3"/>
  </r>
  <r>
    <x v="93"/>
    <x v="1"/>
  </r>
  <r>
    <x v="94"/>
    <x v="0"/>
  </r>
  <r>
    <x v="95"/>
    <x v="2"/>
  </r>
  <r>
    <x v="96"/>
    <x v="0"/>
  </r>
  <r>
    <x v="97"/>
    <x v="1"/>
  </r>
  <r>
    <x v="98"/>
    <x v="2"/>
  </r>
  <r>
    <x v="99"/>
    <x v="1"/>
  </r>
  <r>
    <x v="100"/>
    <x v="1"/>
  </r>
  <r>
    <x v="101"/>
    <x v="0"/>
  </r>
  <r>
    <x v="102"/>
    <x v="0"/>
  </r>
  <r>
    <x v="103"/>
    <x v="2"/>
  </r>
  <r>
    <x v="104"/>
    <x v="1"/>
  </r>
  <r>
    <x v="105"/>
    <x v="1"/>
  </r>
  <r>
    <x v="106"/>
    <x v="0"/>
  </r>
  <r>
    <x v="107"/>
    <x v="0"/>
  </r>
  <r>
    <x v="108"/>
    <x v="3"/>
  </r>
  <r>
    <x v="109"/>
    <x v="3"/>
  </r>
  <r>
    <x v="110"/>
    <x v="3"/>
  </r>
  <r>
    <x v="111"/>
    <x v="3"/>
  </r>
  <r>
    <x v="112"/>
    <x v="3"/>
  </r>
  <r>
    <x v="113"/>
    <x v="3"/>
  </r>
  <r>
    <x v="114"/>
    <x v="3"/>
  </r>
  <r>
    <x v="115"/>
    <x v="0"/>
  </r>
  <r>
    <x v="116"/>
    <x v="1"/>
  </r>
  <r>
    <x v="117"/>
    <x v="3"/>
  </r>
  <r>
    <x v="118"/>
    <x v="3"/>
  </r>
  <r>
    <x v="119"/>
    <x v="3"/>
  </r>
  <r>
    <x v="120"/>
    <x v="3"/>
  </r>
  <r>
    <x v="121"/>
    <x v="1"/>
  </r>
  <r>
    <x v="122"/>
    <x v="3"/>
  </r>
  <r>
    <x v="123"/>
    <x v="3"/>
  </r>
  <r>
    <x v="124"/>
    <x v="0"/>
  </r>
  <r>
    <x v="125"/>
    <x v="2"/>
  </r>
  <r>
    <x v="126"/>
    <x v="1"/>
  </r>
  <r>
    <x v="127"/>
    <x v="0"/>
  </r>
  <r>
    <x v="128"/>
    <x v="0"/>
  </r>
  <r>
    <x v="129"/>
    <x v="3"/>
  </r>
  <r>
    <x v="130"/>
    <x v="2"/>
  </r>
  <r>
    <x v="131"/>
    <x v="3"/>
  </r>
  <r>
    <x v="132"/>
    <x v="3"/>
  </r>
  <r>
    <x v="133"/>
    <x v="2"/>
  </r>
  <r>
    <x v="134"/>
    <x v="0"/>
  </r>
  <r>
    <x v="135"/>
    <x v="1"/>
  </r>
  <r>
    <x v="136"/>
    <x v="3"/>
  </r>
  <r>
    <x v="137"/>
    <x v="1"/>
  </r>
  <r>
    <x v="138"/>
    <x v="1"/>
  </r>
  <r>
    <x v="139"/>
    <x v="2"/>
  </r>
  <r>
    <x v="140"/>
    <x v="0"/>
  </r>
  <r>
    <x v="141"/>
    <x v="3"/>
  </r>
  <r>
    <x v="142"/>
    <x v="3"/>
  </r>
  <r>
    <x v="143"/>
    <x v="3"/>
  </r>
  <r>
    <x v="144"/>
    <x v="3"/>
  </r>
  <r>
    <x v="145"/>
    <x v="3"/>
  </r>
  <r>
    <x v="146"/>
    <x v="3"/>
  </r>
  <r>
    <x v="147"/>
    <x v="1"/>
  </r>
  <r>
    <x v="148"/>
    <x v="2"/>
  </r>
  <r>
    <x v="149"/>
    <x v="2"/>
  </r>
  <r>
    <x v="150"/>
    <x v="1"/>
  </r>
  <r>
    <x v="151"/>
    <x v="0"/>
  </r>
  <r>
    <x v="152"/>
    <x v="0"/>
  </r>
  <r>
    <x v="153"/>
    <x v="2"/>
  </r>
  <r>
    <x v="154"/>
    <x v="0"/>
  </r>
  <r>
    <x v="155"/>
    <x v="3"/>
  </r>
  <r>
    <x v="156"/>
    <x v="1"/>
  </r>
  <r>
    <x v="157"/>
    <x v="2"/>
  </r>
  <r>
    <x v="158"/>
    <x v="0"/>
  </r>
  <r>
    <x v="159"/>
    <x v="3"/>
  </r>
  <r>
    <x v="160"/>
    <x v="0"/>
  </r>
  <r>
    <x v="161"/>
    <x v="1"/>
  </r>
  <r>
    <x v="162"/>
    <x v="1"/>
  </r>
  <r>
    <x v="163"/>
    <x v="2"/>
  </r>
  <r>
    <x v="164"/>
    <x v="3"/>
  </r>
  <r>
    <x v="165"/>
    <x v="1"/>
  </r>
  <r>
    <x v="166"/>
    <x v="2"/>
  </r>
  <r>
    <x v="167"/>
    <x v="1"/>
  </r>
  <r>
    <x v="168"/>
    <x v="1"/>
  </r>
  <r>
    <x v="169"/>
    <x v="3"/>
  </r>
  <r>
    <x v="170"/>
    <x v="3"/>
  </r>
  <r>
    <x v="171"/>
    <x v="0"/>
  </r>
  <r>
    <x v="172"/>
    <x v="3"/>
  </r>
  <r>
    <x v="173"/>
    <x v="3"/>
  </r>
  <r>
    <x v="174"/>
    <x v="0"/>
  </r>
  <r>
    <x v="175"/>
    <x v="0"/>
  </r>
  <r>
    <x v="176"/>
    <x v="3"/>
  </r>
  <r>
    <x v="177"/>
    <x v="1"/>
  </r>
  <r>
    <x v="178"/>
    <x v="2"/>
  </r>
  <r>
    <x v="179"/>
    <x v="3"/>
  </r>
  <r>
    <x v="180"/>
    <x v="0"/>
  </r>
  <r>
    <x v="181"/>
    <x v="1"/>
  </r>
  <r>
    <x v="182"/>
    <x v="2"/>
  </r>
  <r>
    <x v="183"/>
    <x v="2"/>
  </r>
  <r>
    <x v="184"/>
    <x v="1"/>
  </r>
  <r>
    <x v="185"/>
    <x v="0"/>
  </r>
  <r>
    <x v="186"/>
    <x v="3"/>
  </r>
  <r>
    <x v="187"/>
    <x v="2"/>
  </r>
  <r>
    <x v="188"/>
    <x v="3"/>
  </r>
  <r>
    <x v="189"/>
    <x v="2"/>
  </r>
  <r>
    <x v="190"/>
    <x v="3"/>
  </r>
  <r>
    <x v="191"/>
    <x v="1"/>
  </r>
  <r>
    <x v="192"/>
    <x v="3"/>
  </r>
  <r>
    <x v="193"/>
    <x v="2"/>
  </r>
  <r>
    <x v="194"/>
    <x v="3"/>
  </r>
  <r>
    <x v="195"/>
    <x v="3"/>
  </r>
  <r>
    <x v="196"/>
    <x v="1"/>
  </r>
  <r>
    <x v="197"/>
    <x v="3"/>
  </r>
  <r>
    <x v="198"/>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r>
  <r>
    <n v="2"/>
    <x v="0"/>
  </r>
  <r>
    <n v="3"/>
    <x v="1"/>
  </r>
  <r>
    <n v="4"/>
    <x v="2"/>
  </r>
  <r>
    <n v="5"/>
    <x v="1"/>
  </r>
  <r>
    <n v="6"/>
    <x v="1"/>
  </r>
  <r>
    <n v="7"/>
    <x v="2"/>
  </r>
  <r>
    <n v="8"/>
    <x v="2"/>
  </r>
  <r>
    <n v="9"/>
    <x v="2"/>
  </r>
  <r>
    <n v="10"/>
    <x v="0"/>
  </r>
  <r>
    <n v="11"/>
    <x v="0"/>
  </r>
  <r>
    <n v="12"/>
    <x v="2"/>
  </r>
  <r>
    <n v="13"/>
    <x v="1"/>
  </r>
  <r>
    <n v="14"/>
    <x v="0"/>
  </r>
  <r>
    <n v="15"/>
    <x v="2"/>
  </r>
  <r>
    <n v="16"/>
    <x v="1"/>
  </r>
  <r>
    <n v="17"/>
    <x v="0"/>
  </r>
  <r>
    <n v="18"/>
    <x v="2"/>
  </r>
  <r>
    <n v="19"/>
    <x v="1"/>
  </r>
  <r>
    <n v="20"/>
    <x v="0"/>
  </r>
  <r>
    <n v="21"/>
    <x v="2"/>
  </r>
  <r>
    <n v="22"/>
    <x v="1"/>
  </r>
  <r>
    <n v="23"/>
    <x v="0"/>
  </r>
  <r>
    <n v="24"/>
    <x v="0"/>
  </r>
  <r>
    <n v="25"/>
    <x v="0"/>
  </r>
  <r>
    <n v="26"/>
    <x v="1"/>
  </r>
  <r>
    <n v="27"/>
    <x v="1"/>
  </r>
  <r>
    <n v="2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D463B-8534-466A-B877-9CE2CE5E2341}"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8" firstHeaderRow="1" firstDataRow="1" firstDataCol="1"/>
  <pivotFields count="2">
    <pivotField dataField="1" subtotalTop="0"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ubtotalTop="0" showAll="0">
      <items count="5">
        <item x="1"/>
        <item x="0"/>
        <item x="3"/>
        <item x="2"/>
        <item t="default"/>
      </items>
    </pivotField>
  </pivotFields>
  <rowFields count="1">
    <field x="1"/>
  </rowFields>
  <rowItems count="5">
    <i>
      <x/>
    </i>
    <i>
      <x v="1"/>
    </i>
    <i>
      <x v="2"/>
    </i>
    <i>
      <x v="3"/>
    </i>
    <i t="grand">
      <x/>
    </i>
  </rowItems>
  <colItems count="1">
    <i/>
  </colItems>
  <dataFields count="1">
    <dataField name="Count of Day#" fld="0" subtotal="count" baseField="0" baseItem="4150388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936CC-F67A-4B10-A825-C2608CB755E8}"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2">
    <pivotField dataField="1" subtotalTop="0"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ubtotalTop="0" showAll="0">
      <items count="5">
        <item x="1"/>
        <item x="0"/>
        <item x="3"/>
        <item x="2"/>
        <item t="default"/>
      </items>
    </pivotField>
  </pivotFields>
  <rowFields count="1">
    <field x="1"/>
  </rowFields>
  <rowItems count="5">
    <i>
      <x/>
    </i>
    <i>
      <x v="1"/>
    </i>
    <i>
      <x v="2"/>
    </i>
    <i>
      <x v="3"/>
    </i>
    <i t="grand">
      <x/>
    </i>
  </rowItems>
  <colItems count="1">
    <i/>
  </colItems>
  <dataFields count="1">
    <dataField name="Count of Day#" fld="0" subtotal="count" baseField="0" baseItem="4150388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09C9C5-5583-4105-A054-D109905876BC}"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7" firstHeaderRow="1" firstDataRow="1" firstDataCol="1"/>
  <pivotFields count="2">
    <pivotField dataField="1" subtotalTop="0" showAll="0"/>
    <pivotField axis="axisRow" subtotalTop="0" showAll="0">
      <items count="4">
        <item x="2"/>
        <item x="1"/>
        <item x="0"/>
        <item t="default"/>
      </items>
    </pivotField>
  </pivotFields>
  <rowFields count="1">
    <field x="1"/>
  </rowFields>
  <rowItems count="4">
    <i>
      <x/>
    </i>
    <i>
      <x v="1"/>
    </i>
    <i>
      <x v="2"/>
    </i>
    <i t="grand">
      <x/>
    </i>
  </rowItems>
  <colItems count="1">
    <i/>
  </colItems>
  <dataFields count="1">
    <dataField name="Count of Orde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0E618F-DB33-45E5-887C-12D37727B5BC}"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2">
    <pivotField dataField="1" subtotalTop="0" showAll="0"/>
    <pivotField axis="axisRow" subtotalTop="0" showAll="0">
      <items count="4">
        <item x="2"/>
        <item x="1"/>
        <item x="0"/>
        <item t="default"/>
      </items>
    </pivotField>
  </pivotFields>
  <rowFields count="1">
    <field x="1"/>
  </rowFields>
  <rowItems count="4">
    <i>
      <x/>
    </i>
    <i>
      <x v="1"/>
    </i>
    <i>
      <x v="2"/>
    </i>
    <i t="grand">
      <x/>
    </i>
  </rowItems>
  <colItems count="1">
    <i/>
  </colItems>
  <dataFields count="1">
    <dataField name="Count of Orde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418D-0A57-423D-A865-8293F1DABD98}">
  <dimension ref="A2:A24"/>
  <sheetViews>
    <sheetView topLeftCell="A16" workbookViewId="0">
      <selection activeCell="A8" sqref="A8"/>
    </sheetView>
  </sheetViews>
  <sheetFormatPr defaultRowHeight="15" x14ac:dyDescent="0.25"/>
  <cols>
    <col min="1" max="1" width="144.28515625" bestFit="1" customWidth="1"/>
  </cols>
  <sheetData>
    <row r="2" spans="1:1" ht="20.25" thickBot="1" x14ac:dyDescent="0.35">
      <c r="A2" s="4" t="s">
        <v>12</v>
      </c>
    </row>
    <row r="3" spans="1:1" ht="15.75" thickTop="1" x14ac:dyDescent="0.25"/>
    <row r="6" spans="1:1" x14ac:dyDescent="0.25">
      <c r="A6" t="s">
        <v>0</v>
      </c>
    </row>
    <row r="8" spans="1:1" x14ac:dyDescent="0.25">
      <c r="A8" t="s">
        <v>1</v>
      </c>
    </row>
    <row r="9" spans="1:1" x14ac:dyDescent="0.25">
      <c r="A9" t="s">
        <v>3</v>
      </c>
    </row>
    <row r="10" spans="1:1" x14ac:dyDescent="0.25">
      <c r="A10" t="s">
        <v>2</v>
      </c>
    </row>
    <row r="11" spans="1:1" x14ac:dyDescent="0.25">
      <c r="A11" s="1" t="s">
        <v>6</v>
      </c>
    </row>
    <row r="12" spans="1:1" x14ac:dyDescent="0.25">
      <c r="A12" s="1" t="s">
        <v>5</v>
      </c>
    </row>
    <row r="13" spans="1:1" x14ac:dyDescent="0.25">
      <c r="A13" s="1" t="s">
        <v>4</v>
      </c>
    </row>
    <row r="14" spans="1:1" x14ac:dyDescent="0.25">
      <c r="A14" t="s">
        <v>7</v>
      </c>
    </row>
    <row r="15" spans="1:1" x14ac:dyDescent="0.25">
      <c r="A15" t="s">
        <v>8</v>
      </c>
    </row>
    <row r="17" spans="1:1" ht="30" x14ac:dyDescent="0.25">
      <c r="A17" s="2" t="s">
        <v>9</v>
      </c>
    </row>
    <row r="19" spans="1:1" x14ac:dyDescent="0.25">
      <c r="A19" t="s">
        <v>10</v>
      </c>
    </row>
    <row r="22" spans="1:1" x14ac:dyDescent="0.25">
      <c r="A22" s="3" t="s">
        <v>11</v>
      </c>
    </row>
    <row r="24" spans="1:1" x14ac:dyDescent="0.25">
      <c r="A24" s="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9201-C56B-4609-8C83-DD7BE2D078EA}">
  <dimension ref="A1:B200"/>
  <sheetViews>
    <sheetView workbookViewId="0">
      <selection activeCell="B9" sqref="A1:B200"/>
    </sheetView>
  </sheetViews>
  <sheetFormatPr defaultRowHeight="15" x14ac:dyDescent="0.25"/>
  <cols>
    <col min="1" max="1" width="14.85546875" customWidth="1"/>
    <col min="2" max="2" width="20.28515625" bestFit="1" customWidth="1"/>
  </cols>
  <sheetData>
    <row r="1" spans="1:2" x14ac:dyDescent="0.25">
      <c r="A1" s="5" t="s">
        <v>13</v>
      </c>
      <c r="B1" t="s">
        <v>16</v>
      </c>
    </row>
    <row r="2" spans="1:2" x14ac:dyDescent="0.25">
      <c r="A2" s="5">
        <v>1</v>
      </c>
      <c r="B2">
        <v>6</v>
      </c>
    </row>
    <row r="3" spans="1:2" x14ac:dyDescent="0.25">
      <c r="A3" s="5">
        <v>2</v>
      </c>
      <c r="B3" s="6">
        <v>5</v>
      </c>
    </row>
    <row r="4" spans="1:2" x14ac:dyDescent="0.25">
      <c r="A4" s="5">
        <v>3</v>
      </c>
      <c r="B4" s="6">
        <v>6</v>
      </c>
    </row>
    <row r="5" spans="1:2" x14ac:dyDescent="0.25">
      <c r="A5" s="5">
        <v>4</v>
      </c>
      <c r="B5" s="6">
        <v>6</v>
      </c>
    </row>
    <row r="6" spans="1:2" x14ac:dyDescent="0.25">
      <c r="A6" s="5">
        <v>5</v>
      </c>
      <c r="B6" s="6">
        <v>8</v>
      </c>
    </row>
    <row r="7" spans="1:2" x14ac:dyDescent="0.25">
      <c r="A7" s="5">
        <v>6</v>
      </c>
      <c r="B7" s="6">
        <v>6</v>
      </c>
    </row>
    <row r="8" spans="1:2" x14ac:dyDescent="0.25">
      <c r="A8" s="5">
        <v>7</v>
      </c>
      <c r="B8" s="6">
        <v>6</v>
      </c>
    </row>
    <row r="9" spans="1:2" x14ac:dyDescent="0.25">
      <c r="A9" s="5">
        <v>8</v>
      </c>
      <c r="B9" s="6">
        <v>7</v>
      </c>
    </row>
    <row r="10" spans="1:2" x14ac:dyDescent="0.25">
      <c r="A10" s="5">
        <v>9</v>
      </c>
      <c r="B10" s="6">
        <v>7</v>
      </c>
    </row>
    <row r="11" spans="1:2" x14ac:dyDescent="0.25">
      <c r="A11" s="5">
        <v>10</v>
      </c>
      <c r="B11" s="6">
        <v>7</v>
      </c>
    </row>
    <row r="12" spans="1:2" x14ac:dyDescent="0.25">
      <c r="A12" s="5">
        <v>11</v>
      </c>
      <c r="B12" s="6">
        <v>5</v>
      </c>
    </row>
    <row r="13" spans="1:2" x14ac:dyDescent="0.25">
      <c r="A13" s="5">
        <v>12</v>
      </c>
      <c r="B13" s="6">
        <v>6</v>
      </c>
    </row>
    <row r="14" spans="1:2" x14ac:dyDescent="0.25">
      <c r="A14" s="5">
        <v>13</v>
      </c>
      <c r="B14" s="6">
        <v>8</v>
      </c>
    </row>
    <row r="15" spans="1:2" x14ac:dyDescent="0.25">
      <c r="A15" s="5">
        <v>14</v>
      </c>
      <c r="B15" s="6">
        <v>7</v>
      </c>
    </row>
    <row r="16" spans="1:2" x14ac:dyDescent="0.25">
      <c r="A16" s="5">
        <v>15</v>
      </c>
      <c r="B16" s="6">
        <v>5</v>
      </c>
    </row>
    <row r="17" spans="1:2" x14ac:dyDescent="0.25">
      <c r="A17" s="5">
        <v>16</v>
      </c>
      <c r="B17" s="6">
        <v>5</v>
      </c>
    </row>
    <row r="18" spans="1:2" x14ac:dyDescent="0.25">
      <c r="A18" s="5">
        <v>17</v>
      </c>
      <c r="B18" s="6">
        <v>8</v>
      </c>
    </row>
    <row r="19" spans="1:2" x14ac:dyDescent="0.25">
      <c r="A19" s="5">
        <v>18</v>
      </c>
      <c r="B19" s="6">
        <v>6</v>
      </c>
    </row>
    <row r="20" spans="1:2" x14ac:dyDescent="0.25">
      <c r="A20" s="5">
        <v>19</v>
      </c>
      <c r="B20" s="6">
        <v>6</v>
      </c>
    </row>
    <row r="21" spans="1:2" x14ac:dyDescent="0.25">
      <c r="A21" s="5">
        <v>20</v>
      </c>
      <c r="B21" s="6">
        <v>8</v>
      </c>
    </row>
    <row r="22" spans="1:2" x14ac:dyDescent="0.25">
      <c r="A22" s="5">
        <v>21</v>
      </c>
      <c r="B22" s="6">
        <v>5</v>
      </c>
    </row>
    <row r="23" spans="1:2" x14ac:dyDescent="0.25">
      <c r="A23" s="5">
        <v>22</v>
      </c>
      <c r="B23" s="6">
        <v>8</v>
      </c>
    </row>
    <row r="24" spans="1:2" x14ac:dyDescent="0.25">
      <c r="A24" s="5">
        <v>23</v>
      </c>
      <c r="B24" s="6">
        <v>7</v>
      </c>
    </row>
    <row r="25" spans="1:2" x14ac:dyDescent="0.25">
      <c r="A25" s="5">
        <v>24</v>
      </c>
      <c r="B25" s="6">
        <v>7</v>
      </c>
    </row>
    <row r="26" spans="1:2" x14ac:dyDescent="0.25">
      <c r="A26" s="5">
        <v>25</v>
      </c>
      <c r="B26" s="6">
        <v>8</v>
      </c>
    </row>
    <row r="27" spans="1:2" x14ac:dyDescent="0.25">
      <c r="A27" s="5">
        <v>26</v>
      </c>
      <c r="B27" s="6">
        <v>8</v>
      </c>
    </row>
    <row r="28" spans="1:2" x14ac:dyDescent="0.25">
      <c r="A28" s="5">
        <v>27</v>
      </c>
      <c r="B28" s="6">
        <v>5</v>
      </c>
    </row>
    <row r="29" spans="1:2" x14ac:dyDescent="0.25">
      <c r="A29" s="5">
        <v>28</v>
      </c>
      <c r="B29" s="6">
        <v>7</v>
      </c>
    </row>
    <row r="30" spans="1:2" x14ac:dyDescent="0.25">
      <c r="A30" s="5">
        <v>29</v>
      </c>
      <c r="B30" s="6">
        <v>7</v>
      </c>
    </row>
    <row r="31" spans="1:2" x14ac:dyDescent="0.25">
      <c r="A31" s="5">
        <v>30</v>
      </c>
      <c r="B31" s="6">
        <v>7</v>
      </c>
    </row>
    <row r="32" spans="1:2" x14ac:dyDescent="0.25">
      <c r="A32" s="5">
        <v>31</v>
      </c>
      <c r="B32" s="6">
        <v>5</v>
      </c>
    </row>
    <row r="33" spans="1:2" x14ac:dyDescent="0.25">
      <c r="A33" s="5">
        <v>32</v>
      </c>
      <c r="B33" s="6">
        <v>7</v>
      </c>
    </row>
    <row r="34" spans="1:2" x14ac:dyDescent="0.25">
      <c r="A34" s="5">
        <v>33</v>
      </c>
      <c r="B34" s="6">
        <v>7</v>
      </c>
    </row>
    <row r="35" spans="1:2" x14ac:dyDescent="0.25">
      <c r="A35" s="5">
        <v>34</v>
      </c>
      <c r="B35" s="6">
        <v>7</v>
      </c>
    </row>
    <row r="36" spans="1:2" x14ac:dyDescent="0.25">
      <c r="A36" s="5">
        <v>35</v>
      </c>
      <c r="B36" s="6">
        <v>6</v>
      </c>
    </row>
    <row r="37" spans="1:2" x14ac:dyDescent="0.25">
      <c r="A37" s="5">
        <v>36</v>
      </c>
      <c r="B37" s="6">
        <v>7</v>
      </c>
    </row>
    <row r="38" spans="1:2" x14ac:dyDescent="0.25">
      <c r="A38" s="5">
        <v>37</v>
      </c>
      <c r="B38" s="6">
        <v>7</v>
      </c>
    </row>
    <row r="39" spans="1:2" x14ac:dyDescent="0.25">
      <c r="A39" s="5">
        <v>38</v>
      </c>
      <c r="B39" s="6">
        <v>6</v>
      </c>
    </row>
    <row r="40" spans="1:2" x14ac:dyDescent="0.25">
      <c r="A40" s="5">
        <v>39</v>
      </c>
      <c r="B40" s="6">
        <v>6</v>
      </c>
    </row>
    <row r="41" spans="1:2" x14ac:dyDescent="0.25">
      <c r="A41" s="5">
        <v>40</v>
      </c>
      <c r="B41" s="6">
        <v>8</v>
      </c>
    </row>
    <row r="42" spans="1:2" x14ac:dyDescent="0.25">
      <c r="A42" s="5">
        <v>41</v>
      </c>
      <c r="B42" s="6">
        <v>6</v>
      </c>
    </row>
    <row r="43" spans="1:2" x14ac:dyDescent="0.25">
      <c r="A43" s="5">
        <v>42</v>
      </c>
      <c r="B43" s="6">
        <v>7</v>
      </c>
    </row>
    <row r="44" spans="1:2" x14ac:dyDescent="0.25">
      <c r="A44" s="5">
        <v>43</v>
      </c>
      <c r="B44" s="6">
        <v>8</v>
      </c>
    </row>
    <row r="45" spans="1:2" x14ac:dyDescent="0.25">
      <c r="A45" s="5">
        <v>44</v>
      </c>
      <c r="B45" s="6">
        <v>8</v>
      </c>
    </row>
    <row r="46" spans="1:2" x14ac:dyDescent="0.25">
      <c r="A46" s="5">
        <v>45</v>
      </c>
      <c r="B46" s="6">
        <v>5</v>
      </c>
    </row>
    <row r="47" spans="1:2" x14ac:dyDescent="0.25">
      <c r="A47" s="5">
        <v>46</v>
      </c>
      <c r="B47" s="6">
        <v>5</v>
      </c>
    </row>
    <row r="48" spans="1:2" x14ac:dyDescent="0.25">
      <c r="A48" s="5">
        <v>47</v>
      </c>
      <c r="B48" s="6">
        <v>8</v>
      </c>
    </row>
    <row r="49" spans="1:2" x14ac:dyDescent="0.25">
      <c r="A49" s="5">
        <v>48</v>
      </c>
      <c r="B49" s="6">
        <v>7</v>
      </c>
    </row>
    <row r="50" spans="1:2" x14ac:dyDescent="0.25">
      <c r="A50" s="5">
        <v>49</v>
      </c>
      <c r="B50" s="6">
        <v>7</v>
      </c>
    </row>
    <row r="51" spans="1:2" x14ac:dyDescent="0.25">
      <c r="A51" s="5">
        <v>50</v>
      </c>
      <c r="B51" s="6">
        <v>8</v>
      </c>
    </row>
    <row r="52" spans="1:2" x14ac:dyDescent="0.25">
      <c r="A52" s="5">
        <v>51</v>
      </c>
      <c r="B52" s="6">
        <v>6</v>
      </c>
    </row>
    <row r="53" spans="1:2" x14ac:dyDescent="0.25">
      <c r="A53" s="5">
        <v>52</v>
      </c>
      <c r="B53" s="6">
        <v>5</v>
      </c>
    </row>
    <row r="54" spans="1:2" x14ac:dyDescent="0.25">
      <c r="A54" s="5">
        <v>53</v>
      </c>
      <c r="B54" s="6">
        <v>7</v>
      </c>
    </row>
    <row r="55" spans="1:2" x14ac:dyDescent="0.25">
      <c r="A55" s="5">
        <v>54</v>
      </c>
      <c r="B55" s="6">
        <v>5</v>
      </c>
    </row>
    <row r="56" spans="1:2" x14ac:dyDescent="0.25">
      <c r="A56" s="5">
        <v>55</v>
      </c>
      <c r="B56" s="6">
        <v>6</v>
      </c>
    </row>
    <row r="57" spans="1:2" x14ac:dyDescent="0.25">
      <c r="A57" s="5">
        <v>56</v>
      </c>
      <c r="B57" s="6">
        <v>6</v>
      </c>
    </row>
    <row r="58" spans="1:2" x14ac:dyDescent="0.25">
      <c r="A58" s="5">
        <v>57</v>
      </c>
      <c r="B58" s="6">
        <v>5</v>
      </c>
    </row>
    <row r="59" spans="1:2" x14ac:dyDescent="0.25">
      <c r="A59" s="5">
        <v>58</v>
      </c>
      <c r="B59" s="6">
        <v>5</v>
      </c>
    </row>
    <row r="60" spans="1:2" x14ac:dyDescent="0.25">
      <c r="A60" s="5">
        <v>59</v>
      </c>
      <c r="B60" s="6">
        <v>7</v>
      </c>
    </row>
    <row r="61" spans="1:2" x14ac:dyDescent="0.25">
      <c r="A61" s="5">
        <v>60</v>
      </c>
      <c r="B61" s="6">
        <v>5</v>
      </c>
    </row>
    <row r="62" spans="1:2" x14ac:dyDescent="0.25">
      <c r="A62" s="5">
        <v>61</v>
      </c>
      <c r="B62" s="6">
        <v>6</v>
      </c>
    </row>
    <row r="63" spans="1:2" x14ac:dyDescent="0.25">
      <c r="A63" s="5">
        <v>62</v>
      </c>
      <c r="B63" s="6">
        <v>7</v>
      </c>
    </row>
    <row r="64" spans="1:2" x14ac:dyDescent="0.25">
      <c r="A64" s="5">
        <v>63</v>
      </c>
      <c r="B64" s="6">
        <v>6</v>
      </c>
    </row>
    <row r="65" spans="1:2" x14ac:dyDescent="0.25">
      <c r="A65" s="5">
        <v>64</v>
      </c>
      <c r="B65" s="6">
        <v>7</v>
      </c>
    </row>
    <row r="66" spans="1:2" x14ac:dyDescent="0.25">
      <c r="A66" s="5">
        <v>65</v>
      </c>
      <c r="B66" s="6">
        <v>6</v>
      </c>
    </row>
    <row r="67" spans="1:2" x14ac:dyDescent="0.25">
      <c r="A67" s="5">
        <v>66</v>
      </c>
      <c r="B67" s="6">
        <v>6</v>
      </c>
    </row>
    <row r="68" spans="1:2" x14ac:dyDescent="0.25">
      <c r="A68" s="5">
        <v>67</v>
      </c>
      <c r="B68" s="6">
        <v>5</v>
      </c>
    </row>
    <row r="69" spans="1:2" x14ac:dyDescent="0.25">
      <c r="A69" s="5">
        <v>68</v>
      </c>
      <c r="B69" s="6">
        <v>7</v>
      </c>
    </row>
    <row r="70" spans="1:2" x14ac:dyDescent="0.25">
      <c r="A70" s="5">
        <v>69</v>
      </c>
      <c r="B70" s="6">
        <v>5</v>
      </c>
    </row>
    <row r="71" spans="1:2" x14ac:dyDescent="0.25">
      <c r="A71" s="5">
        <v>70</v>
      </c>
      <c r="B71" s="6">
        <v>5</v>
      </c>
    </row>
    <row r="72" spans="1:2" x14ac:dyDescent="0.25">
      <c r="A72" s="5">
        <v>71</v>
      </c>
      <c r="B72" s="6">
        <v>6</v>
      </c>
    </row>
    <row r="73" spans="1:2" x14ac:dyDescent="0.25">
      <c r="A73" s="5">
        <v>72</v>
      </c>
      <c r="B73" s="6">
        <v>7</v>
      </c>
    </row>
    <row r="74" spans="1:2" x14ac:dyDescent="0.25">
      <c r="A74" s="5">
        <v>73</v>
      </c>
      <c r="B74" s="6">
        <v>8</v>
      </c>
    </row>
    <row r="75" spans="1:2" x14ac:dyDescent="0.25">
      <c r="A75" s="5">
        <v>74</v>
      </c>
      <c r="B75" s="6">
        <v>8</v>
      </c>
    </row>
    <row r="76" spans="1:2" x14ac:dyDescent="0.25">
      <c r="A76" s="5">
        <v>75</v>
      </c>
      <c r="B76" s="6">
        <v>5</v>
      </c>
    </row>
    <row r="77" spans="1:2" x14ac:dyDescent="0.25">
      <c r="A77" s="5">
        <v>76</v>
      </c>
      <c r="B77" s="6">
        <v>6</v>
      </c>
    </row>
    <row r="78" spans="1:2" x14ac:dyDescent="0.25">
      <c r="A78" s="5">
        <v>77</v>
      </c>
      <c r="B78" s="6">
        <v>5</v>
      </c>
    </row>
    <row r="79" spans="1:2" x14ac:dyDescent="0.25">
      <c r="A79" s="5">
        <v>78</v>
      </c>
      <c r="B79" s="6">
        <v>5</v>
      </c>
    </row>
    <row r="80" spans="1:2" x14ac:dyDescent="0.25">
      <c r="A80" s="5">
        <v>79</v>
      </c>
      <c r="B80" s="6">
        <v>5</v>
      </c>
    </row>
    <row r="81" spans="1:2" x14ac:dyDescent="0.25">
      <c r="A81" s="5">
        <v>80</v>
      </c>
      <c r="B81" s="6">
        <v>5</v>
      </c>
    </row>
    <row r="82" spans="1:2" x14ac:dyDescent="0.25">
      <c r="A82" s="5">
        <v>81</v>
      </c>
      <c r="B82" s="6">
        <v>5</v>
      </c>
    </row>
    <row r="83" spans="1:2" x14ac:dyDescent="0.25">
      <c r="A83" s="5">
        <v>82</v>
      </c>
      <c r="B83" s="6">
        <v>7</v>
      </c>
    </row>
    <row r="84" spans="1:2" x14ac:dyDescent="0.25">
      <c r="A84" s="5">
        <v>83</v>
      </c>
      <c r="B84" s="6">
        <v>8</v>
      </c>
    </row>
    <row r="85" spans="1:2" x14ac:dyDescent="0.25">
      <c r="A85" s="5">
        <v>84</v>
      </c>
      <c r="B85" s="6">
        <v>6</v>
      </c>
    </row>
    <row r="86" spans="1:2" x14ac:dyDescent="0.25">
      <c r="A86" s="5">
        <v>85</v>
      </c>
      <c r="B86" s="6">
        <v>8</v>
      </c>
    </row>
    <row r="87" spans="1:2" x14ac:dyDescent="0.25">
      <c r="A87" s="5">
        <v>86</v>
      </c>
      <c r="B87" s="6">
        <v>8</v>
      </c>
    </row>
    <row r="88" spans="1:2" x14ac:dyDescent="0.25">
      <c r="A88" s="5">
        <v>87</v>
      </c>
      <c r="B88" s="6">
        <v>5</v>
      </c>
    </row>
    <row r="89" spans="1:2" x14ac:dyDescent="0.25">
      <c r="A89" s="5">
        <v>88</v>
      </c>
      <c r="B89" s="6">
        <v>5</v>
      </c>
    </row>
    <row r="90" spans="1:2" x14ac:dyDescent="0.25">
      <c r="A90" s="5">
        <v>89</v>
      </c>
      <c r="B90" s="6">
        <v>8</v>
      </c>
    </row>
    <row r="91" spans="1:2" x14ac:dyDescent="0.25">
      <c r="A91" s="5">
        <v>90</v>
      </c>
      <c r="B91" s="6">
        <v>8</v>
      </c>
    </row>
    <row r="92" spans="1:2" x14ac:dyDescent="0.25">
      <c r="A92" s="5">
        <v>91</v>
      </c>
      <c r="B92" s="6">
        <v>5</v>
      </c>
    </row>
    <row r="93" spans="1:2" x14ac:dyDescent="0.25">
      <c r="A93" s="5">
        <v>92</v>
      </c>
      <c r="B93" s="6">
        <v>8</v>
      </c>
    </row>
    <row r="94" spans="1:2" x14ac:dyDescent="0.25">
      <c r="A94" s="5">
        <v>93</v>
      </c>
      <c r="B94" s="6">
        <v>7</v>
      </c>
    </row>
    <row r="95" spans="1:2" x14ac:dyDescent="0.25">
      <c r="A95" s="5">
        <v>94</v>
      </c>
      <c r="B95" s="6">
        <v>5</v>
      </c>
    </row>
    <row r="96" spans="1:2" x14ac:dyDescent="0.25">
      <c r="A96" s="5">
        <v>95</v>
      </c>
      <c r="B96" s="6">
        <v>6</v>
      </c>
    </row>
    <row r="97" spans="1:2" x14ac:dyDescent="0.25">
      <c r="A97" s="5">
        <v>96</v>
      </c>
      <c r="B97" s="6">
        <v>8</v>
      </c>
    </row>
    <row r="98" spans="1:2" x14ac:dyDescent="0.25">
      <c r="A98" s="5">
        <v>97</v>
      </c>
      <c r="B98" s="6">
        <v>6</v>
      </c>
    </row>
    <row r="99" spans="1:2" x14ac:dyDescent="0.25">
      <c r="A99" s="5">
        <v>98</v>
      </c>
      <c r="B99" s="6">
        <v>5</v>
      </c>
    </row>
    <row r="100" spans="1:2" x14ac:dyDescent="0.25">
      <c r="A100" s="5">
        <v>99</v>
      </c>
      <c r="B100" s="6">
        <v>8</v>
      </c>
    </row>
    <row r="101" spans="1:2" x14ac:dyDescent="0.25">
      <c r="A101" s="5">
        <v>100</v>
      </c>
      <c r="B101" s="6">
        <v>5</v>
      </c>
    </row>
    <row r="102" spans="1:2" x14ac:dyDescent="0.25">
      <c r="A102" s="5">
        <v>101</v>
      </c>
      <c r="B102" s="6">
        <v>5</v>
      </c>
    </row>
    <row r="103" spans="1:2" x14ac:dyDescent="0.25">
      <c r="A103" s="5">
        <v>102</v>
      </c>
      <c r="B103" s="6">
        <v>6</v>
      </c>
    </row>
    <row r="104" spans="1:2" x14ac:dyDescent="0.25">
      <c r="A104" s="5">
        <v>103</v>
      </c>
      <c r="B104" s="6">
        <v>6</v>
      </c>
    </row>
    <row r="105" spans="1:2" x14ac:dyDescent="0.25">
      <c r="A105" s="5">
        <v>104</v>
      </c>
      <c r="B105" s="6">
        <v>8</v>
      </c>
    </row>
    <row r="106" spans="1:2" x14ac:dyDescent="0.25">
      <c r="A106" s="5">
        <v>105</v>
      </c>
      <c r="B106" s="6">
        <v>5</v>
      </c>
    </row>
    <row r="107" spans="1:2" x14ac:dyDescent="0.25">
      <c r="A107" s="5">
        <v>106</v>
      </c>
      <c r="B107" s="6">
        <v>5</v>
      </c>
    </row>
    <row r="108" spans="1:2" x14ac:dyDescent="0.25">
      <c r="A108" s="5">
        <v>107</v>
      </c>
      <c r="B108" s="6">
        <v>6</v>
      </c>
    </row>
    <row r="109" spans="1:2" x14ac:dyDescent="0.25">
      <c r="A109" s="5">
        <v>108</v>
      </c>
      <c r="B109" s="6">
        <v>6</v>
      </c>
    </row>
    <row r="110" spans="1:2" x14ac:dyDescent="0.25">
      <c r="A110" s="5">
        <v>109</v>
      </c>
      <c r="B110" s="6">
        <v>7</v>
      </c>
    </row>
    <row r="111" spans="1:2" x14ac:dyDescent="0.25">
      <c r="A111" s="5">
        <v>110</v>
      </c>
      <c r="B111" s="6">
        <v>7</v>
      </c>
    </row>
    <row r="112" spans="1:2" x14ac:dyDescent="0.25">
      <c r="A112" s="5">
        <v>111</v>
      </c>
      <c r="B112" s="6">
        <v>7</v>
      </c>
    </row>
    <row r="113" spans="1:2" x14ac:dyDescent="0.25">
      <c r="A113" s="5">
        <v>112</v>
      </c>
      <c r="B113" s="6">
        <v>7</v>
      </c>
    </row>
    <row r="114" spans="1:2" x14ac:dyDescent="0.25">
      <c r="A114" s="5">
        <v>113</v>
      </c>
      <c r="B114" s="6">
        <v>7</v>
      </c>
    </row>
    <row r="115" spans="1:2" x14ac:dyDescent="0.25">
      <c r="A115" s="5">
        <v>114</v>
      </c>
      <c r="B115" s="6">
        <v>7</v>
      </c>
    </row>
    <row r="116" spans="1:2" x14ac:dyDescent="0.25">
      <c r="A116" s="5">
        <v>115</v>
      </c>
      <c r="B116" s="6">
        <v>7</v>
      </c>
    </row>
    <row r="117" spans="1:2" x14ac:dyDescent="0.25">
      <c r="A117" s="5">
        <v>116</v>
      </c>
      <c r="B117" s="6">
        <v>6</v>
      </c>
    </row>
    <row r="118" spans="1:2" x14ac:dyDescent="0.25">
      <c r="A118" s="5">
        <v>117</v>
      </c>
      <c r="B118" s="6">
        <v>5</v>
      </c>
    </row>
    <row r="119" spans="1:2" x14ac:dyDescent="0.25">
      <c r="A119" s="5">
        <v>118</v>
      </c>
      <c r="B119" s="6">
        <v>7</v>
      </c>
    </row>
    <row r="120" spans="1:2" x14ac:dyDescent="0.25">
      <c r="A120" s="5">
        <v>119</v>
      </c>
      <c r="B120" s="6">
        <v>7</v>
      </c>
    </row>
    <row r="121" spans="1:2" x14ac:dyDescent="0.25">
      <c r="A121" s="5">
        <v>120</v>
      </c>
      <c r="B121" s="6">
        <v>7</v>
      </c>
    </row>
    <row r="122" spans="1:2" x14ac:dyDescent="0.25">
      <c r="A122" s="5">
        <v>121</v>
      </c>
      <c r="B122" s="6">
        <v>7</v>
      </c>
    </row>
    <row r="123" spans="1:2" x14ac:dyDescent="0.25">
      <c r="A123" s="5">
        <v>122</v>
      </c>
      <c r="B123" s="6">
        <v>5</v>
      </c>
    </row>
    <row r="124" spans="1:2" x14ac:dyDescent="0.25">
      <c r="A124" s="5">
        <v>123</v>
      </c>
      <c r="B124" s="6">
        <v>7</v>
      </c>
    </row>
    <row r="125" spans="1:2" x14ac:dyDescent="0.25">
      <c r="A125" s="5">
        <v>124</v>
      </c>
      <c r="B125" s="6">
        <v>7</v>
      </c>
    </row>
    <row r="126" spans="1:2" x14ac:dyDescent="0.25">
      <c r="A126" s="5">
        <v>125</v>
      </c>
      <c r="B126" s="6">
        <v>6</v>
      </c>
    </row>
    <row r="127" spans="1:2" x14ac:dyDescent="0.25">
      <c r="A127" s="5">
        <v>126</v>
      </c>
      <c r="B127" s="6">
        <v>8</v>
      </c>
    </row>
    <row r="128" spans="1:2" x14ac:dyDescent="0.25">
      <c r="A128" s="5">
        <v>127</v>
      </c>
      <c r="B128" s="6">
        <v>5</v>
      </c>
    </row>
    <row r="129" spans="1:2" x14ac:dyDescent="0.25">
      <c r="A129" s="5">
        <v>128</v>
      </c>
      <c r="B129" s="6">
        <v>6</v>
      </c>
    </row>
    <row r="130" spans="1:2" x14ac:dyDescent="0.25">
      <c r="A130" s="5">
        <v>129</v>
      </c>
      <c r="B130" s="6">
        <v>6</v>
      </c>
    </row>
    <row r="131" spans="1:2" x14ac:dyDescent="0.25">
      <c r="A131" s="5">
        <v>130</v>
      </c>
      <c r="B131" s="6">
        <v>7</v>
      </c>
    </row>
    <row r="132" spans="1:2" x14ac:dyDescent="0.25">
      <c r="A132" s="5">
        <v>131</v>
      </c>
      <c r="B132" s="6">
        <v>8</v>
      </c>
    </row>
    <row r="133" spans="1:2" x14ac:dyDescent="0.25">
      <c r="A133" s="5">
        <v>132</v>
      </c>
      <c r="B133" s="6">
        <v>7</v>
      </c>
    </row>
    <row r="134" spans="1:2" x14ac:dyDescent="0.25">
      <c r="A134" s="5">
        <v>133</v>
      </c>
      <c r="B134" s="6">
        <v>7</v>
      </c>
    </row>
    <row r="135" spans="1:2" x14ac:dyDescent="0.25">
      <c r="A135" s="5">
        <v>134</v>
      </c>
      <c r="B135" s="6">
        <v>8</v>
      </c>
    </row>
    <row r="136" spans="1:2" x14ac:dyDescent="0.25">
      <c r="A136" s="5">
        <v>135</v>
      </c>
      <c r="B136" s="6">
        <v>6</v>
      </c>
    </row>
    <row r="137" spans="1:2" x14ac:dyDescent="0.25">
      <c r="A137" s="5">
        <v>136</v>
      </c>
      <c r="B137" s="6">
        <v>5</v>
      </c>
    </row>
    <row r="138" spans="1:2" x14ac:dyDescent="0.25">
      <c r="A138" s="5">
        <v>137</v>
      </c>
      <c r="B138" s="6">
        <v>7</v>
      </c>
    </row>
    <row r="139" spans="1:2" x14ac:dyDescent="0.25">
      <c r="A139" s="5">
        <v>138</v>
      </c>
      <c r="B139" s="6">
        <v>5</v>
      </c>
    </row>
    <row r="140" spans="1:2" x14ac:dyDescent="0.25">
      <c r="A140" s="5">
        <v>139</v>
      </c>
      <c r="B140" s="6">
        <v>5</v>
      </c>
    </row>
    <row r="141" spans="1:2" x14ac:dyDescent="0.25">
      <c r="A141" s="5">
        <v>140</v>
      </c>
      <c r="B141" s="6">
        <v>8</v>
      </c>
    </row>
    <row r="142" spans="1:2" x14ac:dyDescent="0.25">
      <c r="A142" s="5">
        <v>141</v>
      </c>
      <c r="B142" s="6">
        <v>6</v>
      </c>
    </row>
    <row r="143" spans="1:2" x14ac:dyDescent="0.25">
      <c r="A143" s="5">
        <v>142</v>
      </c>
      <c r="B143" s="6">
        <v>7</v>
      </c>
    </row>
    <row r="144" spans="1:2" x14ac:dyDescent="0.25">
      <c r="A144" s="5">
        <v>143</v>
      </c>
      <c r="B144" s="6">
        <v>7</v>
      </c>
    </row>
    <row r="145" spans="1:2" x14ac:dyDescent="0.25">
      <c r="A145" s="5">
        <v>144</v>
      </c>
      <c r="B145" s="6">
        <v>7</v>
      </c>
    </row>
    <row r="146" spans="1:2" x14ac:dyDescent="0.25">
      <c r="A146" s="5">
        <v>145</v>
      </c>
      <c r="B146" s="6">
        <v>7</v>
      </c>
    </row>
    <row r="147" spans="1:2" x14ac:dyDescent="0.25">
      <c r="A147" s="5">
        <v>146</v>
      </c>
      <c r="B147" s="6">
        <v>7</v>
      </c>
    </row>
    <row r="148" spans="1:2" x14ac:dyDescent="0.25">
      <c r="A148" s="5">
        <v>147</v>
      </c>
      <c r="B148" s="6">
        <v>7</v>
      </c>
    </row>
    <row r="149" spans="1:2" x14ac:dyDescent="0.25">
      <c r="A149" s="5">
        <v>148</v>
      </c>
      <c r="B149" s="6">
        <v>5</v>
      </c>
    </row>
    <row r="150" spans="1:2" x14ac:dyDescent="0.25">
      <c r="A150" s="5">
        <v>149</v>
      </c>
      <c r="B150" s="6">
        <v>8</v>
      </c>
    </row>
    <row r="151" spans="1:2" x14ac:dyDescent="0.25">
      <c r="A151" s="5">
        <v>150</v>
      </c>
      <c r="B151" s="6">
        <v>8</v>
      </c>
    </row>
    <row r="152" spans="1:2" x14ac:dyDescent="0.25">
      <c r="A152" s="5">
        <v>151</v>
      </c>
      <c r="B152" s="6">
        <v>5</v>
      </c>
    </row>
    <row r="153" spans="1:2" x14ac:dyDescent="0.25">
      <c r="A153" s="5">
        <v>152</v>
      </c>
      <c r="B153" s="6">
        <v>6</v>
      </c>
    </row>
    <row r="154" spans="1:2" x14ac:dyDescent="0.25">
      <c r="A154" s="5">
        <v>153</v>
      </c>
      <c r="B154" s="6">
        <v>6</v>
      </c>
    </row>
    <row r="155" spans="1:2" x14ac:dyDescent="0.25">
      <c r="A155" s="5">
        <v>154</v>
      </c>
      <c r="B155" s="6">
        <v>8</v>
      </c>
    </row>
    <row r="156" spans="1:2" x14ac:dyDescent="0.25">
      <c r="A156" s="5">
        <v>155</v>
      </c>
      <c r="B156" s="6">
        <v>6</v>
      </c>
    </row>
    <row r="157" spans="1:2" x14ac:dyDescent="0.25">
      <c r="A157" s="5">
        <v>156</v>
      </c>
      <c r="B157" s="6">
        <v>7</v>
      </c>
    </row>
    <row r="158" spans="1:2" x14ac:dyDescent="0.25">
      <c r="A158" s="5">
        <v>157</v>
      </c>
      <c r="B158" s="6">
        <v>5</v>
      </c>
    </row>
    <row r="159" spans="1:2" x14ac:dyDescent="0.25">
      <c r="A159" s="5">
        <v>158</v>
      </c>
      <c r="B159" s="6">
        <v>8</v>
      </c>
    </row>
    <row r="160" spans="1:2" x14ac:dyDescent="0.25">
      <c r="A160" s="5">
        <v>159</v>
      </c>
      <c r="B160" s="6">
        <v>6</v>
      </c>
    </row>
    <row r="161" spans="1:2" x14ac:dyDescent="0.25">
      <c r="A161" s="5">
        <v>160</v>
      </c>
      <c r="B161" s="6">
        <v>7</v>
      </c>
    </row>
    <row r="162" spans="1:2" x14ac:dyDescent="0.25">
      <c r="A162" s="5">
        <v>161</v>
      </c>
      <c r="B162" s="6">
        <v>6</v>
      </c>
    </row>
    <row r="163" spans="1:2" x14ac:dyDescent="0.25">
      <c r="A163" s="5">
        <v>162</v>
      </c>
      <c r="B163" s="6">
        <v>5</v>
      </c>
    </row>
    <row r="164" spans="1:2" x14ac:dyDescent="0.25">
      <c r="A164" s="5">
        <v>163</v>
      </c>
      <c r="B164" s="6">
        <v>5</v>
      </c>
    </row>
    <row r="165" spans="1:2" x14ac:dyDescent="0.25">
      <c r="A165" s="5">
        <v>164</v>
      </c>
      <c r="B165" s="6">
        <v>8</v>
      </c>
    </row>
    <row r="166" spans="1:2" x14ac:dyDescent="0.25">
      <c r="A166" s="5">
        <v>165</v>
      </c>
      <c r="B166" s="6">
        <v>7</v>
      </c>
    </row>
    <row r="167" spans="1:2" x14ac:dyDescent="0.25">
      <c r="A167" s="5">
        <v>166</v>
      </c>
      <c r="B167" s="6">
        <v>5</v>
      </c>
    </row>
    <row r="168" spans="1:2" x14ac:dyDescent="0.25">
      <c r="A168" s="5">
        <v>167</v>
      </c>
      <c r="B168" s="6">
        <v>8</v>
      </c>
    </row>
    <row r="169" spans="1:2" x14ac:dyDescent="0.25">
      <c r="A169" s="5">
        <v>168</v>
      </c>
      <c r="B169" s="6">
        <v>5</v>
      </c>
    </row>
    <row r="170" spans="1:2" x14ac:dyDescent="0.25">
      <c r="A170" s="5">
        <v>169</v>
      </c>
      <c r="B170" s="6">
        <v>5</v>
      </c>
    </row>
    <row r="171" spans="1:2" x14ac:dyDescent="0.25">
      <c r="A171" s="5">
        <v>170</v>
      </c>
      <c r="B171" s="6">
        <v>7</v>
      </c>
    </row>
    <row r="172" spans="1:2" x14ac:dyDescent="0.25">
      <c r="A172" s="5">
        <v>171</v>
      </c>
      <c r="B172" s="6">
        <v>7</v>
      </c>
    </row>
    <row r="173" spans="1:2" x14ac:dyDescent="0.25">
      <c r="A173" s="5">
        <v>172</v>
      </c>
      <c r="B173" s="6">
        <v>6</v>
      </c>
    </row>
    <row r="174" spans="1:2" x14ac:dyDescent="0.25">
      <c r="A174" s="5">
        <v>173</v>
      </c>
      <c r="B174" s="6">
        <v>7</v>
      </c>
    </row>
    <row r="175" spans="1:2" x14ac:dyDescent="0.25">
      <c r="A175" s="5">
        <v>174</v>
      </c>
      <c r="B175" s="6">
        <v>7</v>
      </c>
    </row>
    <row r="176" spans="1:2" x14ac:dyDescent="0.25">
      <c r="A176" s="5">
        <v>175</v>
      </c>
      <c r="B176" s="6">
        <v>6</v>
      </c>
    </row>
    <row r="177" spans="1:2" x14ac:dyDescent="0.25">
      <c r="A177" s="5">
        <v>176</v>
      </c>
      <c r="B177" s="6">
        <v>6</v>
      </c>
    </row>
    <row r="178" spans="1:2" x14ac:dyDescent="0.25">
      <c r="A178" s="5">
        <v>177</v>
      </c>
      <c r="B178" s="6">
        <v>7</v>
      </c>
    </row>
    <row r="179" spans="1:2" x14ac:dyDescent="0.25">
      <c r="A179" s="5">
        <v>178</v>
      </c>
      <c r="B179" s="6">
        <v>5</v>
      </c>
    </row>
    <row r="180" spans="1:2" x14ac:dyDescent="0.25">
      <c r="A180" s="5">
        <v>179</v>
      </c>
      <c r="B180" s="6">
        <v>8</v>
      </c>
    </row>
    <row r="181" spans="1:2" x14ac:dyDescent="0.25">
      <c r="A181" s="5">
        <v>180</v>
      </c>
      <c r="B181" s="6">
        <v>7</v>
      </c>
    </row>
    <row r="182" spans="1:2" x14ac:dyDescent="0.25">
      <c r="A182" s="5">
        <v>181</v>
      </c>
      <c r="B182" s="6">
        <v>6</v>
      </c>
    </row>
    <row r="183" spans="1:2" x14ac:dyDescent="0.25">
      <c r="A183" s="5">
        <v>182</v>
      </c>
      <c r="B183" s="6">
        <v>5</v>
      </c>
    </row>
    <row r="184" spans="1:2" x14ac:dyDescent="0.25">
      <c r="A184" s="5">
        <v>183</v>
      </c>
      <c r="B184" s="6">
        <v>8</v>
      </c>
    </row>
    <row r="185" spans="1:2" x14ac:dyDescent="0.25">
      <c r="A185" s="5">
        <v>184</v>
      </c>
      <c r="B185" s="6">
        <v>8</v>
      </c>
    </row>
    <row r="186" spans="1:2" x14ac:dyDescent="0.25">
      <c r="A186" s="5">
        <v>185</v>
      </c>
      <c r="B186" s="6">
        <v>5</v>
      </c>
    </row>
    <row r="187" spans="1:2" x14ac:dyDescent="0.25">
      <c r="A187" s="5">
        <v>186</v>
      </c>
      <c r="B187" s="6">
        <v>6</v>
      </c>
    </row>
    <row r="188" spans="1:2" x14ac:dyDescent="0.25">
      <c r="A188" s="5">
        <v>187</v>
      </c>
      <c r="B188" s="6">
        <v>7</v>
      </c>
    </row>
    <row r="189" spans="1:2" x14ac:dyDescent="0.25">
      <c r="A189" s="5">
        <v>188</v>
      </c>
      <c r="B189" s="6">
        <v>8</v>
      </c>
    </row>
    <row r="190" spans="1:2" x14ac:dyDescent="0.25">
      <c r="A190" s="5">
        <v>189</v>
      </c>
      <c r="B190" s="6">
        <v>7</v>
      </c>
    </row>
    <row r="191" spans="1:2" x14ac:dyDescent="0.25">
      <c r="A191" s="5">
        <v>190</v>
      </c>
      <c r="B191" s="6">
        <v>8</v>
      </c>
    </row>
    <row r="192" spans="1:2" x14ac:dyDescent="0.25">
      <c r="A192" s="5">
        <v>191</v>
      </c>
      <c r="B192" s="6">
        <v>7</v>
      </c>
    </row>
    <row r="193" spans="1:2" x14ac:dyDescent="0.25">
      <c r="A193" s="5">
        <v>192</v>
      </c>
      <c r="B193" s="6">
        <v>5</v>
      </c>
    </row>
    <row r="194" spans="1:2" x14ac:dyDescent="0.25">
      <c r="A194" s="5">
        <v>193</v>
      </c>
      <c r="B194" s="6">
        <v>7</v>
      </c>
    </row>
    <row r="195" spans="1:2" x14ac:dyDescent="0.25">
      <c r="A195" s="5">
        <v>194</v>
      </c>
      <c r="B195" s="6">
        <v>8</v>
      </c>
    </row>
    <row r="196" spans="1:2" x14ac:dyDescent="0.25">
      <c r="A196" s="5">
        <v>195</v>
      </c>
      <c r="B196" s="6">
        <v>7</v>
      </c>
    </row>
    <row r="197" spans="1:2" x14ac:dyDescent="0.25">
      <c r="A197" s="5">
        <v>196</v>
      </c>
      <c r="B197" s="6">
        <v>7</v>
      </c>
    </row>
    <row r="198" spans="1:2" x14ac:dyDescent="0.25">
      <c r="A198" s="5">
        <v>197</v>
      </c>
      <c r="B198" s="6">
        <v>5</v>
      </c>
    </row>
    <row r="199" spans="1:2" x14ac:dyDescent="0.25">
      <c r="A199" s="5">
        <v>198</v>
      </c>
      <c r="B199" s="6">
        <v>7</v>
      </c>
    </row>
    <row r="200" spans="1:2" x14ac:dyDescent="0.25">
      <c r="A200" s="5">
        <v>199</v>
      </c>
      <c r="B200" s="6">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9BCA2-10DF-40B9-8E44-00980652E6BE}">
  <dimension ref="A1:H8"/>
  <sheetViews>
    <sheetView workbookViewId="0">
      <selection activeCell="C10" sqref="C10"/>
    </sheetView>
  </sheetViews>
  <sheetFormatPr defaultRowHeight="15" x14ac:dyDescent="0.25"/>
  <cols>
    <col min="1" max="1" width="13.140625" bestFit="1" customWidth="1"/>
    <col min="2" max="2" width="13.42578125" bestFit="1" customWidth="1"/>
    <col min="6" max="6" width="15.5703125" customWidth="1"/>
    <col min="7" max="7" width="16.140625" customWidth="1"/>
  </cols>
  <sheetData>
    <row r="1" spans="1:8" x14ac:dyDescent="0.25">
      <c r="A1" t="s">
        <v>21</v>
      </c>
      <c r="F1" t="s">
        <v>22</v>
      </c>
    </row>
    <row r="3" spans="1:8" x14ac:dyDescent="0.25">
      <c r="A3" s="8" t="s">
        <v>18</v>
      </c>
      <c r="B3" t="s">
        <v>20</v>
      </c>
      <c r="F3" s="8" t="s">
        <v>18</v>
      </c>
      <c r="G3" s="8" t="s">
        <v>20</v>
      </c>
    </row>
    <row r="4" spans="1:8" x14ac:dyDescent="0.25">
      <c r="A4" s="9">
        <v>5</v>
      </c>
      <c r="B4" s="10">
        <v>52</v>
      </c>
      <c r="E4">
        <f>H4</f>
        <v>0.2613065326633166</v>
      </c>
      <c r="F4" s="9">
        <v>5</v>
      </c>
      <c r="G4" s="10">
        <v>52</v>
      </c>
      <c r="H4">
        <f>GETPIVOTDATA("Day#",$F$3,"Number sold that day",5)/GETPIVOTDATA("Day#",$F$3)</f>
        <v>0.2613065326633166</v>
      </c>
    </row>
    <row r="5" spans="1:8" x14ac:dyDescent="0.25">
      <c r="A5" s="9">
        <v>6</v>
      </c>
      <c r="B5" s="10">
        <v>44</v>
      </c>
      <c r="E5">
        <f>E4+H5</f>
        <v>0.48241206030150757</v>
      </c>
      <c r="F5" s="9">
        <v>6</v>
      </c>
      <c r="G5" s="10">
        <v>44</v>
      </c>
      <c r="H5">
        <f>GETPIVOTDATA("Day#",$F$3,"Number sold that day",6)/GETPIVOTDATA("Day#",$F$3)</f>
        <v>0.22110552763819097</v>
      </c>
    </row>
    <row r="6" spans="1:8" x14ac:dyDescent="0.25">
      <c r="A6" s="9">
        <v>7</v>
      </c>
      <c r="B6" s="10">
        <v>64</v>
      </c>
      <c r="E6">
        <f>E5+H6</f>
        <v>0.8040201005025126</v>
      </c>
      <c r="F6" s="9">
        <v>7</v>
      </c>
      <c r="G6" s="10">
        <v>64</v>
      </c>
      <c r="H6">
        <f>GETPIVOTDATA("Day#",$F$3,"Number sold that day",7)/GETPIVOTDATA("Day#",$F$3)</f>
        <v>0.32160804020100503</v>
      </c>
    </row>
    <row r="7" spans="1:8" x14ac:dyDescent="0.25">
      <c r="A7" s="9">
        <v>8</v>
      </c>
      <c r="B7" s="10">
        <v>39</v>
      </c>
      <c r="E7">
        <f>E6+H7</f>
        <v>1</v>
      </c>
      <c r="F7" s="9">
        <v>8</v>
      </c>
      <c r="G7" s="10">
        <v>39</v>
      </c>
      <c r="H7">
        <f>GETPIVOTDATA("Day#",$F$3,"Number sold that day",8)/GETPIVOTDATA("Day#",$F$3)</f>
        <v>0.19597989949748743</v>
      </c>
    </row>
    <row r="8" spans="1:8" x14ac:dyDescent="0.25">
      <c r="A8" s="9" t="s">
        <v>19</v>
      </c>
      <c r="B8" s="10">
        <v>199</v>
      </c>
      <c r="F8" s="9" t="s">
        <v>19</v>
      </c>
      <c r="G8" s="10">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E75F-1A52-4392-8A9D-E9385AACF615}">
  <dimension ref="A1:B29"/>
  <sheetViews>
    <sheetView workbookViewId="0">
      <selection activeCell="B6" sqref="A1:B29"/>
    </sheetView>
  </sheetViews>
  <sheetFormatPr defaultRowHeight="15" x14ac:dyDescent="0.25"/>
  <cols>
    <col min="2" max="2" width="16.42578125" bestFit="1" customWidth="1"/>
  </cols>
  <sheetData>
    <row r="1" spans="1:2" x14ac:dyDescent="0.25">
      <c r="A1" s="6" t="s">
        <v>14</v>
      </c>
      <c r="B1" t="s">
        <v>15</v>
      </c>
    </row>
    <row r="2" spans="1:2" x14ac:dyDescent="0.25">
      <c r="A2" s="6">
        <v>1</v>
      </c>
      <c r="B2">
        <v>4</v>
      </c>
    </row>
    <row r="3" spans="1:2" x14ac:dyDescent="0.25">
      <c r="A3" s="6">
        <v>2</v>
      </c>
      <c r="B3">
        <v>4</v>
      </c>
    </row>
    <row r="4" spans="1:2" x14ac:dyDescent="0.25">
      <c r="A4" s="6">
        <v>3</v>
      </c>
      <c r="B4">
        <v>3</v>
      </c>
    </row>
    <row r="5" spans="1:2" x14ac:dyDescent="0.25">
      <c r="A5" s="6">
        <v>4</v>
      </c>
      <c r="B5">
        <v>2</v>
      </c>
    </row>
    <row r="6" spans="1:2" x14ac:dyDescent="0.25">
      <c r="A6" s="6">
        <v>5</v>
      </c>
      <c r="B6">
        <v>3</v>
      </c>
    </row>
    <row r="7" spans="1:2" x14ac:dyDescent="0.25">
      <c r="A7" s="6">
        <v>6</v>
      </c>
      <c r="B7">
        <v>3</v>
      </c>
    </row>
    <row r="8" spans="1:2" x14ac:dyDescent="0.25">
      <c r="A8" s="6">
        <v>7</v>
      </c>
      <c r="B8">
        <v>2</v>
      </c>
    </row>
    <row r="9" spans="1:2" x14ac:dyDescent="0.25">
      <c r="A9" s="6">
        <v>8</v>
      </c>
      <c r="B9">
        <v>2</v>
      </c>
    </row>
    <row r="10" spans="1:2" x14ac:dyDescent="0.25">
      <c r="A10" s="6">
        <v>9</v>
      </c>
      <c r="B10">
        <v>2</v>
      </c>
    </row>
    <row r="11" spans="1:2" x14ac:dyDescent="0.25">
      <c r="A11" s="6">
        <v>10</v>
      </c>
      <c r="B11">
        <v>4</v>
      </c>
    </row>
    <row r="12" spans="1:2" x14ac:dyDescent="0.25">
      <c r="A12" s="6">
        <v>11</v>
      </c>
      <c r="B12">
        <v>4</v>
      </c>
    </row>
    <row r="13" spans="1:2" x14ac:dyDescent="0.25">
      <c r="A13" s="6">
        <v>12</v>
      </c>
      <c r="B13">
        <v>2</v>
      </c>
    </row>
    <row r="14" spans="1:2" x14ac:dyDescent="0.25">
      <c r="A14" s="6">
        <v>13</v>
      </c>
      <c r="B14">
        <v>3</v>
      </c>
    </row>
    <row r="15" spans="1:2" x14ac:dyDescent="0.25">
      <c r="A15" s="6">
        <v>14</v>
      </c>
      <c r="B15">
        <v>4</v>
      </c>
    </row>
    <row r="16" spans="1:2" x14ac:dyDescent="0.25">
      <c r="A16" s="6">
        <v>15</v>
      </c>
      <c r="B16">
        <v>2</v>
      </c>
    </row>
    <row r="17" spans="1:2" x14ac:dyDescent="0.25">
      <c r="A17" s="6">
        <v>16</v>
      </c>
      <c r="B17">
        <v>3</v>
      </c>
    </row>
    <row r="18" spans="1:2" x14ac:dyDescent="0.25">
      <c r="A18" s="6">
        <v>17</v>
      </c>
      <c r="B18">
        <v>4</v>
      </c>
    </row>
    <row r="19" spans="1:2" x14ac:dyDescent="0.25">
      <c r="A19" s="6">
        <v>18</v>
      </c>
      <c r="B19">
        <v>2</v>
      </c>
    </row>
    <row r="20" spans="1:2" x14ac:dyDescent="0.25">
      <c r="A20" s="6">
        <v>19</v>
      </c>
      <c r="B20">
        <v>3</v>
      </c>
    </row>
    <row r="21" spans="1:2" x14ac:dyDescent="0.25">
      <c r="A21" s="6">
        <v>20</v>
      </c>
      <c r="B21">
        <v>4</v>
      </c>
    </row>
    <row r="22" spans="1:2" x14ac:dyDescent="0.25">
      <c r="A22" s="6">
        <v>21</v>
      </c>
      <c r="B22">
        <v>2</v>
      </c>
    </row>
    <row r="23" spans="1:2" x14ac:dyDescent="0.25">
      <c r="A23" s="6">
        <v>22</v>
      </c>
      <c r="B23">
        <v>3</v>
      </c>
    </row>
    <row r="24" spans="1:2" x14ac:dyDescent="0.25">
      <c r="A24" s="6">
        <v>23</v>
      </c>
      <c r="B24">
        <v>4</v>
      </c>
    </row>
    <row r="25" spans="1:2" x14ac:dyDescent="0.25">
      <c r="A25" s="6">
        <v>24</v>
      </c>
      <c r="B25">
        <v>4</v>
      </c>
    </row>
    <row r="26" spans="1:2" x14ac:dyDescent="0.25">
      <c r="A26" s="6">
        <v>25</v>
      </c>
      <c r="B26">
        <v>4</v>
      </c>
    </row>
    <row r="27" spans="1:2" x14ac:dyDescent="0.25">
      <c r="A27" s="6">
        <v>26</v>
      </c>
      <c r="B27">
        <v>3</v>
      </c>
    </row>
    <row r="28" spans="1:2" x14ac:dyDescent="0.25">
      <c r="A28" s="6">
        <v>27</v>
      </c>
      <c r="B28">
        <v>3</v>
      </c>
    </row>
    <row r="29" spans="1:2" x14ac:dyDescent="0.25">
      <c r="A29" s="6">
        <v>28</v>
      </c>
      <c r="B29">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E401C-2871-48D7-8883-1E6712E62DE4}">
  <dimension ref="A1:H7"/>
  <sheetViews>
    <sheetView tabSelected="1" workbookViewId="0">
      <selection activeCell="G19" sqref="G19"/>
    </sheetView>
  </sheetViews>
  <sheetFormatPr defaultRowHeight="15" x14ac:dyDescent="0.25"/>
  <cols>
    <col min="1" max="1" width="13.140625" bestFit="1" customWidth="1"/>
    <col min="2" max="2" width="15.28515625" bestFit="1" customWidth="1"/>
    <col min="6" max="6" width="13.7109375" customWidth="1"/>
    <col min="7" max="7" width="14.5703125" customWidth="1"/>
  </cols>
  <sheetData>
    <row r="1" spans="1:8" x14ac:dyDescent="0.25">
      <c r="A1" t="s">
        <v>24</v>
      </c>
      <c r="F1" t="s">
        <v>25</v>
      </c>
    </row>
    <row r="3" spans="1:8" x14ac:dyDescent="0.25">
      <c r="A3" s="8" t="s">
        <v>18</v>
      </c>
      <c r="B3" t="s">
        <v>23</v>
      </c>
      <c r="F3" s="8" t="s">
        <v>18</v>
      </c>
      <c r="G3" s="8" t="s">
        <v>23</v>
      </c>
    </row>
    <row r="4" spans="1:8" x14ac:dyDescent="0.25">
      <c r="A4" s="9">
        <v>2</v>
      </c>
      <c r="B4" s="10">
        <v>8</v>
      </c>
      <c r="E4">
        <f>H4</f>
        <v>0.2857142857142857</v>
      </c>
      <c r="F4" s="9">
        <v>2</v>
      </c>
      <c r="G4" s="10">
        <v>8</v>
      </c>
      <c r="H4">
        <f>GETPIVOTDATA("Order#",$F$3,"Lead time in days",2)/GETPIVOTDATA("Order#",$F$3)</f>
        <v>0.2857142857142857</v>
      </c>
    </row>
    <row r="5" spans="1:8" x14ac:dyDescent="0.25">
      <c r="A5" s="9">
        <v>3</v>
      </c>
      <c r="B5" s="10">
        <v>10</v>
      </c>
      <c r="E5">
        <f>E4+H5</f>
        <v>0.64285714285714279</v>
      </c>
      <c r="F5" s="9">
        <v>3</v>
      </c>
      <c r="G5" s="10">
        <v>10</v>
      </c>
      <c r="H5">
        <f>GETPIVOTDATA("Order#",$F$3,"Lead time in days",3)/GETPIVOTDATA("Order#",$F$3)</f>
        <v>0.35714285714285715</v>
      </c>
    </row>
    <row r="6" spans="1:8" x14ac:dyDescent="0.25">
      <c r="A6" s="9">
        <v>4</v>
      </c>
      <c r="B6" s="10">
        <v>10</v>
      </c>
      <c r="E6">
        <f>E5+H6</f>
        <v>1</v>
      </c>
      <c r="F6" s="9">
        <v>4</v>
      </c>
      <c r="G6" s="10">
        <v>10</v>
      </c>
      <c r="H6">
        <f>GETPIVOTDATA("Order#",$F$3,"Lead time in days",4)/GETPIVOTDATA("Order#",$F$3)</f>
        <v>0.35714285714285715</v>
      </c>
    </row>
    <row r="7" spans="1:8" x14ac:dyDescent="0.25">
      <c r="A7" s="9" t="s">
        <v>19</v>
      </c>
      <c r="B7" s="10">
        <v>28</v>
      </c>
      <c r="F7" s="9" t="s">
        <v>19</v>
      </c>
      <c r="G7" s="10">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Problem</vt:lpstr>
      <vt:lpstr>Sales</vt:lpstr>
      <vt:lpstr>DayleDemand</vt:lpstr>
      <vt:lpstr>Lead times</vt:lpstr>
      <vt:lpstr>LeadTimeData</vt:lpstr>
      <vt:lpstr>Problem!_Hlk494642235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Rothmann</dc:creator>
  <cp:lastModifiedBy>Jeanre</cp:lastModifiedBy>
  <dcterms:created xsi:type="dcterms:W3CDTF">2017-11-09T06:43:55Z</dcterms:created>
  <dcterms:modified xsi:type="dcterms:W3CDTF">2017-11-15T17:19:04Z</dcterms:modified>
</cp:coreProperties>
</file>