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esktop\Rmath\"/>
    </mc:Choice>
  </mc:AlternateContent>
  <xr:revisionPtr revIDLastSave="0" documentId="13_ncr:1_{1ED40A28-A448-4917-AF70-C3A98B2A40AD}" xr6:coauthVersionLast="46" xr6:coauthVersionMax="46" xr10:uidLastSave="{00000000-0000-0000-0000-000000000000}"/>
  <bookViews>
    <workbookView xWindow="-108" yWindow="-108" windowWidth="23256" windowHeight="12576" tabRatio="862" activeTab="5" xr2:uid="{00000000-000D-0000-FFFF-FFFF00000000}"/>
  </bookViews>
  <sheets>
    <sheet name="目录" sheetId="22" r:id="rId1"/>
    <sheet name="Sheet1" sheetId="1" r:id="rId2"/>
    <sheet name="设置横纵坐标名称" sheetId="9" r:id="rId3"/>
    <sheet name="正态分布表" sheetId="3" r:id="rId4"/>
    <sheet name="dawjd" sheetId="2" r:id="rId5"/>
    <sheet name="offset函数" sheetId="4" r:id="rId6"/>
    <sheet name="折线图添加背景" sheetId="5" r:id="rId7"/>
    <sheet name="饼图" sheetId="6" r:id="rId8"/>
    <sheet name="双坐标轴" sheetId="7" r:id="rId9"/>
    <sheet name="正负数据" sheetId="8" r:id="rId10"/>
    <sheet name="背对背比较图" sheetId="10" r:id="rId11"/>
    <sheet name="气泡图" sheetId="12" r:id="rId12"/>
    <sheet name="有空格时" sheetId="13" r:id="rId13"/>
    <sheet name="坐标轴不是整数怎样改乘整数" sheetId="14" r:id="rId14"/>
    <sheet name="只保留线条的折线图" sheetId="15" r:id="rId15"/>
    <sheet name="利用滑块来制作动态图" sheetId="16" r:id="rId16"/>
    <sheet name="Sheet2" sheetId="17" r:id="rId17"/>
  </sheets>
  <definedNames>
    <definedName name="fi">Sheet1!$C$2:$D$11</definedName>
    <definedName name="op">Sheet1!$C$2:$D$10</definedName>
    <definedName name="_xlnm.Print_Area" localSheetId="16">Sheet2!$D$1:$N$13</definedName>
    <definedName name="_xlnm.Print_Titles" localSheetId="16">Sheet2!$1:$1</definedName>
    <definedName name="wa" localSheetId="1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0" r:id="rId18"/>
  </pivotCaches>
</workbook>
</file>

<file path=xl/calcChain.xml><?xml version="1.0" encoding="utf-8"?>
<calcChain xmlns="http://schemas.openxmlformats.org/spreadsheetml/2006/main">
  <c r="D9" i="4" l="1"/>
  <c r="D36" i="4" l="1"/>
  <c r="I17" i="4"/>
  <c r="I16" i="4"/>
  <c r="W13" i="2"/>
  <c r="H70" i="1"/>
  <c r="G9" i="4"/>
  <c r="H44" i="4"/>
  <c r="H43" i="4"/>
  <c r="F14" i="4"/>
  <c r="B21" i="4"/>
  <c r="C20" i="4"/>
  <c r="B20" i="4"/>
  <c r="B15" i="16"/>
  <c r="B16" i="16"/>
  <c r="N19" i="16"/>
  <c r="W4" i="2"/>
  <c r="D52" i="2"/>
  <c r="J44" i="2"/>
  <c r="C12" i="4"/>
  <c r="C13" i="4"/>
  <c r="C11" i="4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M35" i="4"/>
  <c r="L37" i="4"/>
  <c r="K37" i="4"/>
  <c r="I38" i="4"/>
  <c r="I3" i="4"/>
  <c r="I4" i="4"/>
  <c r="I5" i="4"/>
  <c r="I6" i="4"/>
  <c r="I7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3" i="2" l="1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<sst xmlns="http://schemas.openxmlformats.org/spreadsheetml/2006/main" count="930" uniqueCount="398">
  <si>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</si>
  <si>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</si>
  <si>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</si>
  <si>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</si>
  <si>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</si>
  <si>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</si>
  <si>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</si>
  <si>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</si>
  <si>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</si>
  <si>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</si>
  <si>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</si>
  <si>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</si>
  <si>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</si>
  <si>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</si>
  <si>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</si>
  <si>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</si>
  <si>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</si>
  <si>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</si>
  <si>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</si>
  <si>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</si>
  <si>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</si>
  <si>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</si>
  <si>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</si>
  <si>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</si>
  <si>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</si>
  <si>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</si>
  <si>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</si>
  <si>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</si>
  <si>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</si>
  <si>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</si>
  <si>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</si>
  <si>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</si>
  <si>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</si>
  <si>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</si>
  <si>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</si>
  <si>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</si>
  <si>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</si>
  <si>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</si>
  <si>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</si>
  <si>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</si>
  <si>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</si>
  <si>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</si>
  <si>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</si>
  <si>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</si>
  <si>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</si>
  <si>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</si>
  <si>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</si>
  <si>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</si>
  <si>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</si>
  <si>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</si>
  <si>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</si>
  <si>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</si>
  <si>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</si>
  <si>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</si>
  <si>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</si>
  <si>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</si>
  <si>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</si>
  <si>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</si>
  <si>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</si>
  <si>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</si>
  <si>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</si>
  <si>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</si>
  <si>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</si>
  <si>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</si>
  <si>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</si>
  <si>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</si>
  <si>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</si>
  <si>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</si>
  <si>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</si>
  <si>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</si>
  <si>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</si>
  <si>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</si>
  <si>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</si>
  <si>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</si>
  <si>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</si>
  <si>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</si>
  <si>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</si>
  <si>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</si>
  <si>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</si>
  <si>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</si>
  <si>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</si>
  <si>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</si>
  <si>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</si>
  <si>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</si>
  <si>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</si>
  <si>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</si>
  <si>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</si>
  <si>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</si>
  <si>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</si>
  <si>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</si>
  <si>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</si>
  <si>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</si>
  <si>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</si>
  <si>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</si>
  <si>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</si>
  <si>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</si>
  <si>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</si>
  <si>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</si>
  <si>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</si>
  <si>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</si>
  <si>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</si>
  <si>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</si>
  <si>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</si>
  <si>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</si>
  <si>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</si>
  <si>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</si>
  <si>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</si>
  <si>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</si>
  <si>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</si>
  <si>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</si>
  <si>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</si>
  <si>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</si>
  <si>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</si>
  <si>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</si>
  <si>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</si>
  <si>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</si>
  <si>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</si>
  <si>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</si>
  <si>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</si>
  <si>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</si>
  <si>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</si>
  <si>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</si>
  <si>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</si>
  <si>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</si>
  <si>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</si>
  <si>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</si>
  <si>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</si>
  <si>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</si>
  <si>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</si>
  <si>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</si>
  <si>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</si>
  <si>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</si>
  <si>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</si>
  <si>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</si>
  <si>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</si>
  <si>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</si>
  <si>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</si>
  <si>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</si>
  <si>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</si>
  <si>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</si>
  <si>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</si>
  <si>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</si>
  <si>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</si>
  <si>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</si>
  <si>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</si>
  <si>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</si>
  <si>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</si>
  <si>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</si>
  <si>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</si>
  <si>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</si>
  <si>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</si>
  <si>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</si>
  <si>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</si>
  <si>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</si>
  <si>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</si>
  <si>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</si>
  <si>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</si>
  <si>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</si>
  <si>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</si>
  <si>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</si>
  <si>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</si>
  <si>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</si>
  <si>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</si>
  <si>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</si>
  <si>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</si>
  <si>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</si>
  <si>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</si>
  <si>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</si>
  <si>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</si>
  <si>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</si>
  <si>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</si>
  <si>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</si>
  <si>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</si>
  <si>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</si>
  <si>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</si>
  <si>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</si>
  <si>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</si>
  <si>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</si>
  <si>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</si>
  <si>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</si>
  <si>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</si>
  <si>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</si>
  <si>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</si>
  <si>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</si>
  <si>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</si>
  <si>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</si>
  <si>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</si>
  <si>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</si>
  <si>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</si>
  <si>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</si>
  <si>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</si>
  <si>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</si>
  <si>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</si>
  <si>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</si>
  <si>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</si>
  <si>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</si>
  <si>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</si>
  <si>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</si>
  <si>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</si>
  <si>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</si>
  <si>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</si>
  <si>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</si>
  <si>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</si>
  <si>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</si>
  <si>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</si>
  <si>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</si>
  <si>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</si>
  <si>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</si>
  <si>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</si>
  <si>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</si>
  <si>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</si>
  <si>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</si>
  <si>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</si>
  <si>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</si>
  <si>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</si>
  <si>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</si>
  <si>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</si>
  <si>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</si>
  <si>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</si>
  <si>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</si>
  <si>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</si>
  <si>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</si>
  <si>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</si>
  <si>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</si>
  <si>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</si>
  <si>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</si>
  <si>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</si>
  <si>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</si>
  <si>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</si>
  <si>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</si>
  <si>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</si>
  <si>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</si>
  <si>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</si>
  <si>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</si>
  <si>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</si>
  <si>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</si>
  <si>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</si>
  <si>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</si>
  <si>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</si>
  <si>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</si>
  <si>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</si>
  <si>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</si>
  <si>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</si>
  <si>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</si>
  <si>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</si>
  <si>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</si>
  <si>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</si>
  <si>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</si>
  <si>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</si>
  <si>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</si>
  <si>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</si>
  <si>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</si>
  <si>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</si>
  <si>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</si>
  <si>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</si>
  <si>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</si>
  <si>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</si>
  <si>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</si>
  <si>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</si>
  <si>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</si>
  <si>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</si>
  <si>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</si>
  <si>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</si>
  <si>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</si>
  <si>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</si>
  <si>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</si>
  <si>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</si>
  <si>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</si>
  <si>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</si>
  <si>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</si>
  <si>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</si>
  <si>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</si>
  <si>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</si>
  <si>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</si>
  <si>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</si>
  <si>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</si>
  <si>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</si>
  <si>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</si>
  <si>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</si>
  <si>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</si>
  <si>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</si>
  <si>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</si>
  <si>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</si>
  <si>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</si>
  <si>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</si>
  <si>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</si>
  <si>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</si>
  <si>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</si>
  <si>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</si>
  <si>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</si>
  <si>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</si>
  <si>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</si>
  <si>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</si>
  <si>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</si>
  <si>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</si>
  <si>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</si>
  <si>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</si>
  <si>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</si>
  <si>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</si>
  <si>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</si>
  <si>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</si>
  <si>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</si>
  <si>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</si>
  <si>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</si>
  <si>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</si>
  <si>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</si>
  <si>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</si>
  <si>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</si>
  <si>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</si>
  <si>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</si>
  <si>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</si>
  <si>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</si>
  <si>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</si>
  <si>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</si>
  <si>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</si>
  <si>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</si>
  <si>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</si>
  <si>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</si>
  <si>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</si>
  <si>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</si>
  <si>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</si>
  <si>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</si>
  <si>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</si>
  <si>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</si>
  <si>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</si>
  <si>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</si>
  <si>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</si>
  <si>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</si>
  <si>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</si>
  <si>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</si>
  <si>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</si>
  <si>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</si>
  <si>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</si>
  <si>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</si>
  <si>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</si>
  <si>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</si>
  <si>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</si>
  <si>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</si>
  <si>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</si>
  <si>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</si>
  <si>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</si>
  <si>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</si>
  <si>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</si>
  <si>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</si>
  <si>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</si>
  <si>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</si>
  <si>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</si>
  <si>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</si>
  <si>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</si>
  <si>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</si>
  <si>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</si>
  <si>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</si>
  <si>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</si>
  <si>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</si>
  <si>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</si>
  <si>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</si>
  <si>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</si>
  <si>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</si>
  <si>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</si>
  <si>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</si>
  <si>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</si>
  <si>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</si>
  <si>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</si>
  <si>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</si>
  <si>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</si>
  <si>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</si>
  <si>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</si>
  <si>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</si>
  <si>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</si>
  <si>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</si>
  <si>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</si>
  <si>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</si>
  <si>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</si>
  <si>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</si>
  <si>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</si>
  <si>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</si>
  <si>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</si>
  <si>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</si>
  <si>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</si>
  <si>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</si>
  <si>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</si>
  <si>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</si>
  <si>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</si>
  <si>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</si>
  <si>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</si>
  <si>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</si>
  <si>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</si>
  <si>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</si>
  <si>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</si>
  <si>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</si>
  <si>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</si>
  <si>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</si>
  <si>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</si>
  <si>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</si>
  <si>
    <t>姓名</t>
    <phoneticPr fontId="9" type="noConversion"/>
  </si>
  <si>
    <t>dassdasdaasfasdf</t>
    <phoneticPr fontId="9" type="noConversion"/>
  </si>
  <si>
    <t>周智生</t>
    <phoneticPr fontId="9" type="noConversion"/>
  </si>
  <si>
    <t>霍金婷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</si>
</sst>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chemeClr val="accent1"/>
            </a:outerShdw>
          </a:effectLst>
        </c:spPr>
        <c:txPr>
          <a:bodyPr rot="16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 rad="139700">
            <a:schemeClr val="accent6">
              <a:satMod val="175000"/>
              <a:alpha val="40000"/>
            </a:schemeClr>
          </a:glow>
          <a:outerShdw blurRad="12700" dist="50800" dir="5400000" algn="ctr" rotWithShape="0">
            <a:schemeClr val="accent2">
              <a:lumMod val="50000"/>
              <a:alpha val="43000"/>
            </a:schemeClr>
          </a:outerShdw>
        </a:effectLst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子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lineChart>
        <c:grouping val="standar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80840"/>
        <c:axId val="653483792"/>
      </c:line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27000">
            <a:schemeClr val="accent1">
              <a:alpha val="9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/>
</file>

<file path=xl/ctrlProps/ctrlProp2.xml><?xml version="1.0" encoding="utf-8"?>
<formControlPr xmlns="http://schemas.microsoft.com/office/spreadsheetml/2009/9/main" objectType="Scroll" dx="26" fmlaLink="$A$13" horiz="1" max="12" min="1" page="10"/>
</file>

<file path=xl/ctrlProps/ctrlProp3.xml><?xml version="1.0" encoding="utf-8"?>
<formControlPr xmlns="http://schemas.microsoft.com/office/spreadsheetml/2009/9/main" objectType="Radio" checked="Checked" firstButton="1" fmlaLink="$L$1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7491;&#24577;&#20998;&#24067;&#34920;!A1"/><Relationship Id="rId1" Type="http://schemas.openxmlformats.org/officeDocument/2006/relationships/hyperlink" Target="#&#22352;&#26631;&#36724;&#19981;&#26159;&#25972;&#25968;&#24590;&#26679;&#25913;&#20056;&#25972;&#25968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160020</xdr:rowOff>
    </xdr:from>
    <xdr:to>
      <xdr:col>3</xdr:col>
      <xdr:colOff>457200</xdr:colOff>
      <xdr:row>19</xdr:row>
      <xdr:rowOff>144780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2537460"/>
          <a:ext cx="2286000" cy="1082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跳转下一张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190500</xdr:colOff>
      <xdr:row>1</xdr:row>
      <xdr:rowOff>60960</xdr:rowOff>
    </xdr:from>
    <xdr:to>
      <xdr:col>3</xdr:col>
      <xdr:colOff>495300</xdr:colOff>
      <xdr:row>7</xdr:row>
      <xdr:rowOff>129540</xdr:rowOff>
    </xdr:to>
    <xdr:sp macro="" textlink="">
      <xdr:nvSpPr>
        <xdr:cNvPr id="6" name="椭圆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F2ED05-95C0-4563-8E60-979B7349C2EE}"/>
            </a:ext>
          </a:extLst>
        </xdr:cNvPr>
        <xdr:cNvSpPr/>
      </xdr:nvSpPr>
      <xdr:spPr>
        <a:xfrm>
          <a:off x="190500" y="243840"/>
          <a:ext cx="2133600" cy="1165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正态分布图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114300</xdr:rowOff>
        </xdr:from>
        <xdr:to>
          <xdr:col>9</xdr:col>
          <xdr:colOff>457200</xdr:colOff>
          <xdr:row>18</xdr:row>
          <xdr:rowOff>175260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114300</xdr:colOff>
      <xdr:row>4</xdr:row>
      <xdr:rowOff>30480</xdr:rowOff>
    </xdr:from>
    <xdr:to>
      <xdr:col>26</xdr:col>
      <xdr:colOff>419100</xdr:colOff>
      <xdr:row>19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327660</xdr:colOff>
          <xdr:row>19</xdr:row>
          <xdr:rowOff>152400</xdr:rowOff>
        </xdr:from>
        <xdr:to>
          <xdr:col>6</xdr:col>
          <xdr:colOff>335280</xdr:colOff>
          <xdr:row>21</xdr:row>
          <xdr:rowOff>160020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4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766060" y="362712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525780</xdr:colOff>
          <xdr:row>9</xdr:row>
          <xdr:rowOff>91440</xdr:rowOff>
        </xdr:from>
        <xdr:to>
          <xdr:col>18</xdr:col>
          <xdr:colOff>533400</xdr:colOff>
          <xdr:row>12</xdr:row>
          <xdr:rowOff>99060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O$19:$Q$21" spid="_x0000_s164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69780" y="1737360"/>
              <a:ext cx="1836420" cy="5562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342900</xdr:colOff>
          <xdr:row>14</xdr:row>
          <xdr:rowOff>121920</xdr:rowOff>
        </xdr:from>
        <xdr:to>
          <xdr:col>19</xdr:col>
          <xdr:colOff>99060</xdr:colOff>
          <xdr:row>18</xdr:row>
          <xdr:rowOff>83820</xdr:rowOff>
        </xdr:to>
        <xdr:sp macro="" textlink="">
          <xdr:nvSpPr>
            <xdr:cNvPr id="16426" name="Option Button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F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这是啥？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13</xdr:row>
      <xdr:rowOff>160020</xdr:rowOff>
    </xdr:from>
    <xdr:to>
      <xdr:col>9</xdr:col>
      <xdr:colOff>388620</xdr:colOff>
      <xdr:row>37</xdr:row>
      <xdr:rowOff>7620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73</xdr:row>
      <xdr:rowOff>15240</xdr:rowOff>
    </xdr:from>
    <xdr:to>
      <xdr:col>13</xdr:col>
      <xdr:colOff>472440</xdr:colOff>
      <xdr:row>88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831-8153-49EE-8C1E-81BD86CD923A}">
  <sheetPr>
    <tabColor rgb="FFFF0000"/>
  </sheetPr>
  <dimension ref="A1"/>
  <sheetViews>
    <sheetView workbookViewId="0">
      <selection activeCell="U15" sqref="U15"/>
    </sheetView>
  </sheetViews>
  <sheetFormatPr defaultRowHeight="14.4"/>
  <sheetData/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52" t="s">
        <v>348</v>
      </c>
      <c r="J1" s="252"/>
      <c r="K1" s="252"/>
      <c r="L1" s="252"/>
      <c r="M1" s="252"/>
      <c r="N1" s="252"/>
      <c r="O1" s="252"/>
      <c r="P1" s="252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52"/>
      <c r="J2" s="252"/>
      <c r="K2" s="252"/>
      <c r="L2" s="252"/>
      <c r="M2" s="252"/>
      <c r="N2" s="252"/>
      <c r="O2" s="252"/>
      <c r="P2" s="252"/>
    </row>
    <row r="3" spans="1:16">
      <c r="J3" s="254" t="s">
        <v>350</v>
      </c>
      <c r="K3" s="254"/>
      <c r="L3" s="254"/>
      <c r="M3" s="254"/>
      <c r="N3" s="254"/>
      <c r="O3" s="254"/>
      <c r="P3" s="254"/>
    </row>
    <row r="4" spans="1:16">
      <c r="A4" s="207"/>
      <c r="B4" s="208" t="s">
        <v>39</v>
      </c>
      <c r="C4" s="209" t="s">
        <v>127</v>
      </c>
      <c r="J4" s="254"/>
      <c r="K4" s="254"/>
      <c r="L4" s="254"/>
      <c r="M4" s="254"/>
      <c r="N4" s="254"/>
      <c r="O4" s="254"/>
      <c r="P4" s="254"/>
    </row>
    <row r="5" spans="1:16">
      <c r="A5" s="210" t="s">
        <v>305</v>
      </c>
      <c r="B5" s="211">
        <v>81</v>
      </c>
      <c r="C5" s="209">
        <v>76</v>
      </c>
      <c r="J5" s="254"/>
      <c r="K5" s="254"/>
      <c r="L5" s="254"/>
      <c r="M5" s="254"/>
      <c r="N5" s="254"/>
      <c r="O5" s="254"/>
      <c r="P5" s="254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53" t="s">
        <v>349</v>
      </c>
      <c r="G25" s="253"/>
      <c r="H25" s="253"/>
      <c r="I25" s="253"/>
      <c r="J25" s="253"/>
      <c r="K25" s="253"/>
      <c r="L25" s="253"/>
      <c r="M25" s="253"/>
      <c r="N25" s="253"/>
      <c r="O25" s="253"/>
    </row>
    <row r="26" spans="6:15">
      <c r="F26" s="253"/>
      <c r="G26" s="253"/>
      <c r="H26" s="253"/>
      <c r="I26" s="253"/>
      <c r="J26" s="253"/>
      <c r="K26" s="253"/>
      <c r="L26" s="253"/>
      <c r="M26" s="253"/>
      <c r="N26" s="253"/>
      <c r="O26" s="253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55" t="s">
        <v>359</v>
      </c>
      <c r="F1" s="255"/>
      <c r="G1" s="255"/>
      <c r="H1" s="255"/>
      <c r="I1" s="255"/>
      <c r="J1" s="255"/>
      <c r="K1" s="255"/>
      <c r="L1" s="255"/>
      <c r="M1" s="255"/>
    </row>
    <row r="2" spans="1:13" ht="39.6" customHeight="1">
      <c r="A2" s="213" t="s">
        <v>355</v>
      </c>
      <c r="B2" s="213"/>
      <c r="C2" s="213"/>
      <c r="D2" s="213"/>
      <c r="E2" s="255"/>
      <c r="F2" s="255"/>
      <c r="G2" s="255"/>
      <c r="H2" s="255"/>
      <c r="I2" s="255"/>
      <c r="J2" s="255"/>
      <c r="K2" s="255"/>
      <c r="L2" s="255"/>
      <c r="M2" s="255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workbookViewId="0">
      <selection activeCell="G1" sqref="G1:P2"/>
    </sheetView>
  </sheetViews>
  <sheetFormatPr defaultRowHeight="14.4"/>
  <sheetData>
    <row r="1" spans="1:16">
      <c r="A1" s="114" t="s">
        <v>360</v>
      </c>
      <c r="B1" s="114" t="s">
        <v>361</v>
      </c>
      <c r="G1" s="253" t="s">
        <v>362</v>
      </c>
      <c r="H1" s="253"/>
      <c r="I1" s="253"/>
      <c r="J1" s="253"/>
      <c r="K1" s="253"/>
      <c r="L1" s="253"/>
      <c r="M1" s="253"/>
      <c r="N1" s="253"/>
      <c r="O1" s="253"/>
      <c r="P1" s="253"/>
    </row>
    <row r="2" spans="1:16">
      <c r="A2" s="214">
        <v>44197</v>
      </c>
      <c r="B2" s="114">
        <v>200</v>
      </c>
      <c r="C2">
        <v>200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/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19" t="s">
        <v>383</v>
      </c>
    </row>
    <row r="14" spans="1:16">
      <c r="A14" s="144">
        <v>0.54444444444444395</v>
      </c>
      <c r="B14">
        <v>13.6</v>
      </c>
    </row>
    <row r="24" spans="1:8">
      <c r="A24" s="256" t="s">
        <v>365</v>
      </c>
      <c r="B24" s="256"/>
      <c r="C24" s="256"/>
      <c r="D24" s="256"/>
      <c r="E24" s="256"/>
      <c r="F24" s="256"/>
      <c r="G24" s="256"/>
    </row>
    <row r="25" spans="1:8">
      <c r="A25" s="256"/>
      <c r="B25" s="256"/>
      <c r="C25" s="256"/>
      <c r="D25" s="256"/>
      <c r="E25" s="256"/>
      <c r="F25" s="256"/>
      <c r="G25" s="256"/>
    </row>
    <row r="26" spans="1:8">
      <c r="A26" s="256"/>
      <c r="B26" s="256"/>
      <c r="C26" s="256"/>
      <c r="D26" s="256"/>
      <c r="E26" s="256"/>
      <c r="F26" s="256"/>
      <c r="G26" s="256"/>
    </row>
    <row r="28" spans="1:8">
      <c r="A28" s="257" t="s">
        <v>366</v>
      </c>
      <c r="B28" s="257"/>
      <c r="C28" s="257"/>
      <c r="D28" s="257"/>
      <c r="E28" s="257"/>
      <c r="F28" s="257"/>
      <c r="G28" s="257"/>
      <c r="H28" s="257"/>
    </row>
    <row r="29" spans="1:8">
      <c r="A29" s="257"/>
      <c r="B29" s="257"/>
      <c r="C29" s="257"/>
      <c r="D29" s="257"/>
      <c r="E29" s="257"/>
      <c r="F29" s="257"/>
      <c r="G29" s="257"/>
      <c r="H29" s="257"/>
    </row>
    <row r="30" spans="1:8">
      <c r="A30" s="257"/>
      <c r="B30" s="257"/>
      <c r="C30" s="257"/>
      <c r="D30" s="257"/>
      <c r="E30" s="257"/>
      <c r="F30" s="257"/>
      <c r="G30" s="257"/>
      <c r="H30" s="257"/>
    </row>
    <row r="31" spans="1:8">
      <c r="A31" s="257"/>
      <c r="B31" s="257"/>
      <c r="C31" s="257"/>
      <c r="D31" s="257"/>
      <c r="E31" s="257"/>
      <c r="F31" s="257"/>
      <c r="G31" s="257"/>
      <c r="H31" s="257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workbookViewId="0"/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49" t="s">
        <v>367</v>
      </c>
      <c r="H25" s="249"/>
      <c r="I25" s="249"/>
      <c r="J25" s="249"/>
      <c r="K25" s="249"/>
      <c r="L25" s="249"/>
      <c r="M25" s="249"/>
      <c r="N25" s="249"/>
    </row>
    <row r="26" spans="7:14">
      <c r="G26" s="249"/>
      <c r="H26" s="249"/>
      <c r="I26" s="249"/>
      <c r="J26" s="249"/>
      <c r="K26" s="249"/>
      <c r="L26" s="249"/>
      <c r="M26" s="249"/>
      <c r="N26" s="249"/>
    </row>
    <row r="27" spans="7:14">
      <c r="G27" s="249"/>
      <c r="H27" s="249"/>
      <c r="I27" s="249"/>
      <c r="J27" s="249"/>
      <c r="K27" s="249"/>
      <c r="L27" s="249"/>
      <c r="M27" s="249"/>
      <c r="N27" s="249"/>
    </row>
    <row r="28" spans="7:14">
      <c r="G28" s="249"/>
      <c r="H28" s="249"/>
      <c r="I28" s="249"/>
      <c r="J28" s="249"/>
      <c r="K28" s="249"/>
      <c r="L28" s="249"/>
      <c r="M28" s="249"/>
      <c r="N28" s="249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workbookViewId="0">
      <selection activeCell="O19" sqref="O19:Q21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A9" s="224"/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A10" s="224"/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A11" s="224"/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25">
        <v>1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 s="224">
        <v>1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</v>
      </c>
      <c r="M13">
        <v>12</v>
      </c>
      <c r="N13">
        <v>12</v>
      </c>
      <c r="O13">
        <v>12</v>
      </c>
    </row>
    <row r="14" spans="1:17">
      <c r="A14" s="224"/>
    </row>
    <row r="15" spans="1:17">
      <c r="A15" s="114"/>
      <c r="B15" s="218" t="str">
        <f ca="1">OFFSET(E1,,$A$12)</f>
        <v>甲</v>
      </c>
    </row>
    <row r="16" spans="1:17">
      <c r="A16" s="218" t="str">
        <f ca="1">OFFSET(E1,$A$13,)</f>
        <v>子</v>
      </c>
      <c r="B16" s="218">
        <f ca="1">OFFSET(E1,$A$13,$A$12)</f>
        <v>1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3</v>
      </c>
    </row>
    <row r="19" spans="1:24">
      <c r="A19" s="114" t="s">
        <v>372</v>
      </c>
      <c r="B19" s="218">
        <f t="shared" ca="1" si="0"/>
        <v>4</v>
      </c>
      <c r="N19">
        <f>MATCH(N4,F10:I10)</f>
        <v>3</v>
      </c>
      <c r="O19" s="258" t="s">
        <v>395</v>
      </c>
      <c r="P19" s="258"/>
      <c r="Q19" s="258"/>
    </row>
    <row r="20" spans="1:24">
      <c r="A20" s="114" t="s">
        <v>373</v>
      </c>
      <c r="B20" s="218">
        <f t="shared" ca="1" si="0"/>
        <v>5</v>
      </c>
      <c r="O20" s="258"/>
      <c r="P20" s="258"/>
      <c r="Q20" s="258"/>
    </row>
    <row r="21" spans="1:24">
      <c r="A21" s="114" t="s">
        <v>374</v>
      </c>
      <c r="B21" s="218">
        <f t="shared" ca="1" si="0"/>
        <v>6</v>
      </c>
      <c r="O21" s="258"/>
      <c r="P21" s="258"/>
      <c r="Q21" s="258"/>
    </row>
    <row r="22" spans="1:24">
      <c r="A22" s="114" t="s">
        <v>375</v>
      </c>
      <c r="B22" s="218">
        <f t="shared" ca="1" si="0"/>
        <v>7</v>
      </c>
    </row>
    <row r="23" spans="1:24">
      <c r="A23" s="114" t="s">
        <v>376</v>
      </c>
      <c r="B23" s="218">
        <f t="shared" ca="1" si="0"/>
        <v>8</v>
      </c>
    </row>
    <row r="24" spans="1:24">
      <c r="A24" s="114" t="s">
        <v>377</v>
      </c>
      <c r="B24" s="218">
        <f t="shared" ca="1" si="0"/>
        <v>9</v>
      </c>
    </row>
    <row r="25" spans="1:24">
      <c r="A25" s="114" t="s">
        <v>378</v>
      </c>
      <c r="B25" s="218">
        <f t="shared" ca="1" si="0"/>
        <v>10</v>
      </c>
      <c r="N25" s="249" t="s">
        <v>381</v>
      </c>
      <c r="O25" s="249"/>
      <c r="P25" s="249"/>
      <c r="Q25" s="249"/>
      <c r="R25" s="249"/>
      <c r="S25" s="249"/>
      <c r="T25" s="249"/>
      <c r="U25" s="249"/>
      <c r="V25" s="249"/>
      <c r="W25" s="249"/>
      <c r="X25" s="249"/>
    </row>
    <row r="26" spans="1:24">
      <c r="A26" s="114" t="s">
        <v>379</v>
      </c>
      <c r="B26" s="218">
        <f t="shared" ca="1" si="0"/>
        <v>11</v>
      </c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</row>
    <row r="27" spans="1:24">
      <c r="A27" s="114" t="s">
        <v>380</v>
      </c>
      <c r="B27" s="218">
        <f t="shared" ca="1" si="0"/>
        <v>12</v>
      </c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</row>
    <row r="28" spans="1:24">
      <c r="A28" s="114"/>
      <c r="B28" s="218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</row>
    <row r="29" spans="1:24"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</row>
  </sheetData>
  <mergeCells count="2">
    <mergeCell ref="N25:X29"/>
    <mergeCell ref="O19:Q21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5</xdr:col>
                    <xdr:colOff>243840</xdr:colOff>
                    <xdr:row>16</xdr:row>
                    <xdr:rowOff>114300</xdr:rowOff>
                  </from>
                  <to>
                    <xdr:col>9</xdr:col>
                    <xdr:colOff>457200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6" name="Option Button 42">
              <controlPr defaultSize="0" autoFill="0" autoLine="0" autoPict="0">
                <anchor moveWithCells="1">
                  <from>
                    <xdr:col>17</xdr:col>
                    <xdr:colOff>342900</xdr:colOff>
                    <xdr:row>14</xdr:row>
                    <xdr:rowOff>121920</xdr:rowOff>
                  </from>
                  <to>
                    <xdr:col>19</xdr:col>
                    <xdr:colOff>99060</xdr:colOff>
                    <xdr:row>18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selection activeCell="V23" sqref="V23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topLeftCell="A126" workbookViewId="0">
      <selection activeCell="K134" sqref="K134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 t="s">
        <v>394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44326.389242708334</v>
      </c>
      <c r="K67" s="145">
        <f ca="1">NOW()</f>
        <v>44326.389242708334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H70">
        <f>SUM(K61,L62,L64)</f>
        <v>212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29</v>
      </c>
    </row>
    <row r="80" spans="2:13">
      <c r="E80" t="e">
        <f ca="1">D83RAND()</f>
        <v>#NAME?</v>
      </c>
      <c r="F80">
        <f t="shared" ref="F80:G80" ca="1" si="8">RAND()</f>
        <v>0.73909973880228386</v>
      </c>
      <c r="G80">
        <f t="shared" ca="1" si="8"/>
        <v>0.29541815485549316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0.95812637338415219</v>
      </c>
      <c r="F81">
        <f t="shared" ca="1" si="9"/>
        <v>0.74833184641382244</v>
      </c>
      <c r="G81">
        <f t="shared" ca="1" si="9"/>
        <v>0.48129343847565675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0.28133762241085558</v>
      </c>
      <c r="F82">
        <f t="shared" ca="1" si="9"/>
        <v>0.28819262919049315</v>
      </c>
      <c r="G82">
        <f t="shared" ca="1" si="9"/>
        <v>0.72585237037568695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0.83373085519251078</v>
      </c>
      <c r="F83">
        <f t="shared" ca="1" si="9"/>
        <v>0.2829624215968114</v>
      </c>
      <c r="G83">
        <f t="shared" ca="1" si="9"/>
        <v>0.70797377207369971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0.67786026873416239</v>
      </c>
      <c r="F84">
        <f t="shared" ca="1" si="9"/>
        <v>0.31332721002559405</v>
      </c>
      <c r="G84">
        <f t="shared" ca="1" si="9"/>
        <v>0.84678537489326833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58</v>
      </c>
      <c r="B85">
        <f t="shared" ref="B85:C94" ca="1" si="10">INT(10+90*RAND())</f>
        <v>58</v>
      </c>
      <c r="C85">
        <f t="shared" ca="1" si="10"/>
        <v>87</v>
      </c>
      <c r="E85">
        <f t="shared" ca="1" si="9"/>
        <v>0.87060193131579233</v>
      </c>
      <c r="F85">
        <f t="shared" ca="1" si="9"/>
        <v>0.79060973650153887</v>
      </c>
      <c r="G85">
        <f t="shared" ca="1" si="9"/>
        <v>0.90563246287332333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75</v>
      </c>
      <c r="B86">
        <f t="shared" ca="1" si="10"/>
        <v>83</v>
      </c>
      <c r="C86">
        <f t="shared" ca="1" si="10"/>
        <v>61</v>
      </c>
      <c r="E86">
        <f t="shared" ca="1" si="9"/>
        <v>0.55281378511100043</v>
      </c>
      <c r="F86">
        <f t="shared" ca="1" si="9"/>
        <v>0.63819801308663737</v>
      </c>
      <c r="G86">
        <f t="shared" ca="1" si="9"/>
        <v>0.44737577172958665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92</v>
      </c>
      <c r="B87">
        <f t="shared" ca="1" si="10"/>
        <v>72</v>
      </c>
      <c r="C87">
        <f t="shared" ca="1" si="10"/>
        <v>21</v>
      </c>
      <c r="E87">
        <f t="shared" ca="1" si="9"/>
        <v>0.70766796319377734</v>
      </c>
      <c r="F87">
        <f t="shared" ca="1" si="9"/>
        <v>0.17575073200049218</v>
      </c>
      <c r="G87">
        <f t="shared" ca="1" si="9"/>
        <v>0.19046905512345735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97</v>
      </c>
      <c r="B88" s="147" t="s">
        <v>171</v>
      </c>
      <c r="C88">
        <f t="shared" ca="1" si="10"/>
        <v>59</v>
      </c>
      <c r="E88">
        <f t="shared" ca="1" si="9"/>
        <v>0.24633241159593</v>
      </c>
      <c r="F88">
        <f t="shared" ca="1" si="9"/>
        <v>0.9552074168840462</v>
      </c>
      <c r="G88">
        <f t="shared" ca="1" si="9"/>
        <v>0.49692162998556988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53</v>
      </c>
      <c r="B89">
        <f t="shared" ca="1" si="10"/>
        <v>88</v>
      </c>
      <c r="C89">
        <f t="shared" ca="1" si="10"/>
        <v>83</v>
      </c>
      <c r="E89">
        <f t="shared" ca="1" si="9"/>
        <v>0.73414547447584733</v>
      </c>
      <c r="F89">
        <f t="shared" ca="1" si="9"/>
        <v>5.06937413424845E-2</v>
      </c>
      <c r="G89">
        <f t="shared" ca="1" si="9"/>
        <v>0.26246900802844952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59</v>
      </c>
      <c r="B90">
        <f t="shared" ca="1" si="10"/>
        <v>41</v>
      </c>
      <c r="C90">
        <f t="shared" ca="1" si="10"/>
        <v>40</v>
      </c>
      <c r="E90">
        <f t="shared" ca="1" si="9"/>
        <v>0.68188078276817288</v>
      </c>
      <c r="F90">
        <f t="shared" ca="1" si="9"/>
        <v>0.24235781572510928</v>
      </c>
      <c r="G90">
        <f t="shared" ca="1" si="9"/>
        <v>0.6601487645530737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78</v>
      </c>
      <c r="B91">
        <f t="shared" ca="1" si="10"/>
        <v>18</v>
      </c>
      <c r="C91">
        <f t="shared" ca="1" si="10"/>
        <v>43</v>
      </c>
      <c r="E91">
        <f t="shared" ca="1" si="9"/>
        <v>2.5677978917338473E-2</v>
      </c>
      <c r="F91">
        <f t="shared" ca="1" si="9"/>
        <v>8.1284101877668768E-2</v>
      </c>
      <c r="G91">
        <f t="shared" ca="1" si="9"/>
        <v>0.15933828668569261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68</v>
      </c>
      <c r="B92">
        <f t="shared" ca="1" si="10"/>
        <v>47</v>
      </c>
      <c r="C92">
        <f t="shared" ca="1" si="10"/>
        <v>16</v>
      </c>
      <c r="E92">
        <f t="shared" ca="1" si="9"/>
        <v>0.58340583639909382</v>
      </c>
      <c r="F92">
        <f t="shared" ca="1" si="9"/>
        <v>0.32726373644404494</v>
      </c>
      <c r="G92">
        <f t="shared" ca="1" si="9"/>
        <v>6.7496835594462068E-2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28</v>
      </c>
      <c r="B93">
        <f t="shared" ca="1" si="10"/>
        <v>82</v>
      </c>
      <c r="C93">
        <f t="shared" ca="1" si="10"/>
        <v>45</v>
      </c>
      <c r="E93">
        <f t="shared" ca="1" si="9"/>
        <v>0.37979477869273726</v>
      </c>
      <c r="F93">
        <f t="shared" ca="1" si="9"/>
        <v>0.21851462903392704</v>
      </c>
      <c r="G93">
        <f t="shared" ca="1" si="9"/>
        <v>1.6313869402749148E-2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67</v>
      </c>
      <c r="B94">
        <f t="shared" ca="1" si="10"/>
        <v>41</v>
      </c>
      <c r="C94">
        <f t="shared" ca="1" si="10"/>
        <v>98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23.335905190907276</v>
      </c>
      <c r="C104">
        <f t="shared" ref="C104:E110" ca="1" si="12">RAND()+H108</f>
        <v>23.476167473886509</v>
      </c>
      <c r="D104">
        <f t="shared" ca="1" si="12"/>
        <v>23.177631776332181</v>
      </c>
      <c r="E104">
        <f t="shared" ca="1" si="12"/>
        <v>26.162160306756018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0.77956275465222646</v>
      </c>
      <c r="C105">
        <f ca="1">RAND()+G64</f>
        <v>43.944334631592092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1.1377079821075053E-2</v>
      </c>
      <c r="C106">
        <f t="shared" ca="1" si="12"/>
        <v>0.896245125064286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0.93985962015713387</v>
      </c>
      <c r="C107">
        <f t="shared" ca="1" si="12"/>
        <v>9.7760855646478184E-2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0.61790010914675386</v>
      </c>
      <c r="C108">
        <f t="shared" ca="1" si="12"/>
        <v>0.34632891460046911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0.87795205963308875</v>
      </c>
      <c r="C109">
        <f t="shared" ca="1" si="12"/>
        <v>0.94667822508753574</v>
      </c>
    </row>
    <row r="110" spans="2:11">
      <c r="B110">
        <f t="shared" ca="1" si="13"/>
        <v>0.81762327439549365</v>
      </c>
      <c r="C110">
        <f t="shared" ca="1" si="12"/>
        <v>1.4236210009405847</v>
      </c>
    </row>
    <row r="111" spans="2:11">
      <c r="B111">
        <f t="shared" ca="1" si="13"/>
        <v>9.9911477676174365E-2</v>
      </c>
    </row>
    <row r="113" spans="2:11">
      <c r="I113">
        <f ca="1">RAND()+232</f>
        <v>232.95647050230914</v>
      </c>
      <c r="J113">
        <f ca="1">RAND()+232</f>
        <v>232.65789740060458</v>
      </c>
    </row>
    <row r="114" spans="2:11">
      <c r="H114">
        <f ca="1">RAND()</f>
        <v>0.99779088416470585</v>
      </c>
      <c r="I114">
        <f t="shared" ref="I114:J120" ca="1" si="14">RAND()+232</f>
        <v>232.36655016615825</v>
      </c>
      <c r="J114">
        <f t="shared" ca="1" si="14"/>
        <v>232.34717181496595</v>
      </c>
    </row>
    <row r="115" spans="2:11">
      <c r="I115">
        <f t="shared" ca="1" si="14"/>
        <v>232.09630102393723</v>
      </c>
      <c r="J115">
        <f t="shared" ca="1" si="14"/>
        <v>232.67445365008996</v>
      </c>
    </row>
    <row r="116" spans="2:11">
      <c r="I116">
        <f t="shared" ca="1" si="14"/>
        <v>232.95380334920171</v>
      </c>
      <c r="J116">
        <f t="shared" ca="1" si="14"/>
        <v>232.65047625894439</v>
      </c>
    </row>
    <row r="117" spans="2:11">
      <c r="E117" s="148"/>
      <c r="I117">
        <f t="shared" ca="1" si="14"/>
        <v>232.51840597705294</v>
      </c>
      <c r="J117">
        <f t="shared" ca="1" si="14"/>
        <v>232.13530558853122</v>
      </c>
    </row>
    <row r="118" spans="2:11">
      <c r="I118">
        <f t="shared" ca="1" si="14"/>
        <v>232.55241455413756</v>
      </c>
      <c r="J118">
        <f t="shared" ca="1" si="14"/>
        <v>232.26285087127354</v>
      </c>
    </row>
    <row r="119" spans="2:11">
      <c r="B119">
        <f ca="1">RAND()+$G$108</f>
        <v>23.379789462808091</v>
      </c>
      <c r="C119">
        <f t="shared" ref="C119:E119" ca="1" si="15">RAND()+$G$108</f>
        <v>23.157059080421977</v>
      </c>
      <c r="D119">
        <f t="shared" ca="1" si="15"/>
        <v>23.155606715938141</v>
      </c>
      <c r="E119">
        <f t="shared" ca="1" si="15"/>
        <v>23.368199734091615</v>
      </c>
      <c r="I119">
        <f t="shared" ca="1" si="14"/>
        <v>232.41343895432396</v>
      </c>
      <c r="J119">
        <f t="shared" ca="1" si="14"/>
        <v>232.45388287848249</v>
      </c>
    </row>
    <row r="120" spans="2:11">
      <c r="B120">
        <f t="shared" ref="B120:E126" ca="1" si="16">RAND()+$G$108</f>
        <v>23.731670232937077</v>
      </c>
      <c r="C120">
        <f t="shared" ca="1" si="16"/>
        <v>23.245570446043125</v>
      </c>
      <c r="D120">
        <f t="shared" ca="1" si="16"/>
        <v>23.163518500815886</v>
      </c>
      <c r="E120">
        <f t="shared" ca="1" si="16"/>
        <v>23.301134096127733</v>
      </c>
      <c r="G120" s="149" t="s">
        <v>172</v>
      </c>
      <c r="I120">
        <f t="shared" ca="1" si="14"/>
        <v>232.96916059462509</v>
      </c>
      <c r="J120">
        <f t="shared" ca="1" si="14"/>
        <v>232.24929398357759</v>
      </c>
    </row>
    <row r="121" spans="2:11">
      <c r="B121">
        <f t="shared" ca="1" si="16"/>
        <v>23.789719256534617</v>
      </c>
      <c r="C121">
        <f t="shared" ca="1" si="16"/>
        <v>23.514004077472372</v>
      </c>
      <c r="D121">
        <f t="shared" ca="1" si="16"/>
        <v>23.254584454761567</v>
      </c>
      <c r="E121">
        <f t="shared" ca="1" si="16"/>
        <v>23.846217907260041</v>
      </c>
      <c r="H121" s="151">
        <v>0.9</v>
      </c>
    </row>
    <row r="122" spans="2:11">
      <c r="B122">
        <f t="shared" ca="1" si="16"/>
        <v>23.921943994055361</v>
      </c>
      <c r="C122">
        <f t="shared" ca="1" si="16"/>
        <v>23.292569453328372</v>
      </c>
      <c r="D122">
        <f t="shared" ca="1" si="16"/>
        <v>23.490103804054975</v>
      </c>
      <c r="E122">
        <f t="shared" ca="1" si="16"/>
        <v>23.603307765922064</v>
      </c>
      <c r="H122">
        <v>0.2</v>
      </c>
    </row>
    <row r="123" spans="2:11">
      <c r="B123">
        <f t="shared" ca="1" si="16"/>
        <v>23.81066955440733</v>
      </c>
      <c r="C123">
        <f t="shared" ca="1" si="16"/>
        <v>23.344547287438644</v>
      </c>
      <c r="D123">
        <f t="shared" ca="1" si="16"/>
        <v>23.750892898536584</v>
      </c>
      <c r="E123">
        <f t="shared" ca="1" si="16"/>
        <v>23.30543536665165</v>
      </c>
    </row>
    <row r="124" spans="2:11">
      <c r="B124">
        <f t="shared" ca="1" si="16"/>
        <v>23.68445296840974</v>
      </c>
      <c r="C124">
        <f t="shared" ca="1" si="16"/>
        <v>23.81704677026476</v>
      </c>
      <c r="D124">
        <f t="shared" ca="1" si="16"/>
        <v>23.132848477112681</v>
      </c>
      <c r="E124">
        <f t="shared" ca="1" si="16"/>
        <v>23.688253055972766</v>
      </c>
    </row>
    <row r="125" spans="2:11">
      <c r="B125">
        <f t="shared" ca="1" si="16"/>
        <v>23.036241198592286</v>
      </c>
      <c r="C125">
        <f t="shared" ca="1" si="16"/>
        <v>23.82084116287372</v>
      </c>
      <c r="D125">
        <f t="shared" ca="1" si="16"/>
        <v>23.404267615463951</v>
      </c>
      <c r="E125">
        <f t="shared" ca="1" si="16"/>
        <v>23.379188316582653</v>
      </c>
      <c r="J125" s="150"/>
      <c r="K125" s="150"/>
    </row>
    <row r="126" spans="2:11">
      <c r="B126">
        <f t="shared" ca="1" si="16"/>
        <v>23.266019644973039</v>
      </c>
      <c r="C126">
        <f t="shared" ca="1" si="16"/>
        <v>23.505511939013285</v>
      </c>
      <c r="D126">
        <f t="shared" ca="1" si="16"/>
        <v>23.559799972439805</v>
      </c>
      <c r="E126">
        <f t="shared" ca="1" si="16"/>
        <v>23.335933719993477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44326</v>
      </c>
      <c r="J130" s="150"/>
      <c r="K130" s="150">
        <v>-0.03</v>
      </c>
    </row>
    <row r="131" spans="1:11">
      <c r="J131" s="150"/>
      <c r="K131" s="150"/>
    </row>
    <row r="132" spans="1:11">
      <c r="J132" s="150"/>
      <c r="K132" s="150">
        <v>0.25</v>
      </c>
    </row>
    <row r="134" spans="1:11">
      <c r="I134" s="114">
        <f>I136</f>
        <v>0</v>
      </c>
    </row>
    <row r="135" spans="1:11">
      <c r="I135">
        <f ca="1">I120</f>
        <v>232.96916059462509</v>
      </c>
      <c r="J135">
        <f ca="1">J120</f>
        <v>232.24929398357759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232.42837567594904</v>
      </c>
      <c r="I150">
        <f t="shared" ca="1" si="27"/>
        <v>232.46216899799143</v>
      </c>
      <c r="J150">
        <f t="shared" ca="1" si="27"/>
        <v>232.18248220783485</v>
      </c>
      <c r="K150">
        <f t="shared" ca="1" si="27"/>
        <v>232.58804286782015</v>
      </c>
      <c r="L150">
        <f t="shared" ca="1" si="27"/>
        <v>232.19926088609046</v>
      </c>
      <c r="M150">
        <f t="shared" ca="1" si="27"/>
        <v>232.77498386202581</v>
      </c>
      <c r="N150">
        <f t="shared" ca="1" si="27"/>
        <v>232.90538539065361</v>
      </c>
      <c r="O150">
        <f t="shared" ca="1" si="27"/>
        <v>232.88760379231258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>
    <pageSetUpPr autoPageBreaks="0"/>
  </sheetPr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workbookViewId="0"/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topLeftCell="E10" zoomScaleNormal="100" workbookViewId="0">
      <selection activeCell="W13" sqref="W13"/>
    </sheetView>
  </sheetViews>
  <sheetFormatPr defaultColWidth="8.88671875" defaultRowHeight="14.4"/>
  <cols>
    <col min="17" max="17" width="9.6640625"/>
  </cols>
  <sheetData>
    <row r="1" spans="1:31" ht="14.4" customHeight="1">
      <c r="A1" s="234" t="s">
        <v>0</v>
      </c>
      <c r="B1" s="234" t="s">
        <v>1</v>
      </c>
      <c r="C1" s="234" t="s">
        <v>2</v>
      </c>
      <c r="D1" s="234" t="s">
        <v>3</v>
      </c>
      <c r="E1" s="237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9"/>
      <c r="Q1" s="234" t="s">
        <v>4</v>
      </c>
      <c r="R1" s="234" t="s">
        <v>5</v>
      </c>
      <c r="S1" s="234" t="s">
        <v>6</v>
      </c>
      <c r="T1" s="114" t="s">
        <v>174</v>
      </c>
      <c r="U1" s="114" t="s">
        <v>175</v>
      </c>
    </row>
    <row r="2" spans="1:31" ht="86.4">
      <c r="A2" s="235"/>
      <c r="B2" s="235"/>
      <c r="C2" s="235"/>
      <c r="D2" s="235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35"/>
      <c r="R2" s="235"/>
      <c r="S2" s="235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ref="W5" si="0">COUNTIF(S2:S18,"&gt;85")</f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40" t="s">
        <v>250</v>
      </c>
      <c r="E34" s="240"/>
      <c r="F34" s="240"/>
      <c r="G34" s="240"/>
      <c r="H34" s="240"/>
      <c r="I34" s="240"/>
      <c r="J34" s="240"/>
      <c r="K34" s="240"/>
      <c r="L34" s="241" t="s">
        <v>251</v>
      </c>
    </row>
    <row r="35" spans="1:21">
      <c r="D35" s="240"/>
      <c r="E35" s="240"/>
      <c r="F35" s="240"/>
      <c r="G35" s="240"/>
      <c r="H35" s="240"/>
      <c r="I35" s="240"/>
      <c r="J35" s="240"/>
      <c r="K35" s="240"/>
      <c r="L35" s="241"/>
    </row>
    <row r="36" spans="1:21">
      <c r="D36" s="240"/>
      <c r="E36" s="240"/>
      <c r="F36" s="240"/>
      <c r="G36" s="240"/>
      <c r="H36" s="240"/>
      <c r="I36" s="240"/>
      <c r="J36" s="240"/>
      <c r="K36" s="240"/>
      <c r="L36" s="241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41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41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41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41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41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41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41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41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41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41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41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27" t="s">
        <v>285</v>
      </c>
      <c r="E50" s="227"/>
      <c r="F50" s="227"/>
      <c r="G50" s="227"/>
    </row>
    <row r="51" spans="4:23">
      <c r="D51" s="227"/>
      <c r="E51" s="227"/>
      <c r="F51" s="227"/>
      <c r="G51" s="227"/>
    </row>
    <row r="52" spans="4:23">
      <c r="D52" s="228" t="str">
        <f>IF(O49&gt;=S49,"0","1")</f>
        <v>1</v>
      </c>
      <c r="E52" s="228"/>
      <c r="F52" s="228"/>
      <c r="G52" s="228"/>
    </row>
    <row r="53" spans="4:23">
      <c r="D53" s="228"/>
      <c r="E53" s="228"/>
      <c r="F53" s="228"/>
      <c r="G53" s="228"/>
    </row>
    <row r="54" spans="4:23">
      <c r="D54" s="228"/>
      <c r="E54" s="228"/>
      <c r="F54" s="228"/>
      <c r="G54" s="228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31" t="s">
        <v>254</v>
      </c>
      <c r="E63" s="231"/>
      <c r="F63" s="231"/>
      <c r="G63" s="231"/>
      <c r="H63" s="231"/>
      <c r="I63" s="231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31"/>
      <c r="E64" s="231"/>
      <c r="F64" s="231"/>
      <c r="G64" s="231"/>
      <c r="H64" s="231"/>
      <c r="I64" s="231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36" t="s">
        <v>176</v>
      </c>
      <c r="O68" s="236"/>
      <c r="P68" s="236"/>
      <c r="Q68" s="236"/>
      <c r="R68" s="236"/>
      <c r="S68" s="236"/>
      <c r="T68" s="236"/>
      <c r="U68" s="236"/>
      <c r="V68" s="236"/>
    </row>
    <row r="69" spans="3:37" ht="14.4" customHeight="1">
      <c r="N69" s="236"/>
      <c r="O69" s="236"/>
      <c r="P69" s="236"/>
      <c r="Q69" s="236"/>
      <c r="R69" s="236"/>
      <c r="S69" s="236"/>
      <c r="T69" s="236"/>
      <c r="U69" s="236"/>
      <c r="V69" s="236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32" t="s">
        <v>238</v>
      </c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27" t="s">
        <v>253</v>
      </c>
      <c r="D80" s="227"/>
      <c r="E80" s="227"/>
      <c r="F80" s="227"/>
      <c r="G80" s="227"/>
      <c r="H80" s="227"/>
    </row>
    <row r="81" spans="3:21">
      <c r="C81" s="227"/>
      <c r="D81" s="227"/>
      <c r="E81" s="227"/>
      <c r="F81" s="227"/>
      <c r="G81" s="227"/>
      <c r="H81" s="227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29" t="s">
        <v>237</v>
      </c>
      <c r="K83" s="229"/>
      <c r="L83" s="229"/>
      <c r="M83" s="229"/>
      <c r="N83" s="229"/>
      <c r="O83" s="229"/>
      <c r="P83" s="229"/>
      <c r="Q83" s="229"/>
      <c r="U83" s="233" t="s">
        <v>244</v>
      </c>
    </row>
    <row r="84" spans="3:21">
      <c r="J84" s="229"/>
      <c r="K84" s="229"/>
      <c r="L84" s="229"/>
      <c r="M84" s="229"/>
      <c r="N84" s="229"/>
      <c r="O84" s="229"/>
      <c r="P84" s="229"/>
      <c r="Q84" s="229"/>
      <c r="S84" s="114" t="s">
        <v>243</v>
      </c>
      <c r="U84" s="233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33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33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33"/>
    </row>
    <row r="88" spans="3:21">
      <c r="C88" s="230" t="s">
        <v>252</v>
      </c>
      <c r="D88" s="230"/>
      <c r="E88" s="230"/>
      <c r="F88" s="230"/>
      <c r="G88" s="230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33"/>
    </row>
    <row r="89" spans="3:21">
      <c r="C89" s="230"/>
      <c r="D89" s="230"/>
      <c r="E89" s="230"/>
      <c r="F89" s="230"/>
      <c r="G89" s="230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33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33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33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33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33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33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33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33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27" t="s">
        <v>262</v>
      </c>
      <c r="B109" s="227"/>
      <c r="C109" s="227"/>
      <c r="D109" s="227"/>
      <c r="E109" s="227"/>
      <c r="F109" s="227"/>
      <c r="G109" s="227"/>
      <c r="H109" s="227"/>
      <c r="K109" t="s">
        <v>229</v>
      </c>
    </row>
    <row r="110" spans="1:19">
      <c r="A110" s="227"/>
      <c r="B110" s="227"/>
      <c r="C110" s="227"/>
      <c r="D110" s="227"/>
      <c r="E110" s="227"/>
      <c r="F110" s="227"/>
      <c r="G110" s="227"/>
      <c r="H110" s="227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1</v>
      </c>
      <c r="O147">
        <f t="shared" ref="O147:Q147" ca="1" si="10">RANDBETWEEN(1,6)</f>
        <v>1</v>
      </c>
      <c r="P147">
        <f t="shared" ca="1" si="10"/>
        <v>3</v>
      </c>
      <c r="Q147">
        <f t="shared" ca="1" si="10"/>
        <v>2</v>
      </c>
      <c r="S147" s="114" t="s">
        <v>266</v>
      </c>
    </row>
    <row r="148" spans="1:19">
      <c r="A148" s="114" t="s">
        <v>158</v>
      </c>
      <c r="D148" s="226" t="s">
        <v>261</v>
      </c>
      <c r="E148" s="226"/>
      <c r="F148" s="226"/>
      <c r="G148" s="226"/>
      <c r="K148" t="s">
        <v>223</v>
      </c>
      <c r="N148">
        <f t="shared" ref="N148:Q154" ca="1" si="11">RANDBETWEEN(1,6)</f>
        <v>4</v>
      </c>
      <c r="O148">
        <f t="shared" ca="1" si="11"/>
        <v>1</v>
      </c>
      <c r="P148">
        <f t="shared" ca="1" si="11"/>
        <v>4</v>
      </c>
      <c r="Q148">
        <f t="shared" ca="1" si="11"/>
        <v>3</v>
      </c>
      <c r="S148" s="114" t="s">
        <v>269</v>
      </c>
    </row>
    <row r="149" spans="1:19">
      <c r="A149" s="114" t="s">
        <v>159</v>
      </c>
      <c r="D149" s="226"/>
      <c r="E149" s="226"/>
      <c r="F149" s="226"/>
      <c r="G149" s="226"/>
      <c r="K149" t="s">
        <v>225</v>
      </c>
      <c r="N149">
        <f t="shared" ca="1" si="11"/>
        <v>3</v>
      </c>
      <c r="O149">
        <f t="shared" ca="1" si="11"/>
        <v>1</v>
      </c>
      <c r="P149">
        <f t="shared" ca="1" si="11"/>
        <v>1</v>
      </c>
      <c r="Q149">
        <f t="shared" ca="1" si="11"/>
        <v>6</v>
      </c>
      <c r="S149" s="114" t="s">
        <v>270</v>
      </c>
    </row>
    <row r="150" spans="1:19">
      <c r="A150" s="114" t="s">
        <v>160</v>
      </c>
      <c r="D150" s="226"/>
      <c r="E150" s="226"/>
      <c r="F150" s="226"/>
      <c r="G150" s="226"/>
      <c r="K150" t="s">
        <v>223</v>
      </c>
      <c r="N150">
        <f t="shared" ca="1" si="11"/>
        <v>4</v>
      </c>
      <c r="O150">
        <f t="shared" ca="1" si="11"/>
        <v>2</v>
      </c>
      <c r="P150">
        <f t="shared" ca="1" si="11"/>
        <v>2</v>
      </c>
      <c r="Q150">
        <f t="shared" ca="1" si="11"/>
        <v>1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4</v>
      </c>
      <c r="O151">
        <f t="shared" ca="1" si="11"/>
        <v>5</v>
      </c>
      <c r="P151">
        <f t="shared" ca="1" si="11"/>
        <v>1</v>
      </c>
      <c r="Q151">
        <f t="shared" ca="1" si="11"/>
        <v>5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2</v>
      </c>
      <c r="O152">
        <f t="shared" ca="1" si="11"/>
        <v>4</v>
      </c>
      <c r="P152">
        <f t="shared" ca="1" si="11"/>
        <v>3</v>
      </c>
      <c r="Q152">
        <f t="shared" ca="1" si="11"/>
        <v>1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6</v>
      </c>
      <c r="O153">
        <f t="shared" ca="1" si="11"/>
        <v>5</v>
      </c>
      <c r="P153">
        <f t="shared" ca="1" si="11"/>
        <v>5</v>
      </c>
      <c r="Q153">
        <f t="shared" ca="1" si="11"/>
        <v>4</v>
      </c>
      <c r="S153" s="114" t="s">
        <v>274</v>
      </c>
    </row>
    <row r="154" spans="1:19">
      <c r="K154">
        <v>0</v>
      </c>
      <c r="N154">
        <f t="shared" ca="1" si="11"/>
        <v>5</v>
      </c>
      <c r="O154">
        <f t="shared" ca="1" si="11"/>
        <v>4</v>
      </c>
      <c r="P154">
        <f t="shared" ca="1" si="11"/>
        <v>3</v>
      </c>
      <c r="Q154">
        <f t="shared" ca="1" si="11"/>
        <v>3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  <mergeCell ref="D148:G150"/>
    <mergeCell ref="A109:H110"/>
    <mergeCell ref="D50:G51"/>
    <mergeCell ref="D52:G54"/>
    <mergeCell ref="J83:Q84"/>
    <mergeCell ref="C88:G89"/>
    <mergeCell ref="C80:H81"/>
    <mergeCell ref="D63:I64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44"/>
  <sheetViews>
    <sheetView tabSelected="1" workbookViewId="0">
      <selection activeCell="D8" sqref="D8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43" t="s">
        <v>304</v>
      </c>
      <c r="G8" s="243"/>
      <c r="H8" s="202"/>
    </row>
    <row r="9" spans="1:9">
      <c r="A9" s="114" t="s">
        <v>397</v>
      </c>
      <c r="D9">
        <f>VLOOKUP(A9,A2:E7,2,0)</f>
        <v>62</v>
      </c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C12">
        <f t="shared" ref="C12:C13" ca="1" si="1">OFFSET(A3,,2,)</f>
        <v>98</v>
      </c>
      <c r="H12">
        <v>3</v>
      </c>
      <c r="I12">
        <v>5</v>
      </c>
    </row>
    <row r="13" spans="1:9">
      <c r="C13">
        <f t="shared" ca="1" si="1"/>
        <v>91</v>
      </c>
      <c r="H13">
        <v>4</v>
      </c>
      <c r="I13">
        <v>6</v>
      </c>
    </row>
    <row r="14" spans="1:9">
      <c r="F14">
        <f>MATCH(B1,$B$1:$E$1,0)</f>
        <v>1</v>
      </c>
      <c r="H14">
        <v>5</v>
      </c>
      <c r="I14">
        <v>7</v>
      </c>
    </row>
    <row r="16" spans="1:9">
      <c r="G16">
        <f>3+8+15+24+35</f>
        <v>85</v>
      </c>
      <c r="I16">
        <f ca="1">OFFSET($A$1,2,2)</f>
        <v>98</v>
      </c>
    </row>
    <row r="17" spans="1:20">
      <c r="C17">
        <f>MATCH($I$1,$B$1:$E$1,0)</f>
        <v>3</v>
      </c>
      <c r="I17">
        <f>(0&gt;1)+2</f>
        <v>2</v>
      </c>
    </row>
    <row r="19" spans="1:20">
      <c r="L19" s="242" t="s">
        <v>299</v>
      </c>
      <c r="M19" s="242"/>
      <c r="N19" s="242"/>
      <c r="O19" s="242"/>
      <c r="P19" s="242"/>
      <c r="Q19" s="242"/>
      <c r="R19" s="242"/>
      <c r="S19" s="242"/>
      <c r="T19" s="242"/>
    </row>
    <row r="20" spans="1:20">
      <c r="A20" s="114" t="s">
        <v>396</v>
      </c>
      <c r="B20">
        <f>VLOOKUP(A20,A2:B7,2,FALSE)</f>
        <v>86</v>
      </c>
      <c r="C20">
        <f>VLOOKUP(B20,B2:C7,2,FALSE)</f>
        <v>98</v>
      </c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>
      <c r="B21">
        <f>VLOOKUP(A20,A2:E7,5,FALSE)</f>
        <v>87</v>
      </c>
      <c r="L21" s="242"/>
      <c r="M21" s="242"/>
      <c r="N21" s="242"/>
      <c r="O21" s="242"/>
      <c r="P21" s="242"/>
      <c r="Q21" s="242"/>
      <c r="R21" s="242"/>
      <c r="S21" s="242"/>
      <c r="T21" s="242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44" t="s">
        <v>368</v>
      </c>
      <c r="G29" s="244"/>
      <c r="H29" s="244"/>
      <c r="K29">
        <f>N(C17)</f>
        <v>3</v>
      </c>
      <c r="M29" s="114" t="s">
        <v>300</v>
      </c>
    </row>
    <row r="30" spans="1:20">
      <c r="F30" s="244"/>
      <c r="G30" s="244"/>
      <c r="H30" s="244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2">OFFSET(B31,1,$A$34)</f>
        <v>2</v>
      </c>
      <c r="H31" s="215">
        <f t="shared" ca="1" si="2"/>
        <v>3</v>
      </c>
      <c r="I31">
        <f t="shared" ca="1" si="2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3">OFFSET(A32,1,$A$34)</f>
        <v>0</v>
      </c>
      <c r="G32" s="215">
        <f t="shared" ca="1" si="2"/>
        <v>3</v>
      </c>
      <c r="H32" s="215">
        <f t="shared" ca="1" si="2"/>
        <v>4</v>
      </c>
    </row>
    <row r="33" spans="2:13">
      <c r="B33">
        <v>3</v>
      </c>
      <c r="C33">
        <v>4</v>
      </c>
      <c r="D33">
        <v>5</v>
      </c>
      <c r="F33" s="215">
        <f t="shared" ca="1" si="3"/>
        <v>0</v>
      </c>
      <c r="G33" s="215">
        <f t="shared" ca="1" si="2"/>
        <v>4</v>
      </c>
      <c r="H33" s="215">
        <f t="shared" ca="1" si="2"/>
        <v>5</v>
      </c>
    </row>
    <row r="34" spans="2:13">
      <c r="B34">
        <v>4</v>
      </c>
      <c r="C34">
        <v>5</v>
      </c>
      <c r="D34">
        <v>6</v>
      </c>
      <c r="F34" s="215">
        <f t="shared" ca="1" si="3"/>
        <v>0</v>
      </c>
      <c r="G34" s="215">
        <f t="shared" ca="1" si="2"/>
        <v>5</v>
      </c>
      <c r="H34" s="215">
        <f t="shared" ca="1" si="2"/>
        <v>6</v>
      </c>
    </row>
    <row r="35" spans="2:13">
      <c r="B35">
        <v>5</v>
      </c>
      <c r="C35">
        <v>6</v>
      </c>
      <c r="D35">
        <v>7</v>
      </c>
      <c r="F35" s="215">
        <f t="shared" ca="1" si="3"/>
        <v>0</v>
      </c>
      <c r="G35" s="215">
        <f t="shared" ca="1" si="2"/>
        <v>0</v>
      </c>
      <c r="H35" s="215">
        <f t="shared" ca="1" si="2"/>
        <v>0</v>
      </c>
      <c r="L35" s="114" t="s">
        <v>303</v>
      </c>
      <c r="M35">
        <f>N(L35)</f>
        <v>0</v>
      </c>
    </row>
    <row r="36" spans="2:13">
      <c r="D36">
        <f>SUMPRODUCT(B31:B35,C31:C35,D31:D35)</f>
        <v>420</v>
      </c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  <row r="43" spans="2:13">
      <c r="H43">
        <f ca="1">RAND()</f>
        <v>0.12924390229886762</v>
      </c>
    </row>
    <row r="44" spans="2:13">
      <c r="H44">
        <f ca="1">RANDBETWEEN(1,6)</f>
        <v>5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opLeftCell="A26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45" t="s" ph="1">
        <v>385</v>
      </c>
      <c r="I1" s="245" ph="1"/>
      <c r="J1" s="245" ph="1"/>
      <c r="K1" s="245" ph="1"/>
      <c r="L1" s="245" ph="1"/>
      <c r="M1" s="245" ph="1"/>
      <c r="N1" s="245" ph="1"/>
      <c r="O1" s="245" ph="1"/>
      <c r="P1" s="245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45" ph="1"/>
      <c r="I2" s="245" ph="1"/>
      <c r="J2" s="245" ph="1"/>
      <c r="K2" s="245" ph="1"/>
      <c r="L2" s="245" ph="1"/>
      <c r="M2" s="245" ph="1"/>
      <c r="N2" s="245" ph="1"/>
      <c r="O2" s="245" ph="1"/>
      <c r="P2" s="245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45" ph="1"/>
      <c r="I3" s="245" ph="1"/>
      <c r="J3" s="245" ph="1"/>
      <c r="K3" s="245" ph="1"/>
      <c r="L3" s="245" ph="1"/>
      <c r="M3" s="245" ph="1"/>
      <c r="N3" s="245" ph="1"/>
      <c r="O3" s="245" ph="1"/>
      <c r="P3" s="245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45" ph="1"/>
      <c r="I4" s="245" ph="1"/>
      <c r="J4" s="245" ph="1"/>
      <c r="K4" s="245" ph="1"/>
      <c r="L4" s="245" ph="1"/>
      <c r="M4" s="245" ph="1"/>
      <c r="N4" s="245" ph="1"/>
      <c r="O4" s="245" ph="1"/>
      <c r="P4" s="245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45" ph="1"/>
      <c r="I5" s="245" ph="1"/>
      <c r="J5" s="245" ph="1"/>
      <c r="K5" s="245" ph="1"/>
      <c r="L5" s="245" ph="1"/>
      <c r="M5" s="245" ph="1"/>
      <c r="N5" s="245" ph="1"/>
      <c r="O5" s="245" ph="1"/>
      <c r="P5" s="245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20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20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20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20">
        <v>4</v>
      </c>
    </row>
    <row r="13" spans="1:19">
      <c r="A13" s="246" t="s">
        <v>311</v>
      </c>
      <c r="B13" s="246"/>
      <c r="C13" s="246"/>
      <c r="D13" s="246"/>
      <c r="E13" s="246"/>
      <c r="F13" s="246"/>
      <c r="S13" s="220">
        <v>5</v>
      </c>
    </row>
    <row r="14" spans="1:19">
      <c r="A14" s="246"/>
      <c r="B14" s="246"/>
      <c r="C14" s="246"/>
      <c r="D14" s="246"/>
      <c r="E14" s="246"/>
      <c r="F14" s="246"/>
    </row>
    <row r="15" spans="1:19">
      <c r="A15" s="246"/>
      <c r="B15" s="246"/>
      <c r="C15" s="246"/>
      <c r="D15" s="246"/>
      <c r="E15" s="246"/>
      <c r="F15" s="246"/>
    </row>
    <row r="17" spans="5:67">
      <c r="BK17" s="221" t="s">
        <v>386</v>
      </c>
      <c r="BL17" t="s">
        <v>387</v>
      </c>
    </row>
    <row r="19" spans="5:67">
      <c r="BK19" s="221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22">
        <v>60</v>
      </c>
      <c r="BL20" s="223">
        <v>220</v>
      </c>
      <c r="BM20" s="223">
        <v>660</v>
      </c>
      <c r="BN20" s="223">
        <v>440</v>
      </c>
      <c r="BO20" s="223">
        <v>220</v>
      </c>
    </row>
    <row r="21" spans="5:67">
      <c r="E21" s="249" t="s" ph="1">
        <v>384</v>
      </c>
      <c r="F21" s="249" ph="1"/>
      <c r="G21" s="249" ph="1"/>
      <c r="BK21" s="222" t="s">
        <v>389</v>
      </c>
      <c r="BL21" s="223">
        <v>220</v>
      </c>
      <c r="BM21" s="223">
        <v>660</v>
      </c>
      <c r="BN21" s="223">
        <v>440</v>
      </c>
      <c r="BO21" s="223">
        <v>220</v>
      </c>
    </row>
    <row r="22" spans="5:67">
      <c r="E22" s="249" ph="1"/>
      <c r="F22" s="249" ph="1"/>
      <c r="G22" s="249" ph="1"/>
    </row>
    <row r="23" spans="5:67">
      <c r="E23" s="249" ph="1"/>
      <c r="F23" s="249" ph="1"/>
      <c r="G23" s="249" ph="1"/>
    </row>
    <row r="27" spans="5:67">
      <c r="G27" s="248" t="s">
        <v>382</v>
      </c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</row>
    <row r="28" spans="5:67"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</row>
    <row r="29" spans="5:67"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</row>
    <row r="30" spans="5:67">
      <c r="I30" s="247" t="s">
        <v>312</v>
      </c>
      <c r="J30" s="247"/>
      <c r="K30" s="247"/>
      <c r="L30" s="247"/>
      <c r="M30" s="247"/>
      <c r="N30" s="247"/>
    </row>
    <row r="31" spans="5:67">
      <c r="I31" s="247"/>
      <c r="J31" s="247"/>
      <c r="K31" s="247"/>
      <c r="L31" s="247"/>
      <c r="M31" s="247"/>
      <c r="N31" s="247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opLeftCell="J1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50" t="s">
        <v>327</v>
      </c>
      <c r="F23" s="250"/>
      <c r="G23" s="250"/>
      <c r="H23" s="250"/>
      <c r="I23" s="250"/>
      <c r="J23" s="250"/>
      <c r="K23" s="250"/>
      <c r="L23" s="250"/>
      <c r="M23" s="250"/>
      <c r="N23" s="250"/>
    </row>
    <row r="24" spans="5:14">
      <c r="E24" s="250"/>
      <c r="F24" s="250"/>
      <c r="G24" s="250"/>
      <c r="H24" s="250"/>
      <c r="I24" s="250"/>
      <c r="J24" s="250"/>
      <c r="K24" s="250"/>
      <c r="L24" s="250"/>
      <c r="M24" s="250"/>
      <c r="N24" s="250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51" t="s">
        <v>343</v>
      </c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16">
      <c r="A2" s="114" t="s">
        <v>331</v>
      </c>
      <c r="B2">
        <v>37.5</v>
      </c>
      <c r="C2">
        <v>2.8</v>
      </c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</row>
    <row r="3" spans="1:16">
      <c r="A3" s="114" t="s">
        <v>332</v>
      </c>
      <c r="B3">
        <v>38.5</v>
      </c>
      <c r="C3">
        <v>3.8</v>
      </c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10</vt:i4>
      </vt:variant>
    </vt:vector>
  </HeadingPairs>
  <TitlesOfParts>
    <vt:vector size="27" baseType="lpstr">
      <vt:lpstr>目录</vt:lpstr>
      <vt:lpstr>Sheet1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只保留线条的折线图</vt:lpstr>
      <vt:lpstr>利用滑块来制作动态图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2021-05-10T01:20:30Z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