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h88e\OneDrive\Desktop\Exel esercizi Epicode\"/>
    </mc:Choice>
  </mc:AlternateContent>
  <xr:revisionPtr revIDLastSave="0" documentId="13_ncr:1_{B2BDE451-EF77-44F5-88C8-9F63A5FB2655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PivotVendite" sheetId="4" r:id="rId1"/>
    <sheet name="Vendite" sheetId="1" r:id="rId2"/>
    <sheet name="PivotPerformance" sheetId="6" r:id="rId3"/>
    <sheet name="Performances" sheetId="2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J25" i="3" l="1"/>
  <c r="J52" i="3"/>
  <c r="J11" i="3"/>
  <c r="J34" i="3"/>
  <c r="J4" i="3"/>
  <c r="J2" i="3"/>
  <c r="J18" i="3"/>
  <c r="J7" i="3"/>
  <c r="J46" i="3"/>
  <c r="J29" i="3"/>
  <c r="J41" i="3"/>
  <c r="J3" i="3"/>
  <c r="J43" i="3"/>
  <c r="J23" i="3"/>
  <c r="J14" i="3"/>
  <c r="J6" i="3"/>
  <c r="J12" i="3"/>
  <c r="J19" i="3"/>
  <c r="J54" i="3"/>
  <c r="J49" i="3"/>
  <c r="J33" i="3"/>
  <c r="J24" i="3"/>
  <c r="J9" i="3"/>
  <c r="J5" i="3"/>
  <c r="J47" i="3"/>
  <c r="J26" i="3"/>
  <c r="J15" i="3"/>
  <c r="J8" i="3"/>
  <c r="J38" i="3"/>
  <c r="J35" i="3"/>
  <c r="J30" i="3"/>
  <c r="J20" i="3"/>
  <c r="J53" i="3"/>
  <c r="J51" i="3"/>
  <c r="J48" i="3"/>
  <c r="J44" i="3"/>
  <c r="J39" i="3"/>
  <c r="J36" i="3"/>
  <c r="J31" i="3"/>
  <c r="J27" i="3"/>
  <c r="J21" i="3"/>
  <c r="J16" i="3"/>
  <c r="J45" i="3"/>
  <c r="J40" i="3"/>
  <c r="J37" i="3"/>
  <c r="J32" i="3"/>
  <c r="J28" i="3"/>
  <c r="J22" i="3"/>
  <c r="J17" i="3"/>
  <c r="J13" i="3"/>
  <c r="J10" i="3"/>
  <c r="J50" i="3"/>
  <c r="J42" i="3"/>
  <c r="I25" i="3"/>
  <c r="I52" i="3"/>
  <c r="I11" i="3"/>
  <c r="I34" i="3"/>
  <c r="I4" i="3"/>
  <c r="I2" i="3"/>
  <c r="I18" i="3"/>
  <c r="I7" i="3"/>
  <c r="I46" i="3"/>
  <c r="I29" i="3"/>
  <c r="I41" i="3"/>
  <c r="I3" i="3"/>
  <c r="I43" i="3"/>
  <c r="I23" i="3"/>
  <c r="I14" i="3"/>
  <c r="I6" i="3"/>
  <c r="I12" i="3"/>
  <c r="I19" i="3"/>
  <c r="I54" i="3"/>
  <c r="I49" i="3"/>
  <c r="I33" i="3"/>
  <c r="I24" i="3"/>
  <c r="I9" i="3"/>
  <c r="I5" i="3"/>
  <c r="I47" i="3"/>
  <c r="I26" i="3"/>
  <c r="I15" i="3"/>
  <c r="I8" i="3"/>
  <c r="I38" i="3"/>
  <c r="I35" i="3"/>
  <c r="I30" i="3"/>
  <c r="I20" i="3"/>
  <c r="I53" i="3"/>
  <c r="I51" i="3"/>
  <c r="I48" i="3"/>
  <c r="I44" i="3"/>
  <c r="I39" i="3"/>
  <c r="I36" i="3"/>
  <c r="I31" i="3"/>
  <c r="I27" i="3"/>
  <c r="I21" i="3"/>
  <c r="I16" i="3"/>
  <c r="I45" i="3"/>
  <c r="I40" i="3"/>
  <c r="I37" i="3"/>
  <c r="I32" i="3"/>
  <c r="I28" i="3"/>
  <c r="I22" i="3"/>
  <c r="I17" i="3"/>
  <c r="I13" i="3"/>
  <c r="I10" i="3"/>
  <c r="I50" i="3"/>
  <c r="I42" i="3"/>
  <c r="H25" i="3"/>
  <c r="H52" i="3"/>
  <c r="H11" i="3"/>
  <c r="H34" i="3"/>
  <c r="H4" i="3"/>
  <c r="H2" i="3"/>
  <c r="H18" i="3"/>
  <c r="H7" i="3"/>
  <c r="H46" i="3"/>
  <c r="H29" i="3"/>
  <c r="H41" i="3"/>
  <c r="H3" i="3"/>
  <c r="H43" i="3"/>
  <c r="H23" i="3"/>
  <c r="H14" i="3"/>
  <c r="H6" i="3"/>
  <c r="H12" i="3"/>
  <c r="H19" i="3"/>
  <c r="H54" i="3"/>
  <c r="H49" i="3"/>
  <c r="H33" i="3"/>
  <c r="H24" i="3"/>
  <c r="H9" i="3"/>
  <c r="H5" i="3"/>
  <c r="H47" i="3"/>
  <c r="H26" i="3"/>
  <c r="H15" i="3"/>
  <c r="H8" i="3"/>
  <c r="H38" i="3"/>
  <c r="H35" i="3"/>
  <c r="H30" i="3"/>
  <c r="H20" i="3"/>
  <c r="H53" i="3"/>
  <c r="H51" i="3"/>
  <c r="H48" i="3"/>
  <c r="H44" i="3"/>
  <c r="H39" i="3"/>
  <c r="H36" i="3"/>
  <c r="H31" i="3"/>
  <c r="H27" i="3"/>
  <c r="H21" i="3"/>
  <c r="H16" i="3"/>
  <c r="H45" i="3"/>
  <c r="H40" i="3"/>
  <c r="H37" i="3"/>
  <c r="H32" i="3"/>
  <c r="H28" i="3"/>
  <c r="H22" i="3"/>
  <c r="H17" i="3"/>
  <c r="H13" i="3"/>
  <c r="H10" i="3"/>
  <c r="H50" i="3"/>
  <c r="H4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<sst xmlns="http://schemas.openxmlformats.org/spreadsheetml/2006/main" count="405" uniqueCount="148">
  <si>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</si>
  <si>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</si>
  <si>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</si>
  <si>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</si>
  <si>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</si>
  <si>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</si>
  <si>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</si>
  <si>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</si>
  <si>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</si>
  <si>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</si>
  <si>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</si>
  <si>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</si>
  <si>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</si>
  <si>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</si>
  <si>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</si>
  <si>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</si>
  <si>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</si>
  <si>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</si>
  <si>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</si>
  <si>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</si>
  <si>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</si>
  <si>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</si>
  <si>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</si>
  <si>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</si>
  <si>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</si>
  <si>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</si>
  <si>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</si>
  <si>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</si>
  <si>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</si>
  <si>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</si>
  <si>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</si>
  <si>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</si>
  <si>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</si>
  <si>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</si>
  <si>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</si>
  <si>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</si>
  <si>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</si>
  <si>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</si>
  <si>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</si>
  <si>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</si>
  <si>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</si>
  <si>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</si>
  <si>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</si>
  <si>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</si>
  <si>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</si>
  <si>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</si>
  <si>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</si>
  <si>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</si>
  <si>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</si>
  <si>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</si>
  <si>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</si>
  <si>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</si>
  <si>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</si>
  <si>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</si>
  <si>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</si>
  <si>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</si>
  <si>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</si>
  <si>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</si>
  <si>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</si>
  <si>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</si>
  <si>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</si>
  <si>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</si>
  <si>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</si>
  <si>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</si>
  <si>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</si>
  <si>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</si>
  <si>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</si>
  <si>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</si>
  <si>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</si>
  <si>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</si>
  <si>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</si>
  <si>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</si>
  <si>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</si>
  <si>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</si>
  <si>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</si>
  <si>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</si>
  <si>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</si>
  <si>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</si>
  <si>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</si>
  <si>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</si>
  <si>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</si>
  <si>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</si>
  <si>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</si>
  <si>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</si>
  <si>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</si>
  <si>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</si>
  <si>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</si>
  <si>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</si>
  <si>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</si>
  <si>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</si>
  <si>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</si>
  <si>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</si>
  <si>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</si>
  <si>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</si>
  <si>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</si>
  <si>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</si>
  <si>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</si>
  <si>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</si>
  <si>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</si>
  <si>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</si>
  <si>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</si>
  <si>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</si>
  <si>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</si>
  <si>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</si>
  <si>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</si>
  <si>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</si>
  <si>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</si>
  <si>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</si>
  <si>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</si>
  <si>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</si>
  <si>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</si>
  <si>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</si>
  <si>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</si>
  <si>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</si>
  <si>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</si>
  <si>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</si>
  <si>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</si>
  <si>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</si>
  <si>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</si>
  <si>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</si>
  <si>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</si>
  <si>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</si>
  <si>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</si>
  <si>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</si>
  <si>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</si>
  <si>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</si>
  <si>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</si>
  <si>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</si>
  <si>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</si>
  <si>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</si>
  <si>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</si>
  <si>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</si>
  <si>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</si>
  <si>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</si>
  <si>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>Etichette di colonna</t>
  </si>
  <si>
    <t>Somma di Valutazione delle Prestazioni</t>
  </si>
  <si>
    <t>CodiceDipendente</t>
  </si>
  <si>
    <t>ValutazioniPrestazioni</t>
  </si>
  <si>
    <t>DifferenzaPrestazioni</t>
  </si>
  <si>
    <t>DiffrenzaPercentuale</t>
  </si>
  <si>
    <t>Somma di Valutazione delle Prestazioni totale</t>
  </si>
  <si>
    <t>Somma di Valutazione dell'Anno Precedente totale</t>
  </si>
  <si>
    <t>Somma di Valutazione dell'Anno Precedente</t>
  </si>
  <si>
    <t>Somma di differenzaPerfor totale</t>
  </si>
  <si>
    <t>Somma di differenzaPerfor</t>
  </si>
  <si>
    <t>CrescitaFollowers</t>
  </si>
  <si>
    <t>TassoInterazione</t>
  </si>
  <si>
    <t>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</si>
</sst>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2" fillId="0" borderId="0" xfId="0" applyNumberFormat="1" applyFont="1"/>
    <xf numFmtId="3" fontId="2" fillId="0" borderId="0" xfId="0" applyNumberFormat="1" applyFont="1"/>
    <xf numFmtId="49" fontId="7" fillId="0" borderId="0" xfId="0" applyNumberFormat="1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2409904"/>
        <c:axId val="242408464"/>
      </c:scatterChart>
      <c:valAx>
        <c:axId val="2424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408464"/>
        <c:crosses val="autoZero"/>
        <c:crossBetween val="midCat"/>
      </c:valAx>
      <c:valAx>
        <c:axId val="2424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4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A1F9CB-2994-4A99-8077-025ED9EF7DC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A84-4BE1-9E9D-4787E0A091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A4F18C-D4DE-4E2B-8594-780B04BD22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84-4BE1-9E9D-4787E0A091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BE183B-3A71-47A1-B876-39C314A2719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84-4BE1-9E9D-4787E0A091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C70252-33FD-4DEE-A6E1-B34F9204BE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84-4BE1-9E9D-4787E0A091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146FE1-8486-445C-B501-F5ECF4734D1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A84-4BE1-9E9D-4787E0A091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39B322-C5C9-4C3F-95F8-7C48BDB8EE8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A84-4BE1-9E9D-4787E0A091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6BB8C7-6D81-4614-840C-6E59E111565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A84-4BE1-9E9D-4787E0A091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83768F-338D-4A11-8922-04CC4FE7F29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84-4BE1-9E9D-4787E0A091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7E80CB-A7D7-4C56-94FD-F9738BA8767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84-4BE1-9E9D-4787E0A091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B09649-6F63-4EA5-A33B-4EC6ED853F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A84-4BE1-9E9D-4787E0A091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C31048-7372-4357-ADF2-4F5C54BEC9A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A84-4BE1-9E9D-4787E0A091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B3AF97-E1EA-4B94-AC77-7CA01CB74B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A84-4BE1-9E9D-4787E0A091E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2EABF2-774D-49BF-BECB-2957AD30FDC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A84-4BE1-9E9D-4787E0A091E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7B4F4AF-C1BA-44AE-821C-73EF5FF00D0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A84-4BE1-9E9D-4787E0A091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6F848F-37AC-4769-AD2D-27CD6B4687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A84-4BE1-9E9D-4787E0A091E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6830E1E-3727-4FC5-8AC4-E8628B61A2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A84-4BE1-9E9D-4787E0A091E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386A0C5-6FA0-43F7-B155-6BAB12BB08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A84-4BE1-9E9D-4787E0A091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7FBEB2-F0F5-4249-9B71-27D120DED8C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A84-4BE1-9E9D-4787E0A091E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E4444E5-E37D-433B-A07B-53438D5331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A84-4BE1-9E9D-4787E0A091E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62CFA25-6D94-427B-ABE2-46E331B2395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A84-4BE1-9E9D-4787E0A091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B8C8308-3922-46E9-BEC5-D8933D30E69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A84-4BE1-9E9D-4787E0A091E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2F2AC1-4D52-4148-9C7F-2073CD0B159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A84-4BE1-9E9D-4787E0A091E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9E2B70-60CC-48A4-8F22-BE871599F3C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A84-4BE1-9E9D-4787E0A091E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BA71597-8782-48C8-98BE-50C838F03C5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A84-4BE1-9E9D-4787E0A091E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6F71E31-DECD-49CD-9E24-9F0D8100BE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A84-4BE1-9E9D-4787E0A091E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7393FC2-F56D-48EB-902B-0F6E56B689D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A84-4BE1-9E9D-4787E0A091E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C770F2-E6E3-41D5-9191-D97D20CEAD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A84-4BE1-9E9D-4787E0A091E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2B17D0E-20BA-40B0-9A53-B5F326A9BFA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A84-4BE1-9E9D-4787E0A091E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7EBF829-00B3-4EF6-A3C1-38845C886A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A84-4BE1-9E9D-4787E0A091E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FA87A99-D92D-420B-9FE1-79789CFAFD5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A84-4BE1-9E9D-4787E0A091E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2EC49F8-FD72-44A4-B066-C5D4E317DB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A84-4BE1-9E9D-4787E0A091E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4E7F32A-A64F-4AB8-B799-1DA2D333C5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A84-4BE1-9E9D-4787E0A091E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C78F3F9-3B9A-47BD-83E2-051250106A4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A84-4BE1-9E9D-4787E0A091E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50C7FB0-201B-4CFA-8E9E-48A77AB534D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A84-4BE1-9E9D-4787E0A091E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37BDBCC-672E-416A-95C8-34A10DF2BB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A84-4BE1-9E9D-4787E0A091E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4817A0F-012C-454B-B43B-692D8382DD6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A84-4BE1-9E9D-4787E0A091E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6E78B78-8F79-4717-AB00-F0B5768D004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A84-4BE1-9E9D-4787E0A091E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E7D9CA0-7B68-4B42-A9B7-F1CB371A50E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A84-4BE1-9E9D-4787E0A091E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08CB3B1-C142-4BC4-A4AF-5C38ACEC589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A84-4BE1-9E9D-4787E0A091E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330033B-91CC-46FB-ACAF-9FF6160375D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A84-4BE1-9E9D-4787E0A091E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F56C18B-F717-4376-95C9-BEC008F1BC7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A84-4BE1-9E9D-4787E0A091E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FA900CA-71A3-47E8-8638-4F5F2254C1B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A84-4BE1-9E9D-4787E0A091E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E176EDB-27E5-4257-9E2A-302811C5F04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A84-4BE1-9E9D-4787E0A091E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A1A4A88-BD94-47F0-B85A-8F1ED5C24DC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A84-4BE1-9E9D-4787E0A091E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0786110-58E4-48A5-84BB-44F993601B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A84-4BE1-9E9D-4787E0A091E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9385889-7A05-4BFA-B4AF-7189168E648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A84-4BE1-9E9D-4787E0A091E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6FFA371-9785-4014-B605-AE5302255C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A84-4BE1-9E9D-4787E0A091E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E2F1F26-BEF4-4AD9-B7E4-9568B2B83BC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A84-4BE1-9E9D-4787E0A091E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EDF6F05-9FD5-4938-A300-AAD799CCC7C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A84-4BE1-9E9D-4787E0A091E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824F64F-275E-475B-B1D5-30D27E4327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A84-4BE1-9E9D-4787E0A091E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D6760F7-0D73-42C6-B276-EBD266C5EF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A84-4BE1-9E9D-4787E0A091E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9F6954E-9C89-4654-AD52-B2F28DA60BD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A84-4BE1-9E9D-4787E0A091E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4552B74-7AA1-4CAE-8601-4D8169C70A8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A84-4BE1-9E9D-4787E0A09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TechSavvy</c:v>
                </c:pt>
                <c:pt idx="8">
                  <c:v>FoodieDelight</c:v>
                </c:pt>
                <c:pt idx="9">
                  <c:v>FitnessFreak</c:v>
                </c:pt>
                <c:pt idx="10">
                  <c:v>CarEnthusiast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TrendSetter</c:v>
                </c:pt>
                <c:pt idx="15">
                  <c:v>MusicSensation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TechGuru</c:v>
                </c:pt>
                <c:pt idx="24">
                  <c:v>FashionForward</c:v>
                </c:pt>
                <c:pt idx="25">
                  <c:v>StyleIcon</c:v>
                </c:pt>
                <c:pt idx="26">
                  <c:v>TrendyTraveler</c:v>
                </c:pt>
                <c:pt idx="27">
                  <c:v>GamerLegend</c:v>
                </c:pt>
                <c:pt idx="28">
                  <c:v>FitnessFanatic</c:v>
                </c:pt>
                <c:pt idx="29">
                  <c:v>TechJunkie</c:v>
                </c:pt>
                <c:pt idx="30">
                  <c:v>MovieBuff</c:v>
                </c:pt>
                <c:pt idx="31">
                  <c:v>TrendSetter</c:v>
                </c:pt>
                <c:pt idx="32">
                  <c:v>FoodieLover</c:v>
                </c:pt>
                <c:pt idx="33">
                  <c:v>HealthyLiving</c:v>
                </c:pt>
                <c:pt idx="34">
                  <c:v>FoodieDelight</c:v>
                </c:pt>
                <c:pt idx="35">
                  <c:v>WellnessPro</c:v>
                </c:pt>
                <c:pt idx="36">
                  <c:v>MovieCritic</c:v>
                </c:pt>
                <c:pt idx="37">
                  <c:v>WellnessGuru</c:v>
                </c:pt>
                <c:pt idx="38">
                  <c:v>NatureLover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Media'!$I$2:$I$54</c:f>
              <c:numCache>
                <c:formatCode>0.00</c:formatCode>
                <c:ptCount val="53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34.0625</c:v>
                </c:pt>
                <c:pt idx="6">
                  <c:v>27.948717948717949</c:v>
                </c:pt>
                <c:pt idx="7">
                  <c:v>30.78125</c:v>
                </c:pt>
                <c:pt idx="8">
                  <c:v>26.621621621621621</c:v>
                </c:pt>
                <c:pt idx="9">
                  <c:v>32.666666666666664</c:v>
                </c:pt>
                <c:pt idx="10">
                  <c:v>28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26.515151515151516</c:v>
                </c:pt>
                <c:pt idx="14">
                  <c:v>21.875</c:v>
                </c:pt>
                <c:pt idx="15">
                  <c:v>32.407407407407405</c:v>
                </c:pt>
                <c:pt idx="16">
                  <c:v>31.071428571428573</c:v>
                </c:pt>
                <c:pt idx="17">
                  <c:v>26.363636363636363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30.6</c:v>
                </c:pt>
                <c:pt idx="24">
                  <c:v>28.333333333333332</c:v>
                </c:pt>
                <c:pt idx="25">
                  <c:v>25.5</c:v>
                </c:pt>
                <c:pt idx="26">
                  <c:v>19.125</c:v>
                </c:pt>
                <c:pt idx="27">
                  <c:v>28.148148148148149</c:v>
                </c:pt>
                <c:pt idx="28">
                  <c:v>21.714285714285715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27.5</c:v>
                </c:pt>
                <c:pt idx="32">
                  <c:v>36.388888888888886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24</c:v>
                </c:pt>
                <c:pt idx="37">
                  <c:v>16.216216216216218</c:v>
                </c:pt>
                <c:pt idx="38">
                  <c:v>24</c:v>
                </c:pt>
                <c:pt idx="39">
                  <c:v>28.333333333333332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PetWhisperer</c:v>
                  </c:pt>
                  <c:pt idx="1">
                    <c:v>ArtAficionado</c:v>
                  </c:pt>
                  <c:pt idx="2">
                    <c:v>AdventureJunkie</c:v>
                  </c:pt>
                  <c:pt idx="3">
                    <c:v>ChefExtraordinaire</c:v>
                  </c:pt>
                  <c:pt idx="4">
                    <c:v>WellnessGuru</c:v>
                  </c:pt>
                  <c:pt idx="5">
                    <c:v>DIYMaster</c:v>
                  </c:pt>
                  <c:pt idx="6">
                    <c:v>TrendyTraveler</c:v>
                  </c:pt>
                  <c:pt idx="7">
                    <c:v>TechSavvy</c:v>
                  </c:pt>
                  <c:pt idx="8">
                    <c:v>FoodieDelight</c:v>
                  </c:pt>
                  <c:pt idx="9">
                    <c:v>FitnessFreak</c:v>
                  </c:pt>
                  <c:pt idx="10">
                    <c:v>CarEnthusiast</c:v>
                  </c:pt>
                  <c:pt idx="11">
                    <c:v>BookLover</c:v>
                  </c:pt>
                  <c:pt idx="12">
                    <c:v>BookWorm</c:v>
                  </c:pt>
                  <c:pt idx="13">
                    <c:v>ArtisticSoul</c:v>
                  </c:pt>
                  <c:pt idx="14">
                    <c:v>TrendSetter</c:v>
                  </c:pt>
                  <c:pt idx="15">
                    <c:v>MusicSensation</c:v>
                  </c:pt>
                  <c:pt idx="16">
                    <c:v>BeautyQueen</c:v>
                  </c:pt>
                  <c:pt idx="17">
                    <c:v>OutdoorExplorer</c:v>
                  </c:pt>
                  <c:pt idx="18">
                    <c:v>MusicSensation</c:v>
                  </c:pt>
                  <c:pt idx="19">
                    <c:v>ArtInspiration</c:v>
                  </c:pt>
                  <c:pt idx="20">
                    <c:v>FitnessFanatic</c:v>
                  </c:pt>
                  <c:pt idx="21">
                    <c:v>TechEnthusiast</c:v>
                  </c:pt>
                  <c:pt idx="22">
                    <c:v>WellnessPro</c:v>
                  </c:pt>
                  <c:pt idx="23">
                    <c:v>TechGuru</c:v>
                  </c:pt>
                  <c:pt idx="24">
                    <c:v>FashionForward</c:v>
                  </c:pt>
                  <c:pt idx="25">
                    <c:v>StyleIcon</c:v>
                  </c:pt>
                  <c:pt idx="26">
                    <c:v>TrendyTraveler</c:v>
                  </c:pt>
                  <c:pt idx="27">
                    <c:v>GamerLegend</c:v>
                  </c:pt>
                  <c:pt idx="28">
                    <c:v>FitnessFanatic</c:v>
                  </c:pt>
                  <c:pt idx="29">
                    <c:v>TechJunkie</c:v>
                  </c:pt>
                  <c:pt idx="30">
                    <c:v>MovieBuff</c:v>
                  </c:pt>
                  <c:pt idx="31">
                    <c:v>TrendSetter</c:v>
                  </c:pt>
                  <c:pt idx="32">
                    <c:v>FoodieLover</c:v>
                  </c:pt>
                  <c:pt idx="33">
                    <c:v>HealthyLiving</c:v>
                  </c:pt>
                  <c:pt idx="34">
                    <c:v>FoodieDelight</c:v>
                  </c:pt>
                  <c:pt idx="35">
                    <c:v>WellnessPro</c:v>
                  </c:pt>
                  <c:pt idx="36">
                    <c:v>MovieCritic</c:v>
                  </c:pt>
                  <c:pt idx="37">
                    <c:v>WellnessGuru</c:v>
                  </c:pt>
                  <c:pt idx="38">
                    <c:v>NatureLover</c:v>
                  </c:pt>
                  <c:pt idx="39">
                    <c:v>MovieBuff</c:v>
                  </c:pt>
                  <c:pt idx="40">
                    <c:v>Fashionista</c:v>
                  </c:pt>
                  <c:pt idx="41">
                    <c:v>TravelNomad</c:v>
                  </c:pt>
                  <c:pt idx="42">
                    <c:v>AdventureSeeker</c:v>
                  </c:pt>
                  <c:pt idx="43">
                    <c:v>MusicHarmony</c:v>
                  </c:pt>
                  <c:pt idx="44">
                    <c:v>MusicMaestro</c:v>
                  </c:pt>
                  <c:pt idx="45">
                    <c:v>NatureExplorer</c:v>
                  </c:pt>
                  <c:pt idx="46">
                    <c:v>FitnessFiesta</c:v>
                  </c:pt>
                  <c:pt idx="47">
                    <c:v>BeautyInBlue</c:v>
                  </c:pt>
                  <c:pt idx="48">
                    <c:v>TechJunkie</c:v>
                  </c:pt>
                  <c:pt idx="49">
                    <c:v>BookLover</c:v>
                  </c:pt>
                  <c:pt idx="50">
                    <c:v>HomeDecorPro</c:v>
                  </c:pt>
                  <c:pt idx="51">
                    <c:v>TrendyTechie</c:v>
                  </c:pt>
                  <c:pt idx="52">
                    <c:v>FitnessFiesta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A84-4BE1-9E9D-4787E0A09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3691600"/>
        <c:axId val="743692560"/>
      </c:scatterChart>
      <c:valAx>
        <c:axId val="743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692560"/>
        <c:crosses val="autoZero"/>
        <c:crossBetween val="midCat"/>
      </c:valAx>
      <c:valAx>
        <c:axId val="7436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6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4</xdr:row>
      <xdr:rowOff>171450</xdr:rowOff>
    </xdr:from>
    <xdr:to>
      <xdr:col>19</xdr:col>
      <xdr:colOff>752475</xdr:colOff>
      <xdr:row>19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5A3BC4-1FC1-04B7-E1DA-091F24A99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621924</xdr:colOff>
      <xdr:row>2</xdr:row>
      <xdr:rowOff>67235</xdr:rowOff>
    </xdr:from>
    <xdr:to>
      <xdr:col>23</xdr:col>
      <xdr:colOff>336177</xdr:colOff>
      <xdr:row>51</xdr:row>
      <xdr:rowOff>123265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649FCE-0FDA-4414-5723-076A2066C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cea Jechiu" refreshedDate="45646.893210300928" createdVersion="8" refreshedVersion="8" minRefreshableVersion="3" recordCount="86" xr:uid="{4B203096-5C06-4EC9-A64F-A6A33B88A816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cea Jechiu" refreshedDate="45647.844842361112" createdVersion="8" refreshedVersion="8" minRefreshableVersion="3" recordCount="60" xr:uid="{B12C7EF1-D603-435C-938E-ED9FF6ED1316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Perfor" numFmtId="0" formula="'Valutazione delle Prestazioni' /'Valutazione dell''Anno Precedente' 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D22F6-5B41-4598-8FF4-448CF1983C8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I15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VENDIT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A21A8-13DD-4A19-991A-9A3B3A0549CE}" name="Tabella pivot1" cacheId="9" applyNumberFormats="0" applyBorderFormats="0" applyFontFormats="0" applyPatternFormats="0" applyAlignmentFormats="0" applyWidthHeightFormats="1" dataCaption="Valori" grandTotalCaption="ValutazioniPrestazioni" updatedVersion="8" minRefreshableVersion="3" useAutoFormatting="1" itemPrintTitles="1" createdVersion="8" indent="0" outline="1" outlineData="1" multipleFieldFilters="0" rowHeaderCaption="CodiceDipendente">
  <location ref="A3:S66" firstHeaderRow="1" firstDataRow="3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omma di Valutazione delle Prestazioni" fld="2" baseField="0" baseItem="0"/>
    <dataField name="Somma di Valutazione dell'Anno Precedente" fld="3" baseField="0" baseItem="0"/>
    <dataField name="Somma di differenzaPerfor" fld="4" baseField="0" baseItem="0"/>
  </dataFields>
  <formats count="1">
    <format dxfId="1">
      <pivotArea field="1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2914-7747-484E-BEC4-47B52D2E3CF6}">
  <dimension ref="A3:I15"/>
  <sheetViews>
    <sheetView workbookViewId="0">
      <selection activeCell="H22" sqref="H22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6" width="8.42578125" bestFit="1" customWidth="1"/>
    <col min="7" max="7" width="10.7109375" bestFit="1" customWidth="1"/>
    <col min="8" max="8" width="8.42578125" bestFit="1" customWidth="1"/>
    <col min="9" max="9" width="15.85546875" bestFit="1" customWidth="1"/>
  </cols>
  <sheetData>
    <row r="3" spans="1:9" x14ac:dyDescent="0.2">
      <c r="A3" s="14" t="s">
        <v>131</v>
      </c>
      <c r="B3" s="14" t="s">
        <v>134</v>
      </c>
    </row>
    <row r="4" spans="1:9" x14ac:dyDescent="0.2">
      <c r="A4" s="14" t="s">
        <v>132</v>
      </c>
      <c r="B4" t="s">
        <v>15</v>
      </c>
      <c r="C4" t="s">
        <v>3</v>
      </c>
      <c r="D4" t="s">
        <v>13</v>
      </c>
      <c r="E4" t="s">
        <v>9</v>
      </c>
      <c r="F4" t="s">
        <v>17</v>
      </c>
      <c r="G4" t="s">
        <v>5</v>
      </c>
      <c r="H4" t="s">
        <v>7</v>
      </c>
      <c r="I4" t="s">
        <v>133</v>
      </c>
    </row>
    <row r="5" spans="1:9" x14ac:dyDescent="0.2">
      <c r="A5" s="15" t="s">
        <v>4</v>
      </c>
      <c r="B5" s="13">
        <v>45000</v>
      </c>
      <c r="C5" s="13">
        <v>84000</v>
      </c>
      <c r="D5" s="13">
        <v>15000</v>
      </c>
      <c r="E5" s="13">
        <v>52000</v>
      </c>
      <c r="F5" s="13">
        <v>22000</v>
      </c>
      <c r="G5" s="13">
        <v>48000</v>
      </c>
      <c r="H5" s="13">
        <v>21000</v>
      </c>
      <c r="I5" s="13">
        <v>287000</v>
      </c>
    </row>
    <row r="6" spans="1:9" x14ac:dyDescent="0.2">
      <c r="A6" s="15" t="s">
        <v>6</v>
      </c>
      <c r="B6" s="13">
        <v>48000</v>
      </c>
      <c r="C6" s="13">
        <v>48000</v>
      </c>
      <c r="D6" s="13">
        <v>11000</v>
      </c>
      <c r="E6" s="13">
        <v>24000</v>
      </c>
      <c r="F6" s="13">
        <v>28000</v>
      </c>
      <c r="G6" s="13">
        <v>79000</v>
      </c>
      <c r="H6" s="13">
        <v>24000</v>
      </c>
      <c r="I6" s="13">
        <v>262000</v>
      </c>
    </row>
    <row r="7" spans="1:9" x14ac:dyDescent="0.2">
      <c r="A7" s="15" t="s">
        <v>8</v>
      </c>
      <c r="B7" s="13">
        <v>45000</v>
      </c>
      <c r="C7" s="13">
        <v>24000</v>
      </c>
      <c r="D7" s="13">
        <v>28000</v>
      </c>
      <c r="E7" s="13">
        <v>24000</v>
      </c>
      <c r="F7" s="13">
        <v>10000</v>
      </c>
      <c r="G7" s="13">
        <v>13000</v>
      </c>
      <c r="H7" s="13">
        <v>72000</v>
      </c>
      <c r="I7" s="13">
        <v>216000</v>
      </c>
    </row>
    <row r="8" spans="1:9" x14ac:dyDescent="0.2">
      <c r="A8" s="15" t="s">
        <v>10</v>
      </c>
      <c r="B8" s="13">
        <v>17000</v>
      </c>
      <c r="C8" s="13">
        <v>30000</v>
      </c>
      <c r="D8" s="13">
        <v>75000</v>
      </c>
      <c r="E8" s="13">
        <v>44000</v>
      </c>
      <c r="F8" s="13">
        <v>22000</v>
      </c>
      <c r="G8" s="13">
        <v>27000</v>
      </c>
      <c r="H8" s="13">
        <v>49000</v>
      </c>
      <c r="I8" s="13">
        <v>264000</v>
      </c>
    </row>
    <row r="9" spans="1:9" x14ac:dyDescent="0.2">
      <c r="A9" s="15" t="s">
        <v>11</v>
      </c>
      <c r="B9" s="13">
        <v>32000</v>
      </c>
      <c r="C9" s="13">
        <v>67000</v>
      </c>
      <c r="D9" s="13">
        <v>24000</v>
      </c>
      <c r="E9" s="13">
        <v>36000</v>
      </c>
      <c r="F9" s="13">
        <v>45000</v>
      </c>
      <c r="G9" s="13">
        <v>22000</v>
      </c>
      <c r="H9" s="13">
        <v>17000</v>
      </c>
      <c r="I9" s="13">
        <v>243000</v>
      </c>
    </row>
    <row r="10" spans="1:9" x14ac:dyDescent="0.2">
      <c r="A10" s="15" t="s">
        <v>12</v>
      </c>
      <c r="B10" s="13">
        <v>22000</v>
      </c>
      <c r="C10" s="13">
        <v>50000</v>
      </c>
      <c r="D10" s="13">
        <v>46000</v>
      </c>
      <c r="E10" s="13">
        <v>13000</v>
      </c>
      <c r="F10" s="13">
        <v>58000</v>
      </c>
      <c r="G10" s="13">
        <v>51000</v>
      </c>
      <c r="H10" s="13">
        <v>49000</v>
      </c>
      <c r="I10" s="13">
        <v>289000</v>
      </c>
    </row>
    <row r="11" spans="1:9" x14ac:dyDescent="0.2">
      <c r="A11" s="15" t="s">
        <v>14</v>
      </c>
      <c r="B11" s="13">
        <v>36000</v>
      </c>
      <c r="C11" s="13">
        <v>28000</v>
      </c>
      <c r="D11" s="13">
        <v>65000</v>
      </c>
      <c r="E11" s="13">
        <v>24000</v>
      </c>
      <c r="F11" s="13">
        <v>25000</v>
      </c>
      <c r="G11" s="13">
        <v>36000</v>
      </c>
      <c r="H11" s="13">
        <v>38000</v>
      </c>
      <c r="I11" s="13">
        <v>252000</v>
      </c>
    </row>
    <row r="12" spans="1:9" x14ac:dyDescent="0.2">
      <c r="A12" s="15" t="s">
        <v>16</v>
      </c>
      <c r="B12" s="13">
        <v>60000</v>
      </c>
      <c r="C12" s="13">
        <v>9000</v>
      </c>
      <c r="D12" s="13">
        <v>26000</v>
      </c>
      <c r="E12" s="13">
        <v>42000</v>
      </c>
      <c r="F12" s="13">
        <v>29000</v>
      </c>
      <c r="G12" s="13">
        <v>27000</v>
      </c>
      <c r="H12" s="13">
        <v>29000</v>
      </c>
      <c r="I12" s="13">
        <v>222000</v>
      </c>
    </row>
    <row r="13" spans="1:9" x14ac:dyDescent="0.2">
      <c r="A13" s="15" t="s">
        <v>18</v>
      </c>
      <c r="B13" s="13">
        <v>11000</v>
      </c>
      <c r="C13" s="13">
        <v>15000</v>
      </c>
      <c r="D13" s="13">
        <v>52000</v>
      </c>
      <c r="E13" s="13">
        <v>50000</v>
      </c>
      <c r="F13" s="13">
        <v>50000</v>
      </c>
      <c r="G13" s="13">
        <v>14000</v>
      </c>
      <c r="H13" s="13">
        <v>19000</v>
      </c>
      <c r="I13" s="13">
        <v>211000</v>
      </c>
    </row>
    <row r="14" spans="1:9" x14ac:dyDescent="0.2">
      <c r="A14" s="15" t="s">
        <v>19</v>
      </c>
      <c r="B14" s="13">
        <v>28000</v>
      </c>
      <c r="C14" s="13">
        <v>83000</v>
      </c>
      <c r="D14" s="13">
        <v>28000</v>
      </c>
      <c r="E14" s="13">
        <v>50000</v>
      </c>
      <c r="F14" s="13">
        <v>42000</v>
      </c>
      <c r="G14" s="13">
        <v>40000</v>
      </c>
      <c r="H14" s="13">
        <v>26000</v>
      </c>
      <c r="I14" s="13">
        <v>297000</v>
      </c>
    </row>
    <row r="15" spans="1:9" x14ac:dyDescent="0.2">
      <c r="A15" s="15" t="s">
        <v>133</v>
      </c>
      <c r="B15" s="13">
        <v>344000</v>
      </c>
      <c r="C15" s="13">
        <v>438000</v>
      </c>
      <c r="D15" s="13">
        <v>370000</v>
      </c>
      <c r="E15" s="13">
        <v>359000</v>
      </c>
      <c r="F15" s="13">
        <v>331000</v>
      </c>
      <c r="G15" s="13">
        <v>357000</v>
      </c>
      <c r="H15" s="13">
        <v>344000</v>
      </c>
      <c r="I15" s="13">
        <v>2543000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42" sqref="D42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1EF2-AAAE-4D34-BFB1-2CC1341AE59B}">
  <dimension ref="A3:S66"/>
  <sheetViews>
    <sheetView topLeftCell="K1" workbookViewId="0">
      <selection activeCell="S4" sqref="S4"/>
    </sheetView>
  </sheetViews>
  <sheetFormatPr defaultRowHeight="12.75" x14ac:dyDescent="0.2"/>
  <cols>
    <col min="1" max="1" width="18.42578125" bestFit="1" customWidth="1"/>
    <col min="2" max="2" width="32.28515625" bestFit="1" customWidth="1"/>
    <col min="3" max="3" width="36.5703125" bestFit="1" customWidth="1"/>
    <col min="4" max="4" width="22.42578125" bestFit="1" customWidth="1"/>
    <col min="5" max="5" width="32.28515625" bestFit="1" customWidth="1"/>
    <col min="6" max="6" width="36.5703125" bestFit="1" customWidth="1"/>
    <col min="7" max="7" width="22.42578125" bestFit="1" customWidth="1"/>
    <col min="8" max="8" width="32.28515625" bestFit="1" customWidth="1"/>
    <col min="9" max="9" width="36.5703125" bestFit="1" customWidth="1"/>
    <col min="10" max="10" width="22.42578125" bestFit="1" customWidth="1"/>
    <col min="11" max="11" width="32.28515625" bestFit="1" customWidth="1"/>
    <col min="12" max="12" width="36.5703125" bestFit="1" customWidth="1"/>
    <col min="13" max="13" width="22.42578125" bestFit="1" customWidth="1"/>
    <col min="14" max="14" width="32.28515625" bestFit="1" customWidth="1"/>
    <col min="15" max="15" width="36.5703125" bestFit="1" customWidth="1"/>
    <col min="16" max="16" width="22.42578125" bestFit="1" customWidth="1"/>
    <col min="17" max="17" width="37.5703125" bestFit="1" customWidth="1"/>
    <col min="18" max="18" width="41.85546875" bestFit="1" customWidth="1"/>
    <col min="19" max="19" width="27.7109375" bestFit="1" customWidth="1"/>
  </cols>
  <sheetData>
    <row r="3" spans="1:19" x14ac:dyDescent="0.2">
      <c r="B3" s="14" t="s">
        <v>134</v>
      </c>
    </row>
    <row r="4" spans="1:19" x14ac:dyDescent="0.2">
      <c r="B4" t="s">
        <v>27</v>
      </c>
      <c r="E4" t="s">
        <v>26</v>
      </c>
      <c r="H4" t="s">
        <v>28</v>
      </c>
      <c r="K4" t="s">
        <v>25</v>
      </c>
      <c r="N4" t="s">
        <v>24</v>
      </c>
      <c r="Q4" t="s">
        <v>140</v>
      </c>
      <c r="R4" t="s">
        <v>141</v>
      </c>
      <c r="S4" t="s">
        <v>143</v>
      </c>
    </row>
    <row r="5" spans="1:19" x14ac:dyDescent="0.2">
      <c r="A5" s="14" t="s">
        <v>136</v>
      </c>
      <c r="B5" t="s">
        <v>135</v>
      </c>
      <c r="C5" t="s">
        <v>142</v>
      </c>
      <c r="D5" t="s">
        <v>144</v>
      </c>
      <c r="E5" t="s">
        <v>135</v>
      </c>
      <c r="F5" t="s">
        <v>142</v>
      </c>
      <c r="G5" t="s">
        <v>144</v>
      </c>
      <c r="H5" t="s">
        <v>135</v>
      </c>
      <c r="I5" t="s">
        <v>142</v>
      </c>
      <c r="J5" t="s">
        <v>144</v>
      </c>
      <c r="K5" t="s">
        <v>135</v>
      </c>
      <c r="L5" t="s">
        <v>142</v>
      </c>
      <c r="M5" t="s">
        <v>144</v>
      </c>
      <c r="N5" t="s">
        <v>135</v>
      </c>
      <c r="O5" t="s">
        <v>142</v>
      </c>
      <c r="P5" t="s">
        <v>144</v>
      </c>
    </row>
    <row r="6" spans="1:19" x14ac:dyDescent="0.2">
      <c r="A6" s="15">
        <v>101</v>
      </c>
      <c r="B6" s="16"/>
      <c r="C6" s="16"/>
      <c r="D6" s="16" t="e">
        <v>#DIV/0!</v>
      </c>
      <c r="E6" s="16"/>
      <c r="F6" s="16"/>
      <c r="G6" s="16" t="e">
        <v>#DIV/0!</v>
      </c>
      <c r="H6" s="16"/>
      <c r="I6" s="16"/>
      <c r="J6" s="16" t="e">
        <v>#DIV/0!</v>
      </c>
      <c r="K6" s="16"/>
      <c r="L6" s="16"/>
      <c r="M6" s="16" t="e">
        <v>#DIV/0!</v>
      </c>
      <c r="N6" s="16">
        <v>4.5</v>
      </c>
      <c r="O6" s="16">
        <v>4.2</v>
      </c>
      <c r="P6" s="16">
        <v>7.1428571428571397E-2</v>
      </c>
      <c r="Q6" s="16">
        <v>4.5</v>
      </c>
      <c r="R6" s="16">
        <v>4.2</v>
      </c>
      <c r="S6" s="17">
        <v>7.1428571428571397E-2</v>
      </c>
    </row>
    <row r="7" spans="1:19" x14ac:dyDescent="0.2">
      <c r="A7" s="15">
        <v>102</v>
      </c>
      <c r="B7" s="16"/>
      <c r="C7" s="16"/>
      <c r="D7" s="16" t="e">
        <v>#DIV/0!</v>
      </c>
      <c r="E7" s="16"/>
      <c r="F7" s="16"/>
      <c r="G7" s="16" t="e">
        <v>#DIV/0!</v>
      </c>
      <c r="H7" s="16"/>
      <c r="I7" s="16"/>
      <c r="J7" s="16" t="e">
        <v>#DIV/0!</v>
      </c>
      <c r="K7" s="16">
        <v>3.8</v>
      </c>
      <c r="L7" s="16">
        <v>3.6</v>
      </c>
      <c r="M7" s="16">
        <v>5.555555555555558E-2</v>
      </c>
      <c r="N7" s="16"/>
      <c r="O7" s="16"/>
      <c r="P7" s="16" t="e">
        <v>#DIV/0!</v>
      </c>
      <c r="Q7" s="16">
        <v>3.8</v>
      </c>
      <c r="R7" s="16">
        <v>3.6</v>
      </c>
      <c r="S7" s="17">
        <v>5.555555555555558E-2</v>
      </c>
    </row>
    <row r="8" spans="1:19" x14ac:dyDescent="0.2">
      <c r="A8" s="15">
        <v>103</v>
      </c>
      <c r="B8" s="16"/>
      <c r="C8" s="16"/>
      <c r="D8" s="16" t="e">
        <v>#DIV/0!</v>
      </c>
      <c r="E8" s="16">
        <v>4.2</v>
      </c>
      <c r="F8" s="16">
        <v>4</v>
      </c>
      <c r="G8" s="16">
        <v>5.0000000000000044E-2</v>
      </c>
      <c r="H8" s="16"/>
      <c r="I8" s="16"/>
      <c r="J8" s="16" t="e">
        <v>#DIV/0!</v>
      </c>
      <c r="K8" s="16"/>
      <c r="L8" s="16"/>
      <c r="M8" s="16" t="e">
        <v>#DIV/0!</v>
      </c>
      <c r="N8" s="16"/>
      <c r="O8" s="16"/>
      <c r="P8" s="16" t="e">
        <v>#DIV/0!</v>
      </c>
      <c r="Q8" s="16">
        <v>4.2</v>
      </c>
      <c r="R8" s="16">
        <v>4</v>
      </c>
      <c r="S8" s="17">
        <v>5.0000000000000044E-2</v>
      </c>
    </row>
    <row r="9" spans="1:19" x14ac:dyDescent="0.2">
      <c r="A9" s="15">
        <v>104</v>
      </c>
      <c r="B9" s="16">
        <v>4.8</v>
      </c>
      <c r="C9" s="16">
        <v>4.5</v>
      </c>
      <c r="D9" s="16">
        <v>6.6666666666666652E-2</v>
      </c>
      <c r="E9" s="16"/>
      <c r="F9" s="16"/>
      <c r="G9" s="16" t="e">
        <v>#DIV/0!</v>
      </c>
      <c r="H9" s="16"/>
      <c r="I9" s="16"/>
      <c r="J9" s="16" t="e">
        <v>#DIV/0!</v>
      </c>
      <c r="K9" s="16"/>
      <c r="L9" s="16"/>
      <c r="M9" s="16" t="e">
        <v>#DIV/0!</v>
      </c>
      <c r="N9" s="16"/>
      <c r="O9" s="16"/>
      <c r="P9" s="16" t="e">
        <v>#DIV/0!</v>
      </c>
      <c r="Q9" s="16">
        <v>4.8</v>
      </c>
      <c r="R9" s="16">
        <v>4.5</v>
      </c>
      <c r="S9" s="17">
        <v>6.6666666666666652E-2</v>
      </c>
    </row>
    <row r="10" spans="1:19" x14ac:dyDescent="0.2">
      <c r="A10" s="15">
        <v>105</v>
      </c>
      <c r="B10" s="16"/>
      <c r="C10" s="16"/>
      <c r="D10" s="16" t="e">
        <v>#DIV/0!</v>
      </c>
      <c r="E10" s="16"/>
      <c r="F10" s="16"/>
      <c r="G10" s="16" t="e">
        <v>#DIV/0!</v>
      </c>
      <c r="H10" s="16">
        <v>3.5</v>
      </c>
      <c r="I10" s="16">
        <v>3.3</v>
      </c>
      <c r="J10" s="16">
        <v>6.0606060606060552E-2</v>
      </c>
      <c r="K10" s="16"/>
      <c r="L10" s="16"/>
      <c r="M10" s="16" t="e">
        <v>#DIV/0!</v>
      </c>
      <c r="N10" s="16"/>
      <c r="O10" s="16"/>
      <c r="P10" s="16" t="e">
        <v>#DIV/0!</v>
      </c>
      <c r="Q10" s="16">
        <v>3.5</v>
      </c>
      <c r="R10" s="16">
        <v>3.3</v>
      </c>
      <c r="S10" s="17">
        <v>6.0606060606060552E-2</v>
      </c>
    </row>
    <row r="11" spans="1:19" x14ac:dyDescent="0.2">
      <c r="A11" s="15">
        <v>106</v>
      </c>
      <c r="B11" s="16"/>
      <c r="C11" s="16"/>
      <c r="D11" s="16" t="e">
        <v>#DIV/0!</v>
      </c>
      <c r="E11" s="16"/>
      <c r="F11" s="16"/>
      <c r="G11" s="16" t="e">
        <v>#DIV/0!</v>
      </c>
      <c r="H11" s="16"/>
      <c r="I11" s="16"/>
      <c r="J11" s="16" t="e">
        <v>#DIV/0!</v>
      </c>
      <c r="K11" s="16"/>
      <c r="L11" s="16"/>
      <c r="M11" s="16" t="e">
        <v>#DIV/0!</v>
      </c>
      <c r="N11" s="16">
        <v>4</v>
      </c>
      <c r="O11" s="16">
        <v>3.8</v>
      </c>
      <c r="P11" s="16">
        <v>5.2631578947368363E-2</v>
      </c>
      <c r="Q11" s="16">
        <v>4</v>
      </c>
      <c r="R11" s="16">
        <v>3.8</v>
      </c>
      <c r="S11" s="17">
        <v>5.2631578947368363E-2</v>
      </c>
    </row>
    <row r="12" spans="1:19" x14ac:dyDescent="0.2">
      <c r="A12" s="15">
        <v>107</v>
      </c>
      <c r="B12" s="16"/>
      <c r="C12" s="16"/>
      <c r="D12" s="16" t="e">
        <v>#DIV/0!</v>
      </c>
      <c r="E12" s="16"/>
      <c r="F12" s="16"/>
      <c r="G12" s="16" t="e">
        <v>#DIV/0!</v>
      </c>
      <c r="H12" s="16"/>
      <c r="I12" s="16"/>
      <c r="J12" s="16" t="e">
        <v>#DIV/0!</v>
      </c>
      <c r="K12" s="16">
        <v>3.7</v>
      </c>
      <c r="L12" s="16">
        <v>3.5</v>
      </c>
      <c r="M12" s="16">
        <v>5.7142857142857162E-2</v>
      </c>
      <c r="N12" s="16"/>
      <c r="O12" s="16"/>
      <c r="P12" s="16" t="e">
        <v>#DIV/0!</v>
      </c>
      <c r="Q12" s="16">
        <v>3.7</v>
      </c>
      <c r="R12" s="16">
        <v>3.5</v>
      </c>
      <c r="S12" s="17">
        <v>5.7142857142857162E-2</v>
      </c>
    </row>
    <row r="13" spans="1:19" x14ac:dyDescent="0.2">
      <c r="A13" s="15">
        <v>108</v>
      </c>
      <c r="B13" s="16"/>
      <c r="C13" s="16"/>
      <c r="D13" s="16" t="e">
        <v>#DIV/0!</v>
      </c>
      <c r="E13" s="16">
        <v>4.5</v>
      </c>
      <c r="F13" s="16">
        <v>4.2</v>
      </c>
      <c r="G13" s="16">
        <v>7.1428571428571397E-2</v>
      </c>
      <c r="H13" s="16"/>
      <c r="I13" s="16"/>
      <c r="J13" s="16" t="e">
        <v>#DIV/0!</v>
      </c>
      <c r="K13" s="16"/>
      <c r="L13" s="16"/>
      <c r="M13" s="16" t="e">
        <v>#DIV/0!</v>
      </c>
      <c r="N13" s="16"/>
      <c r="O13" s="16"/>
      <c r="P13" s="16" t="e">
        <v>#DIV/0!</v>
      </c>
      <c r="Q13" s="16">
        <v>4.5</v>
      </c>
      <c r="R13" s="16">
        <v>4.2</v>
      </c>
      <c r="S13" s="17">
        <v>7.1428571428571397E-2</v>
      </c>
    </row>
    <row r="14" spans="1:19" x14ac:dyDescent="0.2">
      <c r="A14" s="15">
        <v>109</v>
      </c>
      <c r="B14" s="16">
        <v>4.2</v>
      </c>
      <c r="C14" s="16">
        <v>4</v>
      </c>
      <c r="D14" s="16">
        <v>5.0000000000000044E-2</v>
      </c>
      <c r="E14" s="16"/>
      <c r="F14" s="16"/>
      <c r="G14" s="16" t="e">
        <v>#DIV/0!</v>
      </c>
      <c r="H14" s="16"/>
      <c r="I14" s="16"/>
      <c r="J14" s="16" t="e">
        <v>#DIV/0!</v>
      </c>
      <c r="K14" s="16"/>
      <c r="L14" s="16"/>
      <c r="M14" s="16" t="e">
        <v>#DIV/0!</v>
      </c>
      <c r="N14" s="16"/>
      <c r="O14" s="16"/>
      <c r="P14" s="16" t="e">
        <v>#DIV/0!</v>
      </c>
      <c r="Q14" s="16">
        <v>4.2</v>
      </c>
      <c r="R14" s="16">
        <v>4</v>
      </c>
      <c r="S14" s="17">
        <v>5.0000000000000044E-2</v>
      </c>
    </row>
    <row r="15" spans="1:19" x14ac:dyDescent="0.2">
      <c r="A15" s="15">
        <v>110</v>
      </c>
      <c r="B15" s="16"/>
      <c r="C15" s="16"/>
      <c r="D15" s="16" t="e">
        <v>#DIV/0!</v>
      </c>
      <c r="E15" s="16"/>
      <c r="F15" s="16"/>
      <c r="G15" s="16" t="e">
        <v>#DIV/0!</v>
      </c>
      <c r="H15" s="16">
        <v>3.9</v>
      </c>
      <c r="I15" s="16">
        <v>3.7</v>
      </c>
      <c r="J15" s="16">
        <v>5.4054054054053946E-2</v>
      </c>
      <c r="K15" s="16"/>
      <c r="L15" s="16"/>
      <c r="M15" s="16" t="e">
        <v>#DIV/0!</v>
      </c>
      <c r="N15" s="16"/>
      <c r="O15" s="16"/>
      <c r="P15" s="16" t="e">
        <v>#DIV/0!</v>
      </c>
      <c r="Q15" s="16">
        <v>3.9</v>
      </c>
      <c r="R15" s="16">
        <v>3.7</v>
      </c>
      <c r="S15" s="17">
        <v>5.4054054054053946E-2</v>
      </c>
    </row>
    <row r="16" spans="1:19" x14ac:dyDescent="0.2">
      <c r="A16" s="15">
        <v>111</v>
      </c>
      <c r="B16" s="16"/>
      <c r="C16" s="16"/>
      <c r="D16" s="16" t="e">
        <v>#DIV/0!</v>
      </c>
      <c r="E16" s="16"/>
      <c r="F16" s="16"/>
      <c r="G16" s="16" t="e">
        <v>#DIV/0!</v>
      </c>
      <c r="H16" s="16"/>
      <c r="I16" s="16"/>
      <c r="J16" s="16" t="e">
        <v>#DIV/0!</v>
      </c>
      <c r="K16" s="16"/>
      <c r="L16" s="16"/>
      <c r="M16" s="16" t="e">
        <v>#DIV/0!</v>
      </c>
      <c r="N16" s="16">
        <v>4.3</v>
      </c>
      <c r="O16" s="16">
        <v>4.0999999999999996</v>
      </c>
      <c r="P16" s="16">
        <v>4.8780487804878092E-2</v>
      </c>
      <c r="Q16" s="16">
        <v>4.3</v>
      </c>
      <c r="R16" s="16">
        <v>4.0999999999999996</v>
      </c>
      <c r="S16" s="17">
        <v>4.8780487804878092E-2</v>
      </c>
    </row>
    <row r="17" spans="1:19" x14ac:dyDescent="0.2">
      <c r="A17" s="15">
        <v>112</v>
      </c>
      <c r="B17" s="16"/>
      <c r="C17" s="16"/>
      <c r="D17" s="16" t="e">
        <v>#DIV/0!</v>
      </c>
      <c r="E17" s="16"/>
      <c r="F17" s="16"/>
      <c r="G17" s="16" t="e">
        <v>#DIV/0!</v>
      </c>
      <c r="H17" s="16"/>
      <c r="I17" s="16"/>
      <c r="J17" s="16" t="e">
        <v>#DIV/0!</v>
      </c>
      <c r="K17" s="16">
        <v>3.6</v>
      </c>
      <c r="L17" s="16">
        <v>3.4</v>
      </c>
      <c r="M17" s="16">
        <v>5.8823529411764719E-2</v>
      </c>
      <c r="N17" s="16"/>
      <c r="O17" s="16"/>
      <c r="P17" s="16" t="e">
        <v>#DIV/0!</v>
      </c>
      <c r="Q17" s="16">
        <v>3.6</v>
      </c>
      <c r="R17" s="16">
        <v>3.4</v>
      </c>
      <c r="S17" s="17">
        <v>5.8823529411764719E-2</v>
      </c>
    </row>
    <row r="18" spans="1:19" x14ac:dyDescent="0.2">
      <c r="A18" s="15">
        <v>113</v>
      </c>
      <c r="B18" s="16"/>
      <c r="C18" s="16"/>
      <c r="D18" s="16" t="e">
        <v>#DIV/0!</v>
      </c>
      <c r="E18" s="16">
        <v>4.0999999999999996</v>
      </c>
      <c r="F18" s="16">
        <v>3.9</v>
      </c>
      <c r="G18" s="16">
        <v>5.1282051282051322E-2</v>
      </c>
      <c r="H18" s="16"/>
      <c r="I18" s="16"/>
      <c r="J18" s="16" t="e">
        <v>#DIV/0!</v>
      </c>
      <c r="K18" s="16"/>
      <c r="L18" s="16"/>
      <c r="M18" s="16" t="e">
        <v>#DIV/0!</v>
      </c>
      <c r="N18" s="16"/>
      <c r="O18" s="16"/>
      <c r="P18" s="16" t="e">
        <v>#DIV/0!</v>
      </c>
      <c r="Q18" s="16">
        <v>4.0999999999999996</v>
      </c>
      <c r="R18" s="16">
        <v>3.9</v>
      </c>
      <c r="S18" s="17">
        <v>5.1282051282051322E-2</v>
      </c>
    </row>
    <row r="19" spans="1:19" x14ac:dyDescent="0.2">
      <c r="A19" s="15">
        <v>114</v>
      </c>
      <c r="B19" s="16">
        <v>4.7</v>
      </c>
      <c r="C19" s="16">
        <v>4.4000000000000004</v>
      </c>
      <c r="D19" s="16">
        <v>6.8181818181818121E-2</v>
      </c>
      <c r="E19" s="16"/>
      <c r="F19" s="16"/>
      <c r="G19" s="16" t="e">
        <v>#DIV/0!</v>
      </c>
      <c r="H19" s="16"/>
      <c r="I19" s="16"/>
      <c r="J19" s="16" t="e">
        <v>#DIV/0!</v>
      </c>
      <c r="K19" s="16"/>
      <c r="L19" s="16"/>
      <c r="M19" s="16" t="e">
        <v>#DIV/0!</v>
      </c>
      <c r="N19" s="16"/>
      <c r="O19" s="16"/>
      <c r="P19" s="16" t="e">
        <v>#DIV/0!</v>
      </c>
      <c r="Q19" s="16">
        <v>4.7</v>
      </c>
      <c r="R19" s="16">
        <v>4.4000000000000004</v>
      </c>
      <c r="S19" s="17">
        <v>6.8181818181818121E-2</v>
      </c>
    </row>
    <row r="20" spans="1:19" x14ac:dyDescent="0.2">
      <c r="A20" s="15">
        <v>115</v>
      </c>
      <c r="B20" s="16"/>
      <c r="C20" s="16"/>
      <c r="D20" s="16" t="e">
        <v>#DIV/0!</v>
      </c>
      <c r="E20" s="16"/>
      <c r="F20" s="16"/>
      <c r="G20" s="16" t="e">
        <v>#DIV/0!</v>
      </c>
      <c r="H20" s="16">
        <v>3.4</v>
      </c>
      <c r="I20" s="16">
        <v>3.2</v>
      </c>
      <c r="J20" s="16">
        <v>6.25E-2</v>
      </c>
      <c r="K20" s="16"/>
      <c r="L20" s="16"/>
      <c r="M20" s="16" t="e">
        <v>#DIV/0!</v>
      </c>
      <c r="N20" s="16"/>
      <c r="O20" s="16"/>
      <c r="P20" s="16" t="e">
        <v>#DIV/0!</v>
      </c>
      <c r="Q20" s="16">
        <v>3.4</v>
      </c>
      <c r="R20" s="16">
        <v>3.2</v>
      </c>
      <c r="S20" s="17">
        <v>6.25E-2</v>
      </c>
    </row>
    <row r="21" spans="1:19" x14ac:dyDescent="0.2">
      <c r="A21" s="15">
        <v>116</v>
      </c>
      <c r="B21" s="16"/>
      <c r="C21" s="16"/>
      <c r="D21" s="16" t="e">
        <v>#DIV/0!</v>
      </c>
      <c r="E21" s="16"/>
      <c r="F21" s="16"/>
      <c r="G21" s="16" t="e">
        <v>#DIV/0!</v>
      </c>
      <c r="H21" s="16"/>
      <c r="I21" s="16"/>
      <c r="J21" s="16" t="e">
        <v>#DIV/0!</v>
      </c>
      <c r="K21" s="16"/>
      <c r="L21" s="16"/>
      <c r="M21" s="16" t="e">
        <v>#DIV/0!</v>
      </c>
      <c r="N21" s="16">
        <v>4.2</v>
      </c>
      <c r="O21" s="16">
        <v>4</v>
      </c>
      <c r="P21" s="16">
        <v>5.0000000000000044E-2</v>
      </c>
      <c r="Q21" s="16">
        <v>4.2</v>
      </c>
      <c r="R21" s="16">
        <v>4</v>
      </c>
      <c r="S21" s="17">
        <v>5.0000000000000044E-2</v>
      </c>
    </row>
    <row r="22" spans="1:19" x14ac:dyDescent="0.2">
      <c r="A22" s="15">
        <v>117</v>
      </c>
      <c r="B22" s="16"/>
      <c r="C22" s="16"/>
      <c r="D22" s="16" t="e">
        <v>#DIV/0!</v>
      </c>
      <c r="E22" s="16"/>
      <c r="F22" s="16"/>
      <c r="G22" s="16" t="e">
        <v>#DIV/0!</v>
      </c>
      <c r="H22" s="16"/>
      <c r="I22" s="16"/>
      <c r="J22" s="16" t="e">
        <v>#DIV/0!</v>
      </c>
      <c r="K22" s="16">
        <v>3.9</v>
      </c>
      <c r="L22" s="16">
        <v>3.7</v>
      </c>
      <c r="M22" s="16">
        <v>5.4054054054053946E-2</v>
      </c>
      <c r="N22" s="16"/>
      <c r="O22" s="16"/>
      <c r="P22" s="16" t="e">
        <v>#DIV/0!</v>
      </c>
      <c r="Q22" s="16">
        <v>3.9</v>
      </c>
      <c r="R22" s="16">
        <v>3.7</v>
      </c>
      <c r="S22" s="17">
        <v>5.4054054054053946E-2</v>
      </c>
    </row>
    <row r="23" spans="1:19" x14ac:dyDescent="0.2">
      <c r="A23" s="15">
        <v>118</v>
      </c>
      <c r="B23" s="16"/>
      <c r="C23" s="16"/>
      <c r="D23" s="16" t="e">
        <v>#DIV/0!</v>
      </c>
      <c r="E23" s="16">
        <v>4.4000000000000004</v>
      </c>
      <c r="F23" s="16">
        <v>4.0999999999999996</v>
      </c>
      <c r="G23" s="16">
        <v>7.317073170731736E-2</v>
      </c>
      <c r="H23" s="16"/>
      <c r="I23" s="16"/>
      <c r="J23" s="16" t="e">
        <v>#DIV/0!</v>
      </c>
      <c r="K23" s="16"/>
      <c r="L23" s="16"/>
      <c r="M23" s="16" t="e">
        <v>#DIV/0!</v>
      </c>
      <c r="N23" s="16"/>
      <c r="O23" s="16"/>
      <c r="P23" s="16" t="e">
        <v>#DIV/0!</v>
      </c>
      <c r="Q23" s="16">
        <v>4.4000000000000004</v>
      </c>
      <c r="R23" s="16">
        <v>4.0999999999999996</v>
      </c>
      <c r="S23" s="17">
        <v>7.317073170731736E-2</v>
      </c>
    </row>
    <row r="24" spans="1:19" x14ac:dyDescent="0.2">
      <c r="A24" s="15">
        <v>119</v>
      </c>
      <c r="B24" s="16">
        <v>4.5999999999999996</v>
      </c>
      <c r="C24" s="16">
        <v>4.3</v>
      </c>
      <c r="D24" s="16">
        <v>6.9767441860465018E-2</v>
      </c>
      <c r="E24" s="16"/>
      <c r="F24" s="16"/>
      <c r="G24" s="16" t="e">
        <v>#DIV/0!</v>
      </c>
      <c r="H24" s="16"/>
      <c r="I24" s="16"/>
      <c r="J24" s="16" t="e">
        <v>#DIV/0!</v>
      </c>
      <c r="K24" s="16"/>
      <c r="L24" s="16"/>
      <c r="M24" s="16" t="e">
        <v>#DIV/0!</v>
      </c>
      <c r="N24" s="16"/>
      <c r="O24" s="16"/>
      <c r="P24" s="16" t="e">
        <v>#DIV/0!</v>
      </c>
      <c r="Q24" s="16">
        <v>4.5999999999999996</v>
      </c>
      <c r="R24" s="16">
        <v>4.3</v>
      </c>
      <c r="S24" s="17">
        <v>6.9767441860465018E-2</v>
      </c>
    </row>
    <row r="25" spans="1:19" x14ac:dyDescent="0.2">
      <c r="A25" s="15">
        <v>120</v>
      </c>
      <c r="B25" s="16"/>
      <c r="C25" s="16"/>
      <c r="D25" s="16" t="e">
        <v>#DIV/0!</v>
      </c>
      <c r="E25" s="16"/>
      <c r="F25" s="16"/>
      <c r="G25" s="16" t="e">
        <v>#DIV/0!</v>
      </c>
      <c r="H25" s="16">
        <v>3.6</v>
      </c>
      <c r="I25" s="16">
        <v>3.4</v>
      </c>
      <c r="J25" s="16">
        <v>5.8823529411764719E-2</v>
      </c>
      <c r="K25" s="16"/>
      <c r="L25" s="16"/>
      <c r="M25" s="16" t="e">
        <v>#DIV/0!</v>
      </c>
      <c r="N25" s="16"/>
      <c r="O25" s="16"/>
      <c r="P25" s="16" t="e">
        <v>#DIV/0!</v>
      </c>
      <c r="Q25" s="16">
        <v>3.6</v>
      </c>
      <c r="R25" s="16">
        <v>3.4</v>
      </c>
      <c r="S25" s="17">
        <v>5.8823529411764719E-2</v>
      </c>
    </row>
    <row r="26" spans="1:19" x14ac:dyDescent="0.2">
      <c r="A26" s="15">
        <v>121</v>
      </c>
      <c r="B26" s="16"/>
      <c r="C26" s="16"/>
      <c r="D26" s="16" t="e">
        <v>#DIV/0!</v>
      </c>
      <c r="E26" s="16"/>
      <c r="F26" s="16"/>
      <c r="G26" s="16" t="e">
        <v>#DIV/0!</v>
      </c>
      <c r="H26" s="16"/>
      <c r="I26" s="16"/>
      <c r="J26" s="16" t="e">
        <v>#DIV/0!</v>
      </c>
      <c r="K26" s="16"/>
      <c r="L26" s="16"/>
      <c r="M26" s="16" t="e">
        <v>#DIV/0!</v>
      </c>
      <c r="N26" s="16">
        <v>4.0999999999999996</v>
      </c>
      <c r="O26" s="16">
        <v>3.9</v>
      </c>
      <c r="P26" s="16">
        <v>5.1282051282051322E-2</v>
      </c>
      <c r="Q26" s="16">
        <v>4.0999999999999996</v>
      </c>
      <c r="R26" s="16">
        <v>3.9</v>
      </c>
      <c r="S26" s="17">
        <v>5.1282051282051322E-2</v>
      </c>
    </row>
    <row r="27" spans="1:19" x14ac:dyDescent="0.2">
      <c r="A27" s="15">
        <v>122</v>
      </c>
      <c r="B27" s="16"/>
      <c r="C27" s="16"/>
      <c r="D27" s="16" t="e">
        <v>#DIV/0!</v>
      </c>
      <c r="E27" s="16"/>
      <c r="F27" s="16"/>
      <c r="G27" s="16" t="e">
        <v>#DIV/0!</v>
      </c>
      <c r="H27" s="16"/>
      <c r="I27" s="16"/>
      <c r="J27" s="16" t="e">
        <v>#DIV/0!</v>
      </c>
      <c r="K27" s="16">
        <v>3.8</v>
      </c>
      <c r="L27" s="16">
        <v>3.6</v>
      </c>
      <c r="M27" s="16">
        <v>5.555555555555558E-2</v>
      </c>
      <c r="N27" s="16"/>
      <c r="O27" s="16"/>
      <c r="P27" s="16" t="e">
        <v>#DIV/0!</v>
      </c>
      <c r="Q27" s="16">
        <v>3.8</v>
      </c>
      <c r="R27" s="16">
        <v>3.6</v>
      </c>
      <c r="S27" s="17">
        <v>5.555555555555558E-2</v>
      </c>
    </row>
    <row r="28" spans="1:19" x14ac:dyDescent="0.2">
      <c r="A28" s="15">
        <v>123</v>
      </c>
      <c r="B28" s="16"/>
      <c r="C28" s="16"/>
      <c r="D28" s="16" t="e">
        <v>#DIV/0!</v>
      </c>
      <c r="E28" s="16">
        <v>4.3</v>
      </c>
      <c r="F28" s="16">
        <v>4.0999999999999996</v>
      </c>
      <c r="G28" s="16">
        <v>4.8780487804878092E-2</v>
      </c>
      <c r="H28" s="16"/>
      <c r="I28" s="16"/>
      <c r="J28" s="16" t="e">
        <v>#DIV/0!</v>
      </c>
      <c r="K28" s="16"/>
      <c r="L28" s="16"/>
      <c r="M28" s="16" t="e">
        <v>#DIV/0!</v>
      </c>
      <c r="N28" s="16"/>
      <c r="O28" s="16"/>
      <c r="P28" s="16" t="e">
        <v>#DIV/0!</v>
      </c>
      <c r="Q28" s="16">
        <v>4.3</v>
      </c>
      <c r="R28" s="16">
        <v>4.0999999999999996</v>
      </c>
      <c r="S28" s="17">
        <v>4.8780487804878092E-2</v>
      </c>
    </row>
    <row r="29" spans="1:19" x14ac:dyDescent="0.2">
      <c r="A29" s="15">
        <v>124</v>
      </c>
      <c r="B29" s="16">
        <v>4.5</v>
      </c>
      <c r="C29" s="16">
        <v>4.2</v>
      </c>
      <c r="D29" s="16">
        <v>7.1428571428571397E-2</v>
      </c>
      <c r="E29" s="16"/>
      <c r="F29" s="16"/>
      <c r="G29" s="16" t="e">
        <v>#DIV/0!</v>
      </c>
      <c r="H29" s="16"/>
      <c r="I29" s="16"/>
      <c r="J29" s="16" t="e">
        <v>#DIV/0!</v>
      </c>
      <c r="K29" s="16"/>
      <c r="L29" s="16"/>
      <c r="M29" s="16" t="e">
        <v>#DIV/0!</v>
      </c>
      <c r="N29" s="16"/>
      <c r="O29" s="16"/>
      <c r="P29" s="16" t="e">
        <v>#DIV/0!</v>
      </c>
      <c r="Q29" s="16">
        <v>4.5</v>
      </c>
      <c r="R29" s="16">
        <v>4.2</v>
      </c>
      <c r="S29" s="17">
        <v>7.1428571428571397E-2</v>
      </c>
    </row>
    <row r="30" spans="1:19" x14ac:dyDescent="0.2">
      <c r="A30" s="15">
        <v>125</v>
      </c>
      <c r="B30" s="16"/>
      <c r="C30" s="16"/>
      <c r="D30" s="16" t="e">
        <v>#DIV/0!</v>
      </c>
      <c r="E30" s="16"/>
      <c r="F30" s="16"/>
      <c r="G30" s="16" t="e">
        <v>#DIV/0!</v>
      </c>
      <c r="H30" s="16">
        <v>3.7</v>
      </c>
      <c r="I30" s="16">
        <v>3.5</v>
      </c>
      <c r="J30" s="16">
        <v>5.7142857142857162E-2</v>
      </c>
      <c r="K30" s="16"/>
      <c r="L30" s="16"/>
      <c r="M30" s="16" t="e">
        <v>#DIV/0!</v>
      </c>
      <c r="N30" s="16"/>
      <c r="O30" s="16"/>
      <c r="P30" s="16" t="e">
        <v>#DIV/0!</v>
      </c>
      <c r="Q30" s="16">
        <v>3.7</v>
      </c>
      <c r="R30" s="16">
        <v>3.5</v>
      </c>
      <c r="S30" s="17">
        <v>5.7142857142857162E-2</v>
      </c>
    </row>
    <row r="31" spans="1:19" x14ac:dyDescent="0.2">
      <c r="A31" s="15">
        <v>126</v>
      </c>
      <c r="B31" s="16"/>
      <c r="C31" s="16"/>
      <c r="D31" s="16" t="e">
        <v>#DIV/0!</v>
      </c>
      <c r="E31" s="16"/>
      <c r="F31" s="16"/>
      <c r="G31" s="16" t="e">
        <v>#DIV/0!</v>
      </c>
      <c r="H31" s="16"/>
      <c r="I31" s="16"/>
      <c r="J31" s="16" t="e">
        <v>#DIV/0!</v>
      </c>
      <c r="K31" s="16"/>
      <c r="L31" s="16"/>
      <c r="M31" s="16" t="e">
        <v>#DIV/0!</v>
      </c>
      <c r="N31" s="16">
        <v>3.9</v>
      </c>
      <c r="O31" s="16">
        <v>3.7</v>
      </c>
      <c r="P31" s="16">
        <v>5.4054054054053946E-2</v>
      </c>
      <c r="Q31" s="16">
        <v>3.9</v>
      </c>
      <c r="R31" s="16">
        <v>3.7</v>
      </c>
      <c r="S31" s="17">
        <v>5.4054054054053946E-2</v>
      </c>
    </row>
    <row r="32" spans="1:19" x14ac:dyDescent="0.2">
      <c r="A32" s="15">
        <v>127</v>
      </c>
      <c r="B32" s="16"/>
      <c r="C32" s="16"/>
      <c r="D32" s="16" t="e">
        <v>#DIV/0!</v>
      </c>
      <c r="E32" s="16"/>
      <c r="F32" s="16"/>
      <c r="G32" s="16" t="e">
        <v>#DIV/0!</v>
      </c>
      <c r="H32" s="16"/>
      <c r="I32" s="16"/>
      <c r="J32" s="16" t="e">
        <v>#DIV/0!</v>
      </c>
      <c r="K32" s="16">
        <v>3.5</v>
      </c>
      <c r="L32" s="16">
        <v>3.3</v>
      </c>
      <c r="M32" s="16">
        <v>6.0606060606060552E-2</v>
      </c>
      <c r="N32" s="16"/>
      <c r="O32" s="16"/>
      <c r="P32" s="16" t="e">
        <v>#DIV/0!</v>
      </c>
      <c r="Q32" s="16">
        <v>3.5</v>
      </c>
      <c r="R32" s="16">
        <v>3.3</v>
      </c>
      <c r="S32" s="17">
        <v>6.0606060606060552E-2</v>
      </c>
    </row>
    <row r="33" spans="1:19" x14ac:dyDescent="0.2">
      <c r="A33" s="15">
        <v>128</v>
      </c>
      <c r="B33" s="16"/>
      <c r="C33" s="16"/>
      <c r="D33" s="16" t="e">
        <v>#DIV/0!</v>
      </c>
      <c r="E33" s="16">
        <v>4</v>
      </c>
      <c r="F33" s="16">
        <v>3.8</v>
      </c>
      <c r="G33" s="16">
        <v>5.2631578947368363E-2</v>
      </c>
      <c r="H33" s="16"/>
      <c r="I33" s="16"/>
      <c r="J33" s="16" t="e">
        <v>#DIV/0!</v>
      </c>
      <c r="K33" s="16"/>
      <c r="L33" s="16"/>
      <c r="M33" s="16" t="e">
        <v>#DIV/0!</v>
      </c>
      <c r="N33" s="16"/>
      <c r="O33" s="16"/>
      <c r="P33" s="16" t="e">
        <v>#DIV/0!</v>
      </c>
      <c r="Q33" s="16">
        <v>4</v>
      </c>
      <c r="R33" s="16">
        <v>3.8</v>
      </c>
      <c r="S33" s="17">
        <v>5.2631578947368363E-2</v>
      </c>
    </row>
    <row r="34" spans="1:19" x14ac:dyDescent="0.2">
      <c r="A34" s="15">
        <v>129</v>
      </c>
      <c r="B34" s="16">
        <v>4.4000000000000004</v>
      </c>
      <c r="C34" s="16">
        <v>4.2</v>
      </c>
      <c r="D34" s="16">
        <v>4.7619047619047672E-2</v>
      </c>
      <c r="E34" s="16"/>
      <c r="F34" s="16"/>
      <c r="G34" s="16" t="e">
        <v>#DIV/0!</v>
      </c>
      <c r="H34" s="16"/>
      <c r="I34" s="16"/>
      <c r="J34" s="16" t="e">
        <v>#DIV/0!</v>
      </c>
      <c r="K34" s="16"/>
      <c r="L34" s="16"/>
      <c r="M34" s="16" t="e">
        <v>#DIV/0!</v>
      </c>
      <c r="N34" s="16"/>
      <c r="O34" s="16"/>
      <c r="P34" s="16" t="e">
        <v>#DIV/0!</v>
      </c>
      <c r="Q34" s="16">
        <v>4.4000000000000004</v>
      </c>
      <c r="R34" s="16">
        <v>4.2</v>
      </c>
      <c r="S34" s="17">
        <v>4.7619047619047672E-2</v>
      </c>
    </row>
    <row r="35" spans="1:19" x14ac:dyDescent="0.2">
      <c r="A35" s="15">
        <v>130</v>
      </c>
      <c r="B35" s="16"/>
      <c r="C35" s="16"/>
      <c r="D35" s="16" t="e">
        <v>#DIV/0!</v>
      </c>
      <c r="E35" s="16"/>
      <c r="F35" s="16"/>
      <c r="G35" s="16" t="e">
        <v>#DIV/0!</v>
      </c>
      <c r="H35" s="16">
        <v>3.8</v>
      </c>
      <c r="I35" s="16">
        <v>3.6</v>
      </c>
      <c r="J35" s="16">
        <v>5.555555555555558E-2</v>
      </c>
      <c r="K35" s="16"/>
      <c r="L35" s="16"/>
      <c r="M35" s="16" t="e">
        <v>#DIV/0!</v>
      </c>
      <c r="N35" s="16"/>
      <c r="O35" s="16"/>
      <c r="P35" s="16" t="e">
        <v>#DIV/0!</v>
      </c>
      <c r="Q35" s="16">
        <v>3.8</v>
      </c>
      <c r="R35" s="16">
        <v>3.6</v>
      </c>
      <c r="S35" s="17">
        <v>5.555555555555558E-2</v>
      </c>
    </row>
    <row r="36" spans="1:19" x14ac:dyDescent="0.2">
      <c r="A36" s="15">
        <v>131</v>
      </c>
      <c r="B36" s="16"/>
      <c r="C36" s="16"/>
      <c r="D36" s="16" t="e">
        <v>#DIV/0!</v>
      </c>
      <c r="E36" s="16"/>
      <c r="F36" s="16"/>
      <c r="G36" s="16" t="e">
        <v>#DIV/0!</v>
      </c>
      <c r="H36" s="16"/>
      <c r="I36" s="16"/>
      <c r="J36" s="16" t="e">
        <v>#DIV/0!</v>
      </c>
      <c r="K36" s="16"/>
      <c r="L36" s="16"/>
      <c r="M36" s="16" t="e">
        <v>#DIV/0!</v>
      </c>
      <c r="N36" s="16">
        <v>4.5999999999999996</v>
      </c>
      <c r="O36" s="16">
        <v>4.3</v>
      </c>
      <c r="P36" s="16">
        <v>6.9767441860465018E-2</v>
      </c>
      <c r="Q36" s="16">
        <v>4.5999999999999996</v>
      </c>
      <c r="R36" s="16">
        <v>4.3</v>
      </c>
      <c r="S36" s="17">
        <v>6.9767441860465018E-2</v>
      </c>
    </row>
    <row r="37" spans="1:19" x14ac:dyDescent="0.2">
      <c r="A37" s="15">
        <v>132</v>
      </c>
      <c r="B37" s="16"/>
      <c r="C37" s="16"/>
      <c r="D37" s="16" t="e">
        <v>#DIV/0!</v>
      </c>
      <c r="E37" s="16"/>
      <c r="F37" s="16"/>
      <c r="G37" s="16" t="e">
        <v>#DIV/0!</v>
      </c>
      <c r="H37" s="16"/>
      <c r="I37" s="16"/>
      <c r="J37" s="16" t="e">
        <v>#DIV/0!</v>
      </c>
      <c r="K37" s="16">
        <v>3.7</v>
      </c>
      <c r="L37" s="16">
        <v>3.5</v>
      </c>
      <c r="M37" s="16">
        <v>5.7142857142857162E-2</v>
      </c>
      <c r="N37" s="16"/>
      <c r="O37" s="16"/>
      <c r="P37" s="16" t="e">
        <v>#DIV/0!</v>
      </c>
      <c r="Q37" s="16">
        <v>3.7</v>
      </c>
      <c r="R37" s="16">
        <v>3.5</v>
      </c>
      <c r="S37" s="17">
        <v>5.7142857142857162E-2</v>
      </c>
    </row>
    <row r="38" spans="1:19" x14ac:dyDescent="0.2">
      <c r="A38" s="15">
        <v>133</v>
      </c>
      <c r="B38" s="16"/>
      <c r="C38" s="16"/>
      <c r="D38" s="16" t="e">
        <v>#DIV/0!</v>
      </c>
      <c r="E38" s="16">
        <v>4.2</v>
      </c>
      <c r="F38" s="16">
        <v>4</v>
      </c>
      <c r="G38" s="16">
        <v>5.0000000000000044E-2</v>
      </c>
      <c r="H38" s="16"/>
      <c r="I38" s="16"/>
      <c r="J38" s="16" t="e">
        <v>#DIV/0!</v>
      </c>
      <c r="K38" s="16"/>
      <c r="L38" s="16"/>
      <c r="M38" s="16" t="e">
        <v>#DIV/0!</v>
      </c>
      <c r="N38" s="16"/>
      <c r="O38" s="16"/>
      <c r="P38" s="16" t="e">
        <v>#DIV/0!</v>
      </c>
      <c r="Q38" s="16">
        <v>4.2</v>
      </c>
      <c r="R38" s="16">
        <v>4</v>
      </c>
      <c r="S38" s="17">
        <v>5.0000000000000044E-2</v>
      </c>
    </row>
    <row r="39" spans="1:19" x14ac:dyDescent="0.2">
      <c r="A39" s="15">
        <v>134</v>
      </c>
      <c r="B39" s="16">
        <v>4.9000000000000004</v>
      </c>
      <c r="C39" s="16">
        <v>4.5999999999999996</v>
      </c>
      <c r="D39" s="16">
        <v>6.5217391304347894E-2</v>
      </c>
      <c r="E39" s="16"/>
      <c r="F39" s="16"/>
      <c r="G39" s="16" t="e">
        <v>#DIV/0!</v>
      </c>
      <c r="H39" s="16"/>
      <c r="I39" s="16"/>
      <c r="J39" s="16" t="e">
        <v>#DIV/0!</v>
      </c>
      <c r="K39" s="16"/>
      <c r="L39" s="16"/>
      <c r="M39" s="16" t="e">
        <v>#DIV/0!</v>
      </c>
      <c r="N39" s="16"/>
      <c r="O39" s="16"/>
      <c r="P39" s="16" t="e">
        <v>#DIV/0!</v>
      </c>
      <c r="Q39" s="16">
        <v>4.9000000000000004</v>
      </c>
      <c r="R39" s="16">
        <v>4.5999999999999996</v>
      </c>
      <c r="S39" s="17">
        <v>6.5217391304347894E-2</v>
      </c>
    </row>
    <row r="40" spans="1:19" x14ac:dyDescent="0.2">
      <c r="A40" s="15">
        <v>135</v>
      </c>
      <c r="B40" s="16"/>
      <c r="C40" s="16"/>
      <c r="D40" s="16" t="e">
        <v>#DIV/0!</v>
      </c>
      <c r="E40" s="16"/>
      <c r="F40" s="16"/>
      <c r="G40" s="16" t="e">
        <v>#DIV/0!</v>
      </c>
      <c r="H40" s="16">
        <v>3.3</v>
      </c>
      <c r="I40" s="16">
        <v>3.1</v>
      </c>
      <c r="J40" s="16">
        <v>6.4516129032258007E-2</v>
      </c>
      <c r="K40" s="16"/>
      <c r="L40" s="16"/>
      <c r="M40" s="16" t="e">
        <v>#DIV/0!</v>
      </c>
      <c r="N40" s="16"/>
      <c r="O40" s="16"/>
      <c r="P40" s="16" t="e">
        <v>#DIV/0!</v>
      </c>
      <c r="Q40" s="16">
        <v>3.3</v>
      </c>
      <c r="R40" s="16">
        <v>3.1</v>
      </c>
      <c r="S40" s="17">
        <v>6.4516129032258007E-2</v>
      </c>
    </row>
    <row r="41" spans="1:19" x14ac:dyDescent="0.2">
      <c r="A41" s="15">
        <v>136</v>
      </c>
      <c r="B41" s="16"/>
      <c r="C41" s="16"/>
      <c r="D41" s="16" t="e">
        <v>#DIV/0!</v>
      </c>
      <c r="E41" s="16"/>
      <c r="F41" s="16"/>
      <c r="G41" s="16" t="e">
        <v>#DIV/0!</v>
      </c>
      <c r="H41" s="16"/>
      <c r="I41" s="16"/>
      <c r="J41" s="16" t="e">
        <v>#DIV/0!</v>
      </c>
      <c r="K41" s="16"/>
      <c r="L41" s="16"/>
      <c r="M41" s="16" t="e">
        <v>#DIV/0!</v>
      </c>
      <c r="N41" s="16">
        <v>4.4000000000000004</v>
      </c>
      <c r="O41" s="16">
        <v>4.0999999999999996</v>
      </c>
      <c r="P41" s="16">
        <v>7.317073170731736E-2</v>
      </c>
      <c r="Q41" s="16">
        <v>4.4000000000000004</v>
      </c>
      <c r="R41" s="16">
        <v>4.0999999999999996</v>
      </c>
      <c r="S41" s="17">
        <v>7.317073170731736E-2</v>
      </c>
    </row>
    <row r="42" spans="1:19" x14ac:dyDescent="0.2">
      <c r="A42" s="15">
        <v>137</v>
      </c>
      <c r="B42" s="16"/>
      <c r="C42" s="16"/>
      <c r="D42" s="16" t="e">
        <v>#DIV/0!</v>
      </c>
      <c r="E42" s="16"/>
      <c r="F42" s="16"/>
      <c r="G42" s="16" t="e">
        <v>#DIV/0!</v>
      </c>
      <c r="H42" s="16"/>
      <c r="I42" s="16"/>
      <c r="J42" s="16" t="e">
        <v>#DIV/0!</v>
      </c>
      <c r="K42" s="16">
        <v>3.6</v>
      </c>
      <c r="L42" s="16">
        <v>3.4</v>
      </c>
      <c r="M42" s="16">
        <v>5.8823529411764719E-2</v>
      </c>
      <c r="N42" s="16"/>
      <c r="O42" s="16"/>
      <c r="P42" s="16" t="e">
        <v>#DIV/0!</v>
      </c>
      <c r="Q42" s="16">
        <v>3.6</v>
      </c>
      <c r="R42" s="16">
        <v>3.4</v>
      </c>
      <c r="S42" s="17">
        <v>5.8823529411764719E-2</v>
      </c>
    </row>
    <row r="43" spans="1:19" x14ac:dyDescent="0.2">
      <c r="A43" s="15">
        <v>138</v>
      </c>
      <c r="B43" s="16"/>
      <c r="C43" s="16"/>
      <c r="D43" s="16" t="e">
        <v>#DIV/0!</v>
      </c>
      <c r="E43" s="16">
        <v>4.3</v>
      </c>
      <c r="F43" s="16">
        <v>4</v>
      </c>
      <c r="G43" s="16">
        <v>7.4999999999999956E-2</v>
      </c>
      <c r="H43" s="16"/>
      <c r="I43" s="16"/>
      <c r="J43" s="16" t="e">
        <v>#DIV/0!</v>
      </c>
      <c r="K43" s="16"/>
      <c r="L43" s="16"/>
      <c r="M43" s="16" t="e">
        <v>#DIV/0!</v>
      </c>
      <c r="N43" s="16"/>
      <c r="O43" s="16"/>
      <c r="P43" s="16" t="e">
        <v>#DIV/0!</v>
      </c>
      <c r="Q43" s="16">
        <v>4.3</v>
      </c>
      <c r="R43" s="16">
        <v>4</v>
      </c>
      <c r="S43" s="17">
        <v>7.4999999999999956E-2</v>
      </c>
    </row>
    <row r="44" spans="1:19" x14ac:dyDescent="0.2">
      <c r="A44" s="15">
        <v>139</v>
      </c>
      <c r="B44" s="16">
        <v>4.8</v>
      </c>
      <c r="C44" s="16">
        <v>4.5</v>
      </c>
      <c r="D44" s="16">
        <v>6.6666666666666652E-2</v>
      </c>
      <c r="E44" s="16"/>
      <c r="F44" s="16"/>
      <c r="G44" s="16" t="e">
        <v>#DIV/0!</v>
      </c>
      <c r="H44" s="16"/>
      <c r="I44" s="16"/>
      <c r="J44" s="16" t="e">
        <v>#DIV/0!</v>
      </c>
      <c r="K44" s="16"/>
      <c r="L44" s="16"/>
      <c r="M44" s="16" t="e">
        <v>#DIV/0!</v>
      </c>
      <c r="N44" s="16"/>
      <c r="O44" s="16"/>
      <c r="P44" s="16" t="e">
        <v>#DIV/0!</v>
      </c>
      <c r="Q44" s="16">
        <v>4.8</v>
      </c>
      <c r="R44" s="16">
        <v>4.5</v>
      </c>
      <c r="S44" s="17">
        <v>6.6666666666666652E-2</v>
      </c>
    </row>
    <row r="45" spans="1:19" x14ac:dyDescent="0.2">
      <c r="A45" s="15">
        <v>140</v>
      </c>
      <c r="B45" s="16"/>
      <c r="C45" s="16"/>
      <c r="D45" s="16" t="e">
        <v>#DIV/0!</v>
      </c>
      <c r="E45" s="16"/>
      <c r="F45" s="16"/>
      <c r="G45" s="16" t="e">
        <v>#DIV/0!</v>
      </c>
      <c r="H45" s="16">
        <v>3.5</v>
      </c>
      <c r="I45" s="16">
        <v>3.3</v>
      </c>
      <c r="J45" s="16">
        <v>6.0606060606060552E-2</v>
      </c>
      <c r="K45" s="16"/>
      <c r="L45" s="16"/>
      <c r="M45" s="16" t="e">
        <v>#DIV/0!</v>
      </c>
      <c r="N45" s="16"/>
      <c r="O45" s="16"/>
      <c r="P45" s="16" t="e">
        <v>#DIV/0!</v>
      </c>
      <c r="Q45" s="16">
        <v>3.5</v>
      </c>
      <c r="R45" s="16">
        <v>3.3</v>
      </c>
      <c r="S45" s="17">
        <v>6.0606060606060552E-2</v>
      </c>
    </row>
    <row r="46" spans="1:19" x14ac:dyDescent="0.2">
      <c r="A46" s="15">
        <v>141</v>
      </c>
      <c r="B46" s="16"/>
      <c r="C46" s="16"/>
      <c r="D46" s="16" t="e">
        <v>#DIV/0!</v>
      </c>
      <c r="E46" s="16"/>
      <c r="F46" s="16"/>
      <c r="G46" s="16" t="e">
        <v>#DIV/0!</v>
      </c>
      <c r="H46" s="16"/>
      <c r="I46" s="16"/>
      <c r="J46" s="16" t="e">
        <v>#DIV/0!</v>
      </c>
      <c r="K46" s="16"/>
      <c r="L46" s="16"/>
      <c r="M46" s="16" t="e">
        <v>#DIV/0!</v>
      </c>
      <c r="N46" s="16">
        <v>4</v>
      </c>
      <c r="O46" s="16">
        <v>3.8</v>
      </c>
      <c r="P46" s="16">
        <v>5.2631578947368363E-2</v>
      </c>
      <c r="Q46" s="16">
        <v>4</v>
      </c>
      <c r="R46" s="16">
        <v>3.8</v>
      </c>
      <c r="S46" s="17">
        <v>5.2631578947368363E-2</v>
      </c>
    </row>
    <row r="47" spans="1:19" x14ac:dyDescent="0.2">
      <c r="A47" s="15">
        <v>142</v>
      </c>
      <c r="B47" s="16"/>
      <c r="C47" s="16"/>
      <c r="D47" s="16" t="e">
        <v>#DIV/0!</v>
      </c>
      <c r="E47" s="16"/>
      <c r="F47" s="16"/>
      <c r="G47" s="16" t="e">
        <v>#DIV/0!</v>
      </c>
      <c r="H47" s="16"/>
      <c r="I47" s="16"/>
      <c r="J47" s="16" t="e">
        <v>#DIV/0!</v>
      </c>
      <c r="K47" s="16">
        <v>3.9</v>
      </c>
      <c r="L47" s="16">
        <v>3.7</v>
      </c>
      <c r="M47" s="16">
        <v>5.4054054054053946E-2</v>
      </c>
      <c r="N47" s="16"/>
      <c r="O47" s="16"/>
      <c r="P47" s="16" t="e">
        <v>#DIV/0!</v>
      </c>
      <c r="Q47" s="16">
        <v>3.9</v>
      </c>
      <c r="R47" s="16">
        <v>3.7</v>
      </c>
      <c r="S47" s="17">
        <v>5.4054054054053946E-2</v>
      </c>
    </row>
    <row r="48" spans="1:19" x14ac:dyDescent="0.2">
      <c r="A48" s="15">
        <v>143</v>
      </c>
      <c r="B48" s="16"/>
      <c r="C48" s="16"/>
      <c r="D48" s="16" t="e">
        <v>#DIV/0!</v>
      </c>
      <c r="E48" s="16">
        <v>4.0999999999999996</v>
      </c>
      <c r="F48" s="16">
        <v>3.9</v>
      </c>
      <c r="G48" s="16">
        <v>5.1282051282051322E-2</v>
      </c>
      <c r="H48" s="16"/>
      <c r="I48" s="16"/>
      <c r="J48" s="16" t="e">
        <v>#DIV/0!</v>
      </c>
      <c r="K48" s="16"/>
      <c r="L48" s="16"/>
      <c r="M48" s="16" t="e">
        <v>#DIV/0!</v>
      </c>
      <c r="N48" s="16"/>
      <c r="O48" s="16"/>
      <c r="P48" s="16" t="e">
        <v>#DIV/0!</v>
      </c>
      <c r="Q48" s="16">
        <v>4.0999999999999996</v>
      </c>
      <c r="R48" s="16">
        <v>3.9</v>
      </c>
      <c r="S48" s="17">
        <v>5.1282051282051322E-2</v>
      </c>
    </row>
    <row r="49" spans="1:19" x14ac:dyDescent="0.2">
      <c r="A49" s="15">
        <v>144</v>
      </c>
      <c r="B49" s="16">
        <v>4.7</v>
      </c>
      <c r="C49" s="16">
        <v>4.4000000000000004</v>
      </c>
      <c r="D49" s="16">
        <v>6.8181818181818121E-2</v>
      </c>
      <c r="E49" s="16"/>
      <c r="F49" s="16"/>
      <c r="G49" s="16" t="e">
        <v>#DIV/0!</v>
      </c>
      <c r="H49" s="16"/>
      <c r="I49" s="16"/>
      <c r="J49" s="16" t="e">
        <v>#DIV/0!</v>
      </c>
      <c r="K49" s="16"/>
      <c r="L49" s="16"/>
      <c r="M49" s="16" t="e">
        <v>#DIV/0!</v>
      </c>
      <c r="N49" s="16"/>
      <c r="O49" s="16"/>
      <c r="P49" s="16" t="e">
        <v>#DIV/0!</v>
      </c>
      <c r="Q49" s="16">
        <v>4.7</v>
      </c>
      <c r="R49" s="16">
        <v>4.4000000000000004</v>
      </c>
      <c r="S49" s="17">
        <v>6.8181818181818121E-2</v>
      </c>
    </row>
    <row r="50" spans="1:19" x14ac:dyDescent="0.2">
      <c r="A50" s="15">
        <v>145</v>
      </c>
      <c r="B50" s="16"/>
      <c r="C50" s="16"/>
      <c r="D50" s="16" t="e">
        <v>#DIV/0!</v>
      </c>
      <c r="E50" s="16"/>
      <c r="F50" s="16"/>
      <c r="G50" s="16" t="e">
        <v>#DIV/0!</v>
      </c>
      <c r="H50" s="16">
        <v>3.4</v>
      </c>
      <c r="I50" s="16">
        <v>3.2</v>
      </c>
      <c r="J50" s="16">
        <v>6.25E-2</v>
      </c>
      <c r="K50" s="16"/>
      <c r="L50" s="16"/>
      <c r="M50" s="16" t="e">
        <v>#DIV/0!</v>
      </c>
      <c r="N50" s="16"/>
      <c r="O50" s="16"/>
      <c r="P50" s="16" t="e">
        <v>#DIV/0!</v>
      </c>
      <c r="Q50" s="16">
        <v>3.4</v>
      </c>
      <c r="R50" s="16">
        <v>3.2</v>
      </c>
      <c r="S50" s="17">
        <v>6.25E-2</v>
      </c>
    </row>
    <row r="51" spans="1:19" x14ac:dyDescent="0.2">
      <c r="A51" s="15">
        <v>146</v>
      </c>
      <c r="B51" s="16"/>
      <c r="C51" s="16"/>
      <c r="D51" s="16" t="e">
        <v>#DIV/0!</v>
      </c>
      <c r="E51" s="16"/>
      <c r="F51" s="16"/>
      <c r="G51" s="16" t="e">
        <v>#DIV/0!</v>
      </c>
      <c r="H51" s="16"/>
      <c r="I51" s="16"/>
      <c r="J51" s="16" t="e">
        <v>#DIV/0!</v>
      </c>
      <c r="K51" s="16"/>
      <c r="L51" s="16"/>
      <c r="M51" s="16" t="e">
        <v>#DIV/0!</v>
      </c>
      <c r="N51" s="16">
        <v>4.2</v>
      </c>
      <c r="O51" s="16">
        <v>4</v>
      </c>
      <c r="P51" s="16">
        <v>5.0000000000000044E-2</v>
      </c>
      <c r="Q51" s="16">
        <v>4.2</v>
      </c>
      <c r="R51" s="16">
        <v>4</v>
      </c>
      <c r="S51" s="17">
        <v>5.0000000000000044E-2</v>
      </c>
    </row>
    <row r="52" spans="1:19" x14ac:dyDescent="0.2">
      <c r="A52" s="15">
        <v>147</v>
      </c>
      <c r="B52" s="16"/>
      <c r="C52" s="16"/>
      <c r="D52" s="16" t="e">
        <v>#DIV/0!</v>
      </c>
      <c r="E52" s="16"/>
      <c r="F52" s="16"/>
      <c r="G52" s="16" t="e">
        <v>#DIV/0!</v>
      </c>
      <c r="H52" s="16"/>
      <c r="I52" s="16"/>
      <c r="J52" s="16" t="e">
        <v>#DIV/0!</v>
      </c>
      <c r="K52" s="16">
        <v>3.9</v>
      </c>
      <c r="L52" s="16">
        <v>3.7</v>
      </c>
      <c r="M52" s="16">
        <v>5.4054054054053946E-2</v>
      </c>
      <c r="N52" s="16"/>
      <c r="O52" s="16"/>
      <c r="P52" s="16" t="e">
        <v>#DIV/0!</v>
      </c>
      <c r="Q52" s="16">
        <v>3.9</v>
      </c>
      <c r="R52" s="16">
        <v>3.7</v>
      </c>
      <c r="S52" s="17">
        <v>5.4054054054053946E-2</v>
      </c>
    </row>
    <row r="53" spans="1:19" x14ac:dyDescent="0.2">
      <c r="A53" s="15">
        <v>148</v>
      </c>
      <c r="B53" s="16"/>
      <c r="C53" s="16"/>
      <c r="D53" s="16" t="e">
        <v>#DIV/0!</v>
      </c>
      <c r="E53" s="16">
        <v>4.5</v>
      </c>
      <c r="F53" s="16">
        <v>4.2</v>
      </c>
      <c r="G53" s="16">
        <v>7.1428571428571397E-2</v>
      </c>
      <c r="H53" s="16"/>
      <c r="I53" s="16"/>
      <c r="J53" s="16" t="e">
        <v>#DIV/0!</v>
      </c>
      <c r="K53" s="16"/>
      <c r="L53" s="16"/>
      <c r="M53" s="16" t="e">
        <v>#DIV/0!</v>
      </c>
      <c r="N53" s="16"/>
      <c r="O53" s="16"/>
      <c r="P53" s="16" t="e">
        <v>#DIV/0!</v>
      </c>
      <c r="Q53" s="16">
        <v>4.5</v>
      </c>
      <c r="R53" s="16">
        <v>4.2</v>
      </c>
      <c r="S53" s="17">
        <v>7.1428571428571397E-2</v>
      </c>
    </row>
    <row r="54" spans="1:19" x14ac:dyDescent="0.2">
      <c r="A54" s="15">
        <v>149</v>
      </c>
      <c r="B54" s="16">
        <v>4.2</v>
      </c>
      <c r="C54" s="16">
        <v>4</v>
      </c>
      <c r="D54" s="16">
        <v>5.0000000000000044E-2</v>
      </c>
      <c r="E54" s="16"/>
      <c r="F54" s="16"/>
      <c r="G54" s="16" t="e">
        <v>#DIV/0!</v>
      </c>
      <c r="H54" s="16"/>
      <c r="I54" s="16"/>
      <c r="J54" s="16" t="e">
        <v>#DIV/0!</v>
      </c>
      <c r="K54" s="16"/>
      <c r="L54" s="16"/>
      <c r="M54" s="16" t="e">
        <v>#DIV/0!</v>
      </c>
      <c r="N54" s="16"/>
      <c r="O54" s="16"/>
      <c r="P54" s="16" t="e">
        <v>#DIV/0!</v>
      </c>
      <c r="Q54" s="16">
        <v>4.2</v>
      </c>
      <c r="R54" s="16">
        <v>4</v>
      </c>
      <c r="S54" s="17">
        <v>5.0000000000000044E-2</v>
      </c>
    </row>
    <row r="55" spans="1:19" x14ac:dyDescent="0.2">
      <c r="A55" s="15">
        <v>150</v>
      </c>
      <c r="B55" s="16"/>
      <c r="C55" s="16"/>
      <c r="D55" s="16" t="e">
        <v>#DIV/0!</v>
      </c>
      <c r="E55" s="16"/>
      <c r="F55" s="16"/>
      <c r="G55" s="16" t="e">
        <v>#DIV/0!</v>
      </c>
      <c r="H55" s="16">
        <v>3.8</v>
      </c>
      <c r="I55" s="16">
        <v>3.6</v>
      </c>
      <c r="J55" s="16">
        <v>5.555555555555558E-2</v>
      </c>
      <c r="K55" s="16"/>
      <c r="L55" s="16"/>
      <c r="M55" s="16" t="e">
        <v>#DIV/0!</v>
      </c>
      <c r="N55" s="16"/>
      <c r="O55" s="16"/>
      <c r="P55" s="16" t="e">
        <v>#DIV/0!</v>
      </c>
      <c r="Q55" s="16">
        <v>3.8</v>
      </c>
      <c r="R55" s="16">
        <v>3.6</v>
      </c>
      <c r="S55" s="17">
        <v>5.555555555555558E-2</v>
      </c>
    </row>
    <row r="56" spans="1:19" x14ac:dyDescent="0.2">
      <c r="A56" s="15">
        <v>151</v>
      </c>
      <c r="B56" s="16"/>
      <c r="C56" s="16"/>
      <c r="D56" s="16" t="e">
        <v>#DIV/0!</v>
      </c>
      <c r="E56" s="16"/>
      <c r="F56" s="16"/>
      <c r="G56" s="16" t="e">
        <v>#DIV/0!</v>
      </c>
      <c r="H56" s="16"/>
      <c r="I56" s="16"/>
      <c r="J56" s="16" t="e">
        <v>#DIV/0!</v>
      </c>
      <c r="K56" s="16"/>
      <c r="L56" s="16"/>
      <c r="M56" s="16" t="e">
        <v>#DIV/0!</v>
      </c>
      <c r="N56" s="16">
        <v>4.3</v>
      </c>
      <c r="O56" s="16">
        <v>4.0999999999999996</v>
      </c>
      <c r="P56" s="16">
        <v>4.8780487804878092E-2</v>
      </c>
      <c r="Q56" s="16">
        <v>4.3</v>
      </c>
      <c r="R56" s="16">
        <v>4.0999999999999996</v>
      </c>
      <c r="S56" s="17">
        <v>4.8780487804878092E-2</v>
      </c>
    </row>
    <row r="57" spans="1:19" x14ac:dyDescent="0.2">
      <c r="A57" s="15">
        <v>152</v>
      </c>
      <c r="B57" s="16"/>
      <c r="C57" s="16"/>
      <c r="D57" s="16" t="e">
        <v>#DIV/0!</v>
      </c>
      <c r="E57" s="16"/>
      <c r="F57" s="16"/>
      <c r="G57" s="16" t="e">
        <v>#DIV/0!</v>
      </c>
      <c r="H57" s="16"/>
      <c r="I57" s="16"/>
      <c r="J57" s="16" t="e">
        <v>#DIV/0!</v>
      </c>
      <c r="K57" s="16">
        <v>3.6</v>
      </c>
      <c r="L57" s="16">
        <v>3.4</v>
      </c>
      <c r="M57" s="16">
        <v>5.8823529411764719E-2</v>
      </c>
      <c r="N57" s="16"/>
      <c r="O57" s="16"/>
      <c r="P57" s="16" t="e">
        <v>#DIV/0!</v>
      </c>
      <c r="Q57" s="16">
        <v>3.6</v>
      </c>
      <c r="R57" s="16">
        <v>3.4</v>
      </c>
      <c r="S57" s="17">
        <v>5.8823529411764719E-2</v>
      </c>
    </row>
    <row r="58" spans="1:19" x14ac:dyDescent="0.2">
      <c r="A58" s="15">
        <v>153</v>
      </c>
      <c r="B58" s="16"/>
      <c r="C58" s="16"/>
      <c r="D58" s="16" t="e">
        <v>#DIV/0!</v>
      </c>
      <c r="E58" s="16">
        <v>4.0999999999999996</v>
      </c>
      <c r="F58" s="16">
        <v>3.9</v>
      </c>
      <c r="G58" s="16">
        <v>5.1282051282051322E-2</v>
      </c>
      <c r="H58" s="16"/>
      <c r="I58" s="16"/>
      <c r="J58" s="16" t="e">
        <v>#DIV/0!</v>
      </c>
      <c r="K58" s="16"/>
      <c r="L58" s="16"/>
      <c r="M58" s="16" t="e">
        <v>#DIV/0!</v>
      </c>
      <c r="N58" s="16"/>
      <c r="O58" s="16"/>
      <c r="P58" s="16" t="e">
        <v>#DIV/0!</v>
      </c>
      <c r="Q58" s="16">
        <v>4.0999999999999996</v>
      </c>
      <c r="R58" s="16">
        <v>3.9</v>
      </c>
      <c r="S58" s="17">
        <v>5.1282051282051322E-2</v>
      </c>
    </row>
    <row r="59" spans="1:19" x14ac:dyDescent="0.2">
      <c r="A59" s="15">
        <v>154</v>
      </c>
      <c r="B59" s="16">
        <v>4.7</v>
      </c>
      <c r="C59" s="16">
        <v>4.4000000000000004</v>
      </c>
      <c r="D59" s="16">
        <v>6.8181818181818121E-2</v>
      </c>
      <c r="E59" s="16"/>
      <c r="F59" s="16"/>
      <c r="G59" s="16" t="e">
        <v>#DIV/0!</v>
      </c>
      <c r="H59" s="16"/>
      <c r="I59" s="16"/>
      <c r="J59" s="16" t="e">
        <v>#DIV/0!</v>
      </c>
      <c r="K59" s="16"/>
      <c r="L59" s="16"/>
      <c r="M59" s="16" t="e">
        <v>#DIV/0!</v>
      </c>
      <c r="N59" s="16"/>
      <c r="O59" s="16"/>
      <c r="P59" s="16" t="e">
        <v>#DIV/0!</v>
      </c>
      <c r="Q59" s="16">
        <v>4.7</v>
      </c>
      <c r="R59" s="16">
        <v>4.4000000000000004</v>
      </c>
      <c r="S59" s="17">
        <v>6.8181818181818121E-2</v>
      </c>
    </row>
    <row r="60" spans="1:19" x14ac:dyDescent="0.2">
      <c r="A60" s="15">
        <v>155</v>
      </c>
      <c r="B60" s="16"/>
      <c r="C60" s="16"/>
      <c r="D60" s="16" t="e">
        <v>#DIV/0!</v>
      </c>
      <c r="E60" s="16"/>
      <c r="F60" s="16"/>
      <c r="G60" s="16" t="e">
        <v>#DIV/0!</v>
      </c>
      <c r="H60" s="16">
        <v>3.4</v>
      </c>
      <c r="I60" s="16">
        <v>3.2</v>
      </c>
      <c r="J60" s="16">
        <v>6.25E-2</v>
      </c>
      <c r="K60" s="16"/>
      <c r="L60" s="16"/>
      <c r="M60" s="16" t="e">
        <v>#DIV/0!</v>
      </c>
      <c r="N60" s="16"/>
      <c r="O60" s="16"/>
      <c r="P60" s="16" t="e">
        <v>#DIV/0!</v>
      </c>
      <c r="Q60" s="16">
        <v>3.4</v>
      </c>
      <c r="R60" s="16">
        <v>3.2</v>
      </c>
      <c r="S60" s="17">
        <v>6.25E-2</v>
      </c>
    </row>
    <row r="61" spans="1:19" x14ac:dyDescent="0.2">
      <c r="A61" s="15">
        <v>156</v>
      </c>
      <c r="B61" s="16"/>
      <c r="C61" s="16"/>
      <c r="D61" s="16" t="e">
        <v>#DIV/0!</v>
      </c>
      <c r="E61" s="16"/>
      <c r="F61" s="16"/>
      <c r="G61" s="16" t="e">
        <v>#DIV/0!</v>
      </c>
      <c r="H61" s="16"/>
      <c r="I61" s="16"/>
      <c r="J61" s="16" t="e">
        <v>#DIV/0!</v>
      </c>
      <c r="K61" s="16"/>
      <c r="L61" s="16"/>
      <c r="M61" s="16" t="e">
        <v>#DIV/0!</v>
      </c>
      <c r="N61" s="16">
        <v>4.2</v>
      </c>
      <c r="O61" s="16">
        <v>4</v>
      </c>
      <c r="P61" s="16">
        <v>5.0000000000000044E-2</v>
      </c>
      <c r="Q61" s="16">
        <v>4.2</v>
      </c>
      <c r="R61" s="16">
        <v>4</v>
      </c>
      <c r="S61" s="17">
        <v>5.0000000000000044E-2</v>
      </c>
    </row>
    <row r="62" spans="1:19" x14ac:dyDescent="0.2">
      <c r="A62" s="15">
        <v>157</v>
      </c>
      <c r="B62" s="16"/>
      <c r="C62" s="16"/>
      <c r="D62" s="16" t="e">
        <v>#DIV/0!</v>
      </c>
      <c r="E62" s="16"/>
      <c r="F62" s="16"/>
      <c r="G62" s="16" t="e">
        <v>#DIV/0!</v>
      </c>
      <c r="H62" s="16"/>
      <c r="I62" s="16"/>
      <c r="J62" s="16" t="e">
        <v>#DIV/0!</v>
      </c>
      <c r="K62" s="16">
        <v>3.9</v>
      </c>
      <c r="L62" s="16">
        <v>3.7</v>
      </c>
      <c r="M62" s="16">
        <v>5.4054054054053946E-2</v>
      </c>
      <c r="N62" s="16"/>
      <c r="O62" s="16"/>
      <c r="P62" s="16" t="e">
        <v>#DIV/0!</v>
      </c>
      <c r="Q62" s="16">
        <v>3.9</v>
      </c>
      <c r="R62" s="16">
        <v>3.7</v>
      </c>
      <c r="S62" s="17">
        <v>5.4054054054053946E-2</v>
      </c>
    </row>
    <row r="63" spans="1:19" x14ac:dyDescent="0.2">
      <c r="A63" s="15">
        <v>158</v>
      </c>
      <c r="B63" s="16"/>
      <c r="C63" s="16"/>
      <c r="D63" s="16" t="e">
        <v>#DIV/0!</v>
      </c>
      <c r="E63" s="16">
        <v>4.4000000000000004</v>
      </c>
      <c r="F63" s="16">
        <v>4.0999999999999996</v>
      </c>
      <c r="G63" s="16">
        <v>7.317073170731736E-2</v>
      </c>
      <c r="H63" s="16"/>
      <c r="I63" s="16"/>
      <c r="J63" s="16" t="e">
        <v>#DIV/0!</v>
      </c>
      <c r="K63" s="16"/>
      <c r="L63" s="16"/>
      <c r="M63" s="16" t="e">
        <v>#DIV/0!</v>
      </c>
      <c r="N63" s="16"/>
      <c r="O63" s="16"/>
      <c r="P63" s="16" t="e">
        <v>#DIV/0!</v>
      </c>
      <c r="Q63" s="16">
        <v>4.4000000000000004</v>
      </c>
      <c r="R63" s="16">
        <v>4.0999999999999996</v>
      </c>
      <c r="S63" s="17">
        <v>7.317073170731736E-2</v>
      </c>
    </row>
    <row r="64" spans="1:19" x14ac:dyDescent="0.2">
      <c r="A64" s="15">
        <v>159</v>
      </c>
      <c r="B64" s="16">
        <v>4.5999999999999996</v>
      </c>
      <c r="C64" s="16">
        <v>4.3</v>
      </c>
      <c r="D64" s="16">
        <v>6.9767441860465018E-2</v>
      </c>
      <c r="E64" s="16"/>
      <c r="F64" s="16"/>
      <c r="G64" s="16" t="e">
        <v>#DIV/0!</v>
      </c>
      <c r="H64" s="16"/>
      <c r="I64" s="16"/>
      <c r="J64" s="16" t="e">
        <v>#DIV/0!</v>
      </c>
      <c r="K64" s="16"/>
      <c r="L64" s="16"/>
      <c r="M64" s="16" t="e">
        <v>#DIV/0!</v>
      </c>
      <c r="N64" s="16"/>
      <c r="O64" s="16"/>
      <c r="P64" s="16" t="e">
        <v>#DIV/0!</v>
      </c>
      <c r="Q64" s="16">
        <v>4.5999999999999996</v>
      </c>
      <c r="R64" s="16">
        <v>4.3</v>
      </c>
      <c r="S64" s="17">
        <v>6.9767441860465018E-2</v>
      </c>
    </row>
    <row r="65" spans="1:19" x14ac:dyDescent="0.2">
      <c r="A65" s="15">
        <v>160</v>
      </c>
      <c r="B65" s="16"/>
      <c r="C65" s="16"/>
      <c r="D65" s="16" t="e">
        <v>#DIV/0!</v>
      </c>
      <c r="E65" s="16"/>
      <c r="F65" s="16"/>
      <c r="G65" s="16" t="e">
        <v>#DIV/0!</v>
      </c>
      <c r="H65" s="16">
        <v>3.6</v>
      </c>
      <c r="I65" s="16">
        <v>3.4</v>
      </c>
      <c r="J65" s="16">
        <v>5.8823529411764719E-2</v>
      </c>
      <c r="K65" s="16"/>
      <c r="L65" s="16"/>
      <c r="M65" s="16" t="e">
        <v>#DIV/0!</v>
      </c>
      <c r="N65" s="16"/>
      <c r="O65" s="16"/>
      <c r="P65" s="16" t="e">
        <v>#DIV/0!</v>
      </c>
      <c r="Q65" s="16">
        <v>3.6</v>
      </c>
      <c r="R65" s="16">
        <v>3.4</v>
      </c>
      <c r="S65" s="17">
        <v>5.8823529411764719E-2</v>
      </c>
    </row>
    <row r="66" spans="1:19" x14ac:dyDescent="0.2">
      <c r="A66" s="15" t="s">
        <v>137</v>
      </c>
      <c r="B66" s="16">
        <v>55.1</v>
      </c>
      <c r="C66" s="16">
        <v>51.79999999999999</v>
      </c>
      <c r="D66" s="16">
        <v>6.3706563706563912E-2</v>
      </c>
      <c r="E66" s="16">
        <v>51.1</v>
      </c>
      <c r="F66" s="16">
        <v>48.199999999999996</v>
      </c>
      <c r="G66" s="16">
        <v>6.016597510373467E-2</v>
      </c>
      <c r="H66" s="16">
        <v>42.9</v>
      </c>
      <c r="I66" s="16">
        <v>40.500000000000007</v>
      </c>
      <c r="J66" s="16">
        <v>5.9259259259259123E-2</v>
      </c>
      <c r="K66" s="16">
        <v>44.9</v>
      </c>
      <c r="L66" s="16">
        <v>42.5</v>
      </c>
      <c r="M66" s="16">
        <v>5.647058823529405E-2</v>
      </c>
      <c r="N66" s="16">
        <v>50.7</v>
      </c>
      <c r="O66" s="16">
        <v>48</v>
      </c>
      <c r="P66" s="16">
        <v>5.6250000000000133E-2</v>
      </c>
      <c r="Q66" s="16">
        <v>244.7</v>
      </c>
      <c r="R66" s="16">
        <v>230.99999999999997</v>
      </c>
      <c r="S66" s="17">
        <v>5.930735930735942E-2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1"/>
  <sheetViews>
    <sheetView workbookViewId="0">
      <selection activeCell="I29" sqref="I29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5" max="5" width="17.85546875" bestFit="1" customWidth="1"/>
    <col min="6" max="6" width="17.7109375" bestFit="1" customWidth="1"/>
  </cols>
  <sheetData>
    <row r="1" spans="1:6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 t="s">
        <v>138</v>
      </c>
      <c r="F1" s="1" t="s">
        <v>139</v>
      </c>
    </row>
    <row r="2" spans="1:6" ht="15" customHeight="1" x14ac:dyDescent="0.2">
      <c r="A2" s="3">
        <v>101</v>
      </c>
      <c r="B2" s="3" t="s">
        <v>24</v>
      </c>
      <c r="C2" s="3">
        <v>4.5</v>
      </c>
      <c r="D2" s="3">
        <v>4.2</v>
      </c>
      <c r="E2">
        <f>C2-D2</f>
        <v>0.29999999999999982</v>
      </c>
    </row>
    <row r="3" spans="1:6" ht="15" customHeight="1" x14ac:dyDescent="0.2">
      <c r="A3" s="3">
        <v>102</v>
      </c>
      <c r="B3" s="3" t="s">
        <v>25</v>
      </c>
      <c r="C3" s="3">
        <v>3.8</v>
      </c>
      <c r="D3" s="3">
        <v>3.6</v>
      </c>
      <c r="E3">
        <f t="shared" ref="E3:E61" si="0">C3-D3</f>
        <v>0.19999999999999973</v>
      </c>
    </row>
    <row r="4" spans="1:6" ht="15" customHeight="1" x14ac:dyDescent="0.2">
      <c r="A4" s="3">
        <v>103</v>
      </c>
      <c r="B4" s="3" t="s">
        <v>26</v>
      </c>
      <c r="C4" s="3">
        <v>4.2</v>
      </c>
      <c r="D4" s="3">
        <v>4</v>
      </c>
      <c r="E4">
        <f t="shared" si="0"/>
        <v>0.20000000000000018</v>
      </c>
    </row>
    <row r="5" spans="1:6" ht="15" customHeight="1" x14ac:dyDescent="0.2">
      <c r="A5" s="3">
        <v>104</v>
      </c>
      <c r="B5" s="3" t="s">
        <v>27</v>
      </c>
      <c r="C5" s="3">
        <v>4.8</v>
      </c>
      <c r="D5" s="3">
        <v>4.5</v>
      </c>
      <c r="E5">
        <f t="shared" si="0"/>
        <v>0.29999999999999982</v>
      </c>
    </row>
    <row r="6" spans="1:6" ht="15" customHeight="1" x14ac:dyDescent="0.2">
      <c r="A6" s="3">
        <v>105</v>
      </c>
      <c r="B6" s="3" t="s">
        <v>28</v>
      </c>
      <c r="C6" s="3">
        <v>3.5</v>
      </c>
      <c r="D6" s="3">
        <v>3.3</v>
      </c>
      <c r="E6">
        <f t="shared" si="0"/>
        <v>0.20000000000000018</v>
      </c>
    </row>
    <row r="7" spans="1:6" ht="15" customHeight="1" x14ac:dyDescent="0.2">
      <c r="A7" s="3">
        <v>106</v>
      </c>
      <c r="B7" s="3" t="s">
        <v>24</v>
      </c>
      <c r="C7" s="3">
        <v>4</v>
      </c>
      <c r="D7" s="3">
        <v>3.8</v>
      </c>
      <c r="E7">
        <f t="shared" si="0"/>
        <v>0.20000000000000018</v>
      </c>
    </row>
    <row r="8" spans="1:6" ht="15" customHeight="1" x14ac:dyDescent="0.2">
      <c r="A8" s="3">
        <v>107</v>
      </c>
      <c r="B8" s="3" t="s">
        <v>25</v>
      </c>
      <c r="C8" s="3">
        <v>3.7</v>
      </c>
      <c r="D8" s="3">
        <v>3.5</v>
      </c>
      <c r="E8">
        <f t="shared" si="0"/>
        <v>0.20000000000000018</v>
      </c>
    </row>
    <row r="9" spans="1:6" ht="15" customHeight="1" x14ac:dyDescent="0.2">
      <c r="A9" s="3">
        <v>108</v>
      </c>
      <c r="B9" s="3" t="s">
        <v>26</v>
      </c>
      <c r="C9" s="3">
        <v>4.5</v>
      </c>
      <c r="D9" s="3">
        <v>4.2</v>
      </c>
      <c r="E9">
        <f t="shared" si="0"/>
        <v>0.29999999999999982</v>
      </c>
    </row>
    <row r="10" spans="1:6" ht="15" customHeight="1" x14ac:dyDescent="0.2">
      <c r="A10" s="3">
        <v>109</v>
      </c>
      <c r="B10" s="3" t="s">
        <v>27</v>
      </c>
      <c r="C10" s="3">
        <v>4.2</v>
      </c>
      <c r="D10" s="3">
        <v>4</v>
      </c>
      <c r="E10">
        <f t="shared" si="0"/>
        <v>0.20000000000000018</v>
      </c>
    </row>
    <row r="11" spans="1:6" ht="15" customHeight="1" x14ac:dyDescent="0.2">
      <c r="A11" s="3">
        <v>110</v>
      </c>
      <c r="B11" s="3" t="s">
        <v>28</v>
      </c>
      <c r="C11" s="3">
        <v>3.9</v>
      </c>
      <c r="D11" s="3">
        <v>3.7</v>
      </c>
      <c r="E11">
        <f t="shared" si="0"/>
        <v>0.19999999999999973</v>
      </c>
    </row>
    <row r="12" spans="1:6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E12">
        <f t="shared" si="0"/>
        <v>0.20000000000000018</v>
      </c>
    </row>
    <row r="13" spans="1:6" ht="15" customHeight="1" x14ac:dyDescent="0.2">
      <c r="A13" s="3">
        <v>112</v>
      </c>
      <c r="B13" s="3" t="s">
        <v>25</v>
      </c>
      <c r="C13" s="3">
        <v>3.6</v>
      </c>
      <c r="D13" s="3">
        <v>3.4</v>
      </c>
      <c r="E13">
        <f t="shared" si="0"/>
        <v>0.20000000000000018</v>
      </c>
    </row>
    <row r="14" spans="1:6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E14">
        <f t="shared" si="0"/>
        <v>0.19999999999999973</v>
      </c>
    </row>
    <row r="15" spans="1:6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E15">
        <f t="shared" si="0"/>
        <v>0.29999999999999982</v>
      </c>
    </row>
    <row r="16" spans="1:6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E16">
        <f t="shared" si="0"/>
        <v>0.19999999999999973</v>
      </c>
    </row>
    <row r="17" spans="1:5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E17">
        <f t="shared" si="0"/>
        <v>0.20000000000000018</v>
      </c>
    </row>
    <row r="18" spans="1:5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E18">
        <f t="shared" si="0"/>
        <v>0.19999999999999973</v>
      </c>
    </row>
    <row r="19" spans="1:5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>
        <f t="shared" si="0"/>
        <v>0.30000000000000071</v>
      </c>
    </row>
    <row r="20" spans="1:5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E20">
        <f t="shared" si="0"/>
        <v>0.29999999999999982</v>
      </c>
    </row>
    <row r="21" spans="1:5" ht="15" customHeight="1" x14ac:dyDescent="0.2">
      <c r="A21" s="3">
        <v>120</v>
      </c>
      <c r="B21" s="3" t="s">
        <v>28</v>
      </c>
      <c r="C21" s="3">
        <v>3.6</v>
      </c>
      <c r="D21" s="3">
        <v>3.4</v>
      </c>
      <c r="E21">
        <f t="shared" si="0"/>
        <v>0.20000000000000018</v>
      </c>
    </row>
    <row r="22" spans="1:5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  <c r="E22">
        <f t="shared" si="0"/>
        <v>0.19999999999999973</v>
      </c>
    </row>
    <row r="23" spans="1:5" ht="15" customHeight="1" x14ac:dyDescent="0.2">
      <c r="A23" s="3">
        <v>122</v>
      </c>
      <c r="B23" s="3" t="s">
        <v>25</v>
      </c>
      <c r="C23" s="3">
        <v>3.8</v>
      </c>
      <c r="D23" s="3">
        <v>3.6</v>
      </c>
      <c r="E23">
        <f t="shared" si="0"/>
        <v>0.19999999999999973</v>
      </c>
    </row>
    <row r="24" spans="1:5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  <c r="E24">
        <f t="shared" si="0"/>
        <v>0.20000000000000018</v>
      </c>
    </row>
    <row r="25" spans="1:5" ht="15" customHeight="1" x14ac:dyDescent="0.2">
      <c r="A25" s="3">
        <v>124</v>
      </c>
      <c r="B25" s="3" t="s">
        <v>27</v>
      </c>
      <c r="C25" s="3">
        <v>4.5</v>
      </c>
      <c r="D25" s="3">
        <v>4.2</v>
      </c>
      <c r="E25">
        <f t="shared" si="0"/>
        <v>0.29999999999999982</v>
      </c>
    </row>
    <row r="26" spans="1:5" ht="15" customHeight="1" x14ac:dyDescent="0.2">
      <c r="A26" s="3">
        <v>125</v>
      </c>
      <c r="B26" s="3" t="s">
        <v>28</v>
      </c>
      <c r="C26" s="3">
        <v>3.7</v>
      </c>
      <c r="D26" s="3">
        <v>3.5</v>
      </c>
      <c r="E26">
        <f t="shared" si="0"/>
        <v>0.20000000000000018</v>
      </c>
    </row>
    <row r="27" spans="1:5" ht="15" customHeight="1" x14ac:dyDescent="0.2">
      <c r="A27" s="3">
        <v>126</v>
      </c>
      <c r="B27" s="3" t="s">
        <v>24</v>
      </c>
      <c r="C27" s="3">
        <v>3.9</v>
      </c>
      <c r="D27" s="3">
        <v>3.7</v>
      </c>
      <c r="E27">
        <f t="shared" si="0"/>
        <v>0.19999999999999973</v>
      </c>
    </row>
    <row r="28" spans="1:5" ht="15" customHeight="1" x14ac:dyDescent="0.2">
      <c r="A28" s="3">
        <v>127</v>
      </c>
      <c r="B28" s="3" t="s">
        <v>25</v>
      </c>
      <c r="C28" s="3">
        <v>3.5</v>
      </c>
      <c r="D28" s="3">
        <v>3.3</v>
      </c>
      <c r="E28">
        <f t="shared" si="0"/>
        <v>0.20000000000000018</v>
      </c>
    </row>
    <row r="29" spans="1:5" ht="15" customHeight="1" x14ac:dyDescent="0.2">
      <c r="A29" s="3">
        <v>128</v>
      </c>
      <c r="B29" s="3" t="s">
        <v>26</v>
      </c>
      <c r="C29" s="3">
        <v>4</v>
      </c>
      <c r="D29" s="3">
        <v>3.8</v>
      </c>
      <c r="E29">
        <f t="shared" si="0"/>
        <v>0.20000000000000018</v>
      </c>
    </row>
    <row r="30" spans="1:5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  <c r="E30">
        <f t="shared" si="0"/>
        <v>0.20000000000000018</v>
      </c>
    </row>
    <row r="31" spans="1:5" ht="15" customHeight="1" x14ac:dyDescent="0.2">
      <c r="A31" s="3">
        <v>130</v>
      </c>
      <c r="B31" s="3" t="s">
        <v>28</v>
      </c>
      <c r="C31" s="3">
        <v>3.8</v>
      </c>
      <c r="D31" s="3">
        <v>3.6</v>
      </c>
      <c r="E31">
        <f t="shared" si="0"/>
        <v>0.19999999999999973</v>
      </c>
    </row>
    <row r="32" spans="1:5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  <c r="E32">
        <f t="shared" si="0"/>
        <v>0.29999999999999982</v>
      </c>
    </row>
    <row r="33" spans="1:5" ht="15" customHeight="1" x14ac:dyDescent="0.2">
      <c r="A33" s="3">
        <v>132</v>
      </c>
      <c r="B33" s="3" t="s">
        <v>25</v>
      </c>
      <c r="C33" s="3">
        <v>3.7</v>
      </c>
      <c r="D33" s="3">
        <v>3.5</v>
      </c>
      <c r="E33">
        <f t="shared" si="0"/>
        <v>0.20000000000000018</v>
      </c>
    </row>
    <row r="34" spans="1:5" ht="15" customHeight="1" x14ac:dyDescent="0.2">
      <c r="A34" s="3">
        <v>133</v>
      </c>
      <c r="B34" s="3" t="s">
        <v>26</v>
      </c>
      <c r="C34" s="3">
        <v>4.2</v>
      </c>
      <c r="D34" s="3">
        <v>4</v>
      </c>
      <c r="E34">
        <f t="shared" si="0"/>
        <v>0.20000000000000018</v>
      </c>
    </row>
    <row r="35" spans="1:5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>
        <f t="shared" si="0"/>
        <v>0.30000000000000071</v>
      </c>
    </row>
    <row r="36" spans="1:5" ht="15" customHeight="1" x14ac:dyDescent="0.2">
      <c r="A36" s="3">
        <v>135</v>
      </c>
      <c r="B36" s="3" t="s">
        <v>28</v>
      </c>
      <c r="C36" s="3">
        <v>3.3</v>
      </c>
      <c r="D36" s="3">
        <v>3.1</v>
      </c>
      <c r="E36">
        <f t="shared" si="0"/>
        <v>0.19999999999999973</v>
      </c>
    </row>
    <row r="37" spans="1:5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>
        <f t="shared" si="0"/>
        <v>0.30000000000000071</v>
      </c>
    </row>
    <row r="38" spans="1:5" ht="15" customHeight="1" x14ac:dyDescent="0.2">
      <c r="A38" s="3">
        <v>137</v>
      </c>
      <c r="B38" s="3" t="s">
        <v>25</v>
      </c>
      <c r="C38" s="3">
        <v>3.6</v>
      </c>
      <c r="D38" s="3">
        <v>3.4</v>
      </c>
      <c r="E38">
        <f t="shared" si="0"/>
        <v>0.20000000000000018</v>
      </c>
    </row>
    <row r="39" spans="1:5" ht="15" customHeight="1" x14ac:dyDescent="0.2">
      <c r="A39" s="3">
        <v>138</v>
      </c>
      <c r="B39" s="3" t="s">
        <v>26</v>
      </c>
      <c r="C39" s="3">
        <v>4.3</v>
      </c>
      <c r="D39" s="3">
        <v>4</v>
      </c>
      <c r="E39">
        <f t="shared" si="0"/>
        <v>0.29999999999999982</v>
      </c>
    </row>
    <row r="40" spans="1:5" ht="15" customHeight="1" x14ac:dyDescent="0.2">
      <c r="A40" s="3">
        <v>139</v>
      </c>
      <c r="B40" s="3" t="s">
        <v>27</v>
      </c>
      <c r="C40" s="3">
        <v>4.8</v>
      </c>
      <c r="D40" s="3">
        <v>4.5</v>
      </c>
      <c r="E40">
        <f t="shared" si="0"/>
        <v>0.29999999999999982</v>
      </c>
    </row>
    <row r="41" spans="1:5" ht="15" customHeight="1" x14ac:dyDescent="0.2">
      <c r="A41" s="3">
        <v>140</v>
      </c>
      <c r="B41" s="3" t="s">
        <v>28</v>
      </c>
      <c r="C41" s="3">
        <v>3.5</v>
      </c>
      <c r="D41" s="3">
        <v>3.3</v>
      </c>
      <c r="E41">
        <f t="shared" si="0"/>
        <v>0.20000000000000018</v>
      </c>
    </row>
    <row r="42" spans="1:5" ht="15" customHeight="1" x14ac:dyDescent="0.2">
      <c r="A42" s="3">
        <v>141</v>
      </c>
      <c r="B42" s="3" t="s">
        <v>24</v>
      </c>
      <c r="C42" s="3">
        <v>4</v>
      </c>
      <c r="D42" s="3">
        <v>3.8</v>
      </c>
      <c r="E42">
        <f t="shared" si="0"/>
        <v>0.20000000000000018</v>
      </c>
    </row>
    <row r="43" spans="1:5" ht="15" customHeight="1" x14ac:dyDescent="0.2">
      <c r="A43" s="3">
        <v>142</v>
      </c>
      <c r="B43" s="3" t="s">
        <v>25</v>
      </c>
      <c r="C43" s="3">
        <v>3.9</v>
      </c>
      <c r="D43" s="3">
        <v>3.7</v>
      </c>
      <c r="E43">
        <f t="shared" si="0"/>
        <v>0.19999999999999973</v>
      </c>
    </row>
    <row r="44" spans="1:5" ht="15" customHeight="1" x14ac:dyDescent="0.2">
      <c r="A44" s="3">
        <v>143</v>
      </c>
      <c r="B44" s="3" t="s">
        <v>26</v>
      </c>
      <c r="C44" s="3">
        <v>4.0999999999999996</v>
      </c>
      <c r="D44" s="3">
        <v>3.9</v>
      </c>
      <c r="E44">
        <f t="shared" si="0"/>
        <v>0.19999999999999973</v>
      </c>
    </row>
    <row r="45" spans="1:5" ht="15" customHeight="1" x14ac:dyDescent="0.2">
      <c r="A45" s="3">
        <v>144</v>
      </c>
      <c r="B45" s="3" t="s">
        <v>27</v>
      </c>
      <c r="C45" s="3">
        <v>4.7</v>
      </c>
      <c r="D45" s="3">
        <v>4.4000000000000004</v>
      </c>
      <c r="E45">
        <f t="shared" si="0"/>
        <v>0.29999999999999982</v>
      </c>
    </row>
    <row r="46" spans="1:5" ht="15" customHeight="1" x14ac:dyDescent="0.2">
      <c r="A46" s="3">
        <v>145</v>
      </c>
      <c r="B46" s="3" t="s">
        <v>28</v>
      </c>
      <c r="C46" s="3">
        <v>3.4</v>
      </c>
      <c r="D46" s="3">
        <v>3.2</v>
      </c>
      <c r="E46">
        <f t="shared" si="0"/>
        <v>0.19999999999999973</v>
      </c>
    </row>
    <row r="47" spans="1:5" ht="15" customHeight="1" x14ac:dyDescent="0.2">
      <c r="A47" s="3">
        <v>146</v>
      </c>
      <c r="B47" s="3" t="s">
        <v>24</v>
      </c>
      <c r="C47" s="3">
        <v>4.2</v>
      </c>
      <c r="D47" s="3">
        <v>4</v>
      </c>
      <c r="E47">
        <f t="shared" si="0"/>
        <v>0.20000000000000018</v>
      </c>
    </row>
    <row r="48" spans="1:5" ht="15" customHeight="1" x14ac:dyDescent="0.2">
      <c r="A48" s="3">
        <v>147</v>
      </c>
      <c r="B48" s="3" t="s">
        <v>25</v>
      </c>
      <c r="C48" s="3">
        <v>3.9</v>
      </c>
      <c r="D48" s="3">
        <v>3.7</v>
      </c>
      <c r="E48">
        <f t="shared" si="0"/>
        <v>0.19999999999999973</v>
      </c>
    </row>
    <row r="49" spans="1:5" ht="15" customHeight="1" x14ac:dyDescent="0.2">
      <c r="A49" s="3">
        <v>148</v>
      </c>
      <c r="B49" s="3" t="s">
        <v>26</v>
      </c>
      <c r="C49" s="3">
        <v>4.5</v>
      </c>
      <c r="D49" s="3">
        <v>4.2</v>
      </c>
      <c r="E49">
        <f t="shared" si="0"/>
        <v>0.29999999999999982</v>
      </c>
    </row>
    <row r="50" spans="1:5" ht="15" customHeight="1" x14ac:dyDescent="0.2">
      <c r="A50" s="3">
        <v>149</v>
      </c>
      <c r="B50" s="3" t="s">
        <v>27</v>
      </c>
      <c r="C50" s="3">
        <v>4.2</v>
      </c>
      <c r="D50" s="3">
        <v>4</v>
      </c>
      <c r="E50">
        <f t="shared" si="0"/>
        <v>0.20000000000000018</v>
      </c>
    </row>
    <row r="51" spans="1:5" ht="15" customHeight="1" x14ac:dyDescent="0.2">
      <c r="A51" s="3">
        <v>150</v>
      </c>
      <c r="B51" s="3" t="s">
        <v>28</v>
      </c>
      <c r="C51" s="3">
        <v>3.8</v>
      </c>
      <c r="D51" s="3">
        <v>3.6</v>
      </c>
      <c r="E51">
        <f t="shared" si="0"/>
        <v>0.19999999999999973</v>
      </c>
    </row>
    <row r="52" spans="1:5" ht="15" customHeight="1" x14ac:dyDescent="0.2">
      <c r="A52" s="3">
        <v>151</v>
      </c>
      <c r="B52" s="3" t="s">
        <v>24</v>
      </c>
      <c r="C52" s="3">
        <v>4.3</v>
      </c>
      <c r="D52" s="3">
        <v>4.0999999999999996</v>
      </c>
      <c r="E52">
        <f t="shared" si="0"/>
        <v>0.20000000000000018</v>
      </c>
    </row>
    <row r="53" spans="1:5" ht="15" customHeight="1" x14ac:dyDescent="0.2">
      <c r="A53" s="3">
        <v>152</v>
      </c>
      <c r="B53" s="3" t="s">
        <v>25</v>
      </c>
      <c r="C53" s="3">
        <v>3.6</v>
      </c>
      <c r="D53" s="3">
        <v>3.4</v>
      </c>
      <c r="E53">
        <f t="shared" si="0"/>
        <v>0.20000000000000018</v>
      </c>
    </row>
    <row r="54" spans="1:5" ht="12.75" x14ac:dyDescent="0.2">
      <c r="A54" s="3">
        <v>153</v>
      </c>
      <c r="B54" s="3" t="s">
        <v>26</v>
      </c>
      <c r="C54" s="3">
        <v>4.0999999999999996</v>
      </c>
      <c r="D54" s="3">
        <v>3.9</v>
      </c>
      <c r="E54">
        <f t="shared" si="0"/>
        <v>0.19999999999999973</v>
      </c>
    </row>
    <row r="55" spans="1:5" ht="12.75" x14ac:dyDescent="0.2">
      <c r="A55" s="3">
        <v>154</v>
      </c>
      <c r="B55" s="3" t="s">
        <v>27</v>
      </c>
      <c r="C55" s="3">
        <v>4.7</v>
      </c>
      <c r="D55" s="3">
        <v>4.4000000000000004</v>
      </c>
      <c r="E55">
        <f t="shared" si="0"/>
        <v>0.29999999999999982</v>
      </c>
    </row>
    <row r="56" spans="1:5" ht="12.75" x14ac:dyDescent="0.2">
      <c r="A56" s="3">
        <v>155</v>
      </c>
      <c r="B56" s="3" t="s">
        <v>28</v>
      </c>
      <c r="C56" s="3">
        <v>3.4</v>
      </c>
      <c r="D56" s="3">
        <v>3.2</v>
      </c>
      <c r="E56">
        <f t="shared" si="0"/>
        <v>0.19999999999999973</v>
      </c>
    </row>
    <row r="57" spans="1:5" ht="12.75" x14ac:dyDescent="0.2">
      <c r="A57" s="3">
        <v>156</v>
      </c>
      <c r="B57" s="3" t="s">
        <v>24</v>
      </c>
      <c r="C57" s="3">
        <v>4.2</v>
      </c>
      <c r="D57" s="3">
        <v>4</v>
      </c>
      <c r="E57">
        <f t="shared" si="0"/>
        <v>0.20000000000000018</v>
      </c>
    </row>
    <row r="58" spans="1:5" ht="12.75" x14ac:dyDescent="0.2">
      <c r="A58" s="3">
        <v>157</v>
      </c>
      <c r="B58" s="3" t="s">
        <v>25</v>
      </c>
      <c r="C58" s="3">
        <v>3.9</v>
      </c>
      <c r="D58" s="3">
        <v>3.7</v>
      </c>
      <c r="E58">
        <f t="shared" si="0"/>
        <v>0.19999999999999973</v>
      </c>
    </row>
    <row r="59" spans="1:5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>
        <f t="shared" si="0"/>
        <v>0.30000000000000071</v>
      </c>
    </row>
    <row r="60" spans="1:5" ht="12.75" x14ac:dyDescent="0.2">
      <c r="A60" s="3">
        <v>159</v>
      </c>
      <c r="B60" s="3" t="s">
        <v>27</v>
      </c>
      <c r="C60" s="3">
        <v>4.5999999999999996</v>
      </c>
      <c r="D60" s="3">
        <v>4.3</v>
      </c>
      <c r="E60">
        <f t="shared" si="0"/>
        <v>0.29999999999999982</v>
      </c>
    </row>
    <row r="61" spans="1:5" ht="12.75" x14ac:dyDescent="0.2">
      <c r="A61" s="3">
        <v>160</v>
      </c>
      <c r="B61" s="3" t="s">
        <v>28</v>
      </c>
      <c r="C61" s="3">
        <v>3.6</v>
      </c>
      <c r="D61" s="3">
        <v>3.4</v>
      </c>
      <c r="E61">
        <f t="shared" si="0"/>
        <v>0.20000000000000018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topLeftCell="A3" zoomScale="85" zoomScaleNormal="85" workbookViewId="0">
      <selection activeCell="Z29" sqref="Z29"/>
    </sheetView>
  </sheetViews>
  <sheetFormatPr defaultColWidth="14.42578125" defaultRowHeight="15" customHeight="1" x14ac:dyDescent="0.2"/>
  <cols>
    <col min="8" max="8" width="14.85546875" bestFit="1" customWidth="1"/>
    <col min="9" max="9" width="14.42578125" customWidth="1"/>
  </cols>
  <sheetData>
    <row r="1" spans="1:10" ht="15" customHeight="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0" t="s">
        <v>145</v>
      </c>
      <c r="I1" s="20" t="s">
        <v>146</v>
      </c>
      <c r="J1" s="20" t="s">
        <v>147</v>
      </c>
    </row>
    <row r="2" spans="1:10" ht="15" customHeight="1" x14ac:dyDescent="0.2">
      <c r="A2" s="12" t="s">
        <v>48</v>
      </c>
      <c r="B2" s="12" t="s">
        <v>49</v>
      </c>
      <c r="C2" s="19">
        <v>30000</v>
      </c>
      <c r="D2" s="19">
        <v>35000</v>
      </c>
      <c r="E2" s="18">
        <v>40</v>
      </c>
      <c r="F2" s="18">
        <v>1500</v>
      </c>
      <c r="G2" s="18">
        <v>120</v>
      </c>
      <c r="H2" s="21">
        <f>D2-C2</f>
        <v>5000</v>
      </c>
      <c r="I2" s="22">
        <f>(G2+F2)/E2</f>
        <v>40.5</v>
      </c>
      <c r="J2">
        <f>G2+F2</f>
        <v>1620</v>
      </c>
    </row>
    <row r="3" spans="1:10" ht="15" customHeight="1" x14ac:dyDescent="0.2">
      <c r="A3" s="12" t="s">
        <v>60</v>
      </c>
      <c r="B3" s="12" t="s">
        <v>61</v>
      </c>
      <c r="C3" s="19">
        <v>28000</v>
      </c>
      <c r="D3" s="19">
        <v>30500</v>
      </c>
      <c r="E3" s="18">
        <v>38</v>
      </c>
      <c r="F3" s="18">
        <v>1200</v>
      </c>
      <c r="G3" s="18">
        <v>110</v>
      </c>
      <c r="H3" s="21">
        <f>D3-C3</f>
        <v>2500</v>
      </c>
      <c r="I3" s="22">
        <f>(G3+F3)/E3</f>
        <v>34.473684210526315</v>
      </c>
      <c r="J3">
        <f>G3+F3</f>
        <v>1310</v>
      </c>
    </row>
    <row r="4" spans="1:10" ht="15" customHeight="1" x14ac:dyDescent="0.2">
      <c r="A4" s="12" t="s">
        <v>46</v>
      </c>
      <c r="B4" s="12" t="s">
        <v>47</v>
      </c>
      <c r="C4" s="19">
        <v>25000</v>
      </c>
      <c r="D4" s="19">
        <v>27500</v>
      </c>
      <c r="E4" s="18">
        <v>35</v>
      </c>
      <c r="F4" s="18">
        <v>1200</v>
      </c>
      <c r="G4" s="18">
        <v>100</v>
      </c>
      <c r="H4" s="21">
        <f>D4-C4</f>
        <v>2500</v>
      </c>
      <c r="I4" s="22">
        <f>(G4+F4)/E4</f>
        <v>37.142857142857146</v>
      </c>
      <c r="J4">
        <f>G4+F4</f>
        <v>1300</v>
      </c>
    </row>
    <row r="5" spans="1:10" ht="15" customHeight="1" x14ac:dyDescent="0.2">
      <c r="A5" s="12" t="s">
        <v>84</v>
      </c>
      <c r="B5" s="12" t="s">
        <v>85</v>
      </c>
      <c r="C5" s="19">
        <v>25000</v>
      </c>
      <c r="D5" s="19">
        <v>27500</v>
      </c>
      <c r="E5" s="18">
        <v>37</v>
      </c>
      <c r="F5" s="18">
        <v>1100</v>
      </c>
      <c r="G5" s="18">
        <v>110</v>
      </c>
      <c r="H5" s="21">
        <f>D5-C5</f>
        <v>2500</v>
      </c>
      <c r="I5" s="22">
        <f>(G5+F5)/E5</f>
        <v>32.702702702702702</v>
      </c>
      <c r="J5">
        <f>G5+F5</f>
        <v>1210</v>
      </c>
    </row>
    <row r="6" spans="1:10" ht="15" customHeight="1" x14ac:dyDescent="0.2">
      <c r="A6" s="12" t="s">
        <v>68</v>
      </c>
      <c r="B6" s="12" t="s">
        <v>69</v>
      </c>
      <c r="C6" s="19">
        <v>26000</v>
      </c>
      <c r="D6" s="19">
        <v>28800</v>
      </c>
      <c r="E6" s="18">
        <v>37</v>
      </c>
      <c r="F6" s="18">
        <v>1000</v>
      </c>
      <c r="G6" s="18">
        <v>95</v>
      </c>
      <c r="H6" s="21">
        <f>D6-C6</f>
        <v>2800</v>
      </c>
      <c r="I6" s="22">
        <f>(G6+F6)/E6</f>
        <v>29.594594594594593</v>
      </c>
      <c r="J6">
        <f>G6+F6</f>
        <v>1095</v>
      </c>
    </row>
    <row r="7" spans="1:10" ht="15" customHeight="1" x14ac:dyDescent="0.2">
      <c r="A7" s="12" t="s">
        <v>52</v>
      </c>
      <c r="B7" s="12" t="s">
        <v>53</v>
      </c>
      <c r="C7" s="19">
        <v>22000</v>
      </c>
      <c r="D7" s="19">
        <v>24800</v>
      </c>
      <c r="E7" s="18">
        <v>32</v>
      </c>
      <c r="F7" s="18">
        <v>1000</v>
      </c>
      <c r="G7" s="18">
        <v>90</v>
      </c>
      <c r="H7" s="21">
        <f>D7-C7</f>
        <v>2800</v>
      </c>
      <c r="I7" s="22">
        <f>(G7+F7)/E7</f>
        <v>34.0625</v>
      </c>
      <c r="J7">
        <f>G7+F7</f>
        <v>1090</v>
      </c>
    </row>
    <row r="8" spans="1:10" ht="15" customHeight="1" x14ac:dyDescent="0.2">
      <c r="A8" s="12" t="s">
        <v>92</v>
      </c>
      <c r="B8" s="12" t="s">
        <v>93</v>
      </c>
      <c r="C8" s="19">
        <v>28000</v>
      </c>
      <c r="D8" s="19">
        <v>30800</v>
      </c>
      <c r="E8" s="18">
        <v>39</v>
      </c>
      <c r="F8" s="18">
        <v>1000</v>
      </c>
      <c r="G8" s="18">
        <v>90</v>
      </c>
      <c r="H8" s="21">
        <f>D8-C8</f>
        <v>2800</v>
      </c>
      <c r="I8" s="22">
        <f>(G8+F8)/E8</f>
        <v>27.948717948717949</v>
      </c>
      <c r="J8">
        <f>G8+F8</f>
        <v>1090</v>
      </c>
    </row>
    <row r="9" spans="1:10" ht="15" customHeight="1" x14ac:dyDescent="0.2">
      <c r="A9" s="12" t="s">
        <v>82</v>
      </c>
      <c r="B9" s="12" t="s">
        <v>83</v>
      </c>
      <c r="C9" s="19">
        <v>20000</v>
      </c>
      <c r="D9" s="19">
        <v>22800</v>
      </c>
      <c r="E9" s="18">
        <v>32</v>
      </c>
      <c r="F9" s="18">
        <v>900</v>
      </c>
      <c r="G9" s="18">
        <v>85</v>
      </c>
      <c r="H9" s="21">
        <f>D9-C9</f>
        <v>2800</v>
      </c>
      <c r="I9" s="22">
        <f>(G9+F9)/E9</f>
        <v>30.78125</v>
      </c>
      <c r="J9">
        <f>G9+F9</f>
        <v>985</v>
      </c>
    </row>
    <row r="10" spans="1:10" ht="15" customHeight="1" x14ac:dyDescent="0.2">
      <c r="A10" s="12" t="s">
        <v>110</v>
      </c>
      <c r="B10" s="12" t="s">
        <v>129</v>
      </c>
      <c r="C10" s="19">
        <v>30000</v>
      </c>
      <c r="D10" s="19">
        <v>31500</v>
      </c>
      <c r="E10" s="18">
        <v>37</v>
      </c>
      <c r="F10" s="18">
        <v>900</v>
      </c>
      <c r="G10" s="18">
        <v>85</v>
      </c>
      <c r="H10" s="21">
        <f>D10-C10</f>
        <v>1500</v>
      </c>
      <c r="I10" s="22">
        <f>(G10+F10)/E10</f>
        <v>26.621621621621621</v>
      </c>
      <c r="J10">
        <f>G10+F10</f>
        <v>985</v>
      </c>
    </row>
    <row r="11" spans="1:10" ht="15" customHeight="1" x14ac:dyDescent="0.2">
      <c r="A11" s="12" t="s">
        <v>42</v>
      </c>
      <c r="B11" s="12" t="s">
        <v>43</v>
      </c>
      <c r="C11" s="19">
        <v>20000</v>
      </c>
      <c r="D11" s="19">
        <v>22800</v>
      </c>
      <c r="E11" s="18">
        <v>30</v>
      </c>
      <c r="F11" s="18">
        <v>900</v>
      </c>
      <c r="G11" s="18">
        <v>80</v>
      </c>
      <c r="H11" s="21">
        <f>D11-C11</f>
        <v>2800</v>
      </c>
      <c r="I11" s="22">
        <f>(G11+F11)/E11</f>
        <v>32.666666666666664</v>
      </c>
      <c r="J11">
        <f>G11+F11</f>
        <v>980</v>
      </c>
    </row>
    <row r="12" spans="1:10" ht="15" customHeight="1" x14ac:dyDescent="0.2">
      <c r="A12" s="12" t="s">
        <v>70</v>
      </c>
      <c r="B12" s="12" t="s">
        <v>71</v>
      </c>
      <c r="C12" s="19">
        <v>24000</v>
      </c>
      <c r="D12" s="19">
        <v>26500</v>
      </c>
      <c r="E12" s="18">
        <v>35</v>
      </c>
      <c r="F12" s="18">
        <v>900</v>
      </c>
      <c r="G12" s="18">
        <v>80</v>
      </c>
      <c r="H12" s="21">
        <f>D12-C12</f>
        <v>2500</v>
      </c>
      <c r="I12" s="22">
        <f>(G12+F12)/E12</f>
        <v>28</v>
      </c>
      <c r="J12">
        <f>G12+F12</f>
        <v>980</v>
      </c>
    </row>
    <row r="13" spans="1:10" ht="15" customHeight="1" x14ac:dyDescent="0.2">
      <c r="A13" s="12" t="s">
        <v>104</v>
      </c>
      <c r="B13" s="12" t="s">
        <v>128</v>
      </c>
      <c r="C13" s="19">
        <v>25000</v>
      </c>
      <c r="D13" s="19">
        <v>26800</v>
      </c>
      <c r="E13" s="18">
        <v>32</v>
      </c>
      <c r="F13" s="18">
        <v>850</v>
      </c>
      <c r="G13" s="18">
        <v>80</v>
      </c>
      <c r="H13" s="21">
        <f>D13-C13</f>
        <v>1800</v>
      </c>
      <c r="I13" s="22">
        <f>(G13+F13)/E13</f>
        <v>29.0625</v>
      </c>
      <c r="J13">
        <f>G13+F13</f>
        <v>930</v>
      </c>
    </row>
    <row r="14" spans="1:10" ht="15" customHeight="1" x14ac:dyDescent="0.2">
      <c r="A14" s="12" t="s">
        <v>66</v>
      </c>
      <c r="B14" s="12" t="s">
        <v>67</v>
      </c>
      <c r="C14" s="19">
        <v>19000</v>
      </c>
      <c r="D14" s="19">
        <v>21500</v>
      </c>
      <c r="E14" s="18">
        <v>31</v>
      </c>
      <c r="F14" s="18">
        <v>850</v>
      </c>
      <c r="G14" s="18">
        <v>75</v>
      </c>
      <c r="H14" s="21">
        <f>D14-C14</f>
        <v>2500</v>
      </c>
      <c r="I14" s="22">
        <f>(G14+F14)/E14</f>
        <v>29.838709677419356</v>
      </c>
      <c r="J14">
        <f>G14+F14</f>
        <v>925</v>
      </c>
    </row>
    <row r="15" spans="1:10" ht="15" customHeight="1" x14ac:dyDescent="0.2">
      <c r="A15" s="12" t="s">
        <v>90</v>
      </c>
      <c r="B15" s="12" t="s">
        <v>91</v>
      </c>
      <c r="C15" s="19">
        <v>23000</v>
      </c>
      <c r="D15" s="19">
        <v>25500</v>
      </c>
      <c r="E15" s="18">
        <v>33</v>
      </c>
      <c r="F15" s="18">
        <v>800</v>
      </c>
      <c r="G15" s="18">
        <v>75</v>
      </c>
      <c r="H15" s="21">
        <f>D15-C15</f>
        <v>2500</v>
      </c>
      <c r="I15" s="22">
        <f>(G15+F15)/E15</f>
        <v>26.515151515151516</v>
      </c>
      <c r="J15">
        <f>G15+F15</f>
        <v>875</v>
      </c>
    </row>
    <row r="16" spans="1:10" ht="15" customHeight="1" x14ac:dyDescent="0.2">
      <c r="A16" s="12" t="s">
        <v>78</v>
      </c>
      <c r="B16" s="12" t="s">
        <v>118</v>
      </c>
      <c r="C16" s="19">
        <v>30000</v>
      </c>
      <c r="D16" s="19">
        <v>31500</v>
      </c>
      <c r="E16" s="18">
        <v>40</v>
      </c>
      <c r="F16" s="18">
        <v>800</v>
      </c>
      <c r="G16" s="18">
        <v>75</v>
      </c>
      <c r="H16" s="21">
        <f>D16-C16</f>
        <v>1500</v>
      </c>
      <c r="I16" s="22">
        <f>(G16+F16)/E16</f>
        <v>21.875</v>
      </c>
      <c r="J16">
        <f>G16+F16</f>
        <v>875</v>
      </c>
    </row>
    <row r="17" spans="1:10" ht="15" customHeight="1" x14ac:dyDescent="0.2">
      <c r="A17" s="12" t="s">
        <v>100</v>
      </c>
      <c r="B17" s="12" t="s">
        <v>127</v>
      </c>
      <c r="C17" s="19">
        <v>20000</v>
      </c>
      <c r="D17" s="19">
        <v>21500</v>
      </c>
      <c r="E17" s="18">
        <v>27</v>
      </c>
      <c r="F17" s="18">
        <v>800</v>
      </c>
      <c r="G17" s="18">
        <v>75</v>
      </c>
      <c r="H17" s="21">
        <f>D17-C17</f>
        <v>1500</v>
      </c>
      <c r="I17" s="22">
        <f>(G17+F17)/E17</f>
        <v>32.407407407407405</v>
      </c>
      <c r="J17">
        <f>G17+F17</f>
        <v>875</v>
      </c>
    </row>
    <row r="18" spans="1:10" ht="15" customHeight="1" x14ac:dyDescent="0.2">
      <c r="A18" s="12" t="s">
        <v>50</v>
      </c>
      <c r="B18" s="12" t="s">
        <v>51</v>
      </c>
      <c r="C18" s="19">
        <v>18000</v>
      </c>
      <c r="D18" s="19">
        <v>20500</v>
      </c>
      <c r="E18" s="18">
        <v>28</v>
      </c>
      <c r="F18" s="18">
        <v>800</v>
      </c>
      <c r="G18" s="18">
        <v>70</v>
      </c>
      <c r="H18" s="21">
        <f>D18-C18</f>
        <v>2500</v>
      </c>
      <c r="I18" s="22">
        <f>(G18+F18)/E18</f>
        <v>31.071428571428573</v>
      </c>
      <c r="J18">
        <f>G18+F18</f>
        <v>870</v>
      </c>
    </row>
    <row r="19" spans="1:10" ht="15" customHeight="1" x14ac:dyDescent="0.2">
      <c r="A19" s="12" t="s">
        <v>72</v>
      </c>
      <c r="B19" s="12" t="s">
        <v>73</v>
      </c>
      <c r="C19" s="19">
        <v>21000</v>
      </c>
      <c r="D19" s="19">
        <v>23200</v>
      </c>
      <c r="E19" s="18">
        <v>33</v>
      </c>
      <c r="F19" s="18">
        <v>800</v>
      </c>
      <c r="G19" s="18">
        <v>70</v>
      </c>
      <c r="H19" s="21">
        <f>D19-C19</f>
        <v>2200</v>
      </c>
      <c r="I19" s="22">
        <f>(G19+F19)/E19</f>
        <v>26.363636363636363</v>
      </c>
      <c r="J19">
        <f>G19+F19</f>
        <v>870</v>
      </c>
    </row>
    <row r="20" spans="1:10" ht="15" customHeight="1" x14ac:dyDescent="0.2">
      <c r="A20" s="12" t="s">
        <v>100</v>
      </c>
      <c r="B20" s="12" t="s">
        <v>101</v>
      </c>
      <c r="C20" s="19">
        <v>30000</v>
      </c>
      <c r="D20" s="19">
        <v>32500</v>
      </c>
      <c r="E20" s="18">
        <v>40</v>
      </c>
      <c r="F20" s="18">
        <v>800</v>
      </c>
      <c r="G20" s="18">
        <v>65</v>
      </c>
      <c r="H20" s="21">
        <f>D20-C20</f>
        <v>2500</v>
      </c>
      <c r="I20" s="22">
        <f>(G20+F20)/E20</f>
        <v>21.625</v>
      </c>
      <c r="J20">
        <f>G20+F20</f>
        <v>865</v>
      </c>
    </row>
    <row r="21" spans="1:10" ht="15" customHeight="1" x14ac:dyDescent="0.2">
      <c r="A21" s="12" t="s">
        <v>116</v>
      </c>
      <c r="B21" s="12" t="s">
        <v>117</v>
      </c>
      <c r="C21" s="19">
        <v>25000</v>
      </c>
      <c r="D21" s="19">
        <v>26800</v>
      </c>
      <c r="E21" s="18">
        <v>35</v>
      </c>
      <c r="F21" s="18">
        <v>750</v>
      </c>
      <c r="G21" s="18">
        <v>70</v>
      </c>
      <c r="H21" s="21">
        <f>D21-C21</f>
        <v>1800</v>
      </c>
      <c r="I21" s="22">
        <f>(G21+F21)/E21</f>
        <v>23.428571428571427</v>
      </c>
      <c r="J21">
        <f>G21+F21</f>
        <v>820</v>
      </c>
    </row>
    <row r="22" spans="1:10" ht="15" customHeight="1" x14ac:dyDescent="0.2">
      <c r="A22" s="12" t="s">
        <v>98</v>
      </c>
      <c r="B22" s="12" t="s">
        <v>126</v>
      </c>
      <c r="C22" s="19">
        <v>15000</v>
      </c>
      <c r="D22" s="19">
        <v>16200</v>
      </c>
      <c r="E22" s="18">
        <v>22</v>
      </c>
      <c r="F22" s="18">
        <v>750</v>
      </c>
      <c r="G22" s="18">
        <v>70</v>
      </c>
      <c r="H22" s="21">
        <f>D22-C22</f>
        <v>1200</v>
      </c>
      <c r="I22" s="22">
        <f>(G22+F22)/E22</f>
        <v>37.272727272727273</v>
      </c>
      <c r="J22">
        <f>G22+F22</f>
        <v>820</v>
      </c>
    </row>
    <row r="23" spans="1:10" ht="15" customHeight="1" x14ac:dyDescent="0.2">
      <c r="A23" s="12" t="s">
        <v>64</v>
      </c>
      <c r="B23" s="12" t="s">
        <v>65</v>
      </c>
      <c r="C23" s="19">
        <v>17000</v>
      </c>
      <c r="D23" s="19">
        <v>19200</v>
      </c>
      <c r="E23" s="18">
        <v>29</v>
      </c>
      <c r="F23" s="18">
        <v>750</v>
      </c>
      <c r="G23" s="18">
        <v>65</v>
      </c>
      <c r="H23" s="21">
        <f>D23-C23</f>
        <v>2200</v>
      </c>
      <c r="I23" s="22">
        <f>(G23+F23)/E23</f>
        <v>28.103448275862068</v>
      </c>
      <c r="J23">
        <f>G23+F23</f>
        <v>815</v>
      </c>
    </row>
    <row r="24" spans="1:10" ht="15" customHeight="1" x14ac:dyDescent="0.2">
      <c r="A24" s="12" t="s">
        <v>80</v>
      </c>
      <c r="B24" s="12" t="s">
        <v>81</v>
      </c>
      <c r="C24" s="19">
        <v>16000</v>
      </c>
      <c r="D24" s="19">
        <v>18500</v>
      </c>
      <c r="E24" s="18">
        <v>28</v>
      </c>
      <c r="F24" s="18">
        <v>700</v>
      </c>
      <c r="G24" s="18">
        <v>70</v>
      </c>
      <c r="H24" s="21">
        <f>D24-C24</f>
        <v>2500</v>
      </c>
      <c r="I24" s="22">
        <f>(G24+F24)/E24</f>
        <v>27.5</v>
      </c>
      <c r="J24">
        <f>G24+F24</f>
        <v>770</v>
      </c>
    </row>
    <row r="25" spans="1:10" ht="15" customHeight="1" x14ac:dyDescent="0.2">
      <c r="A25" s="12" t="s">
        <v>38</v>
      </c>
      <c r="B25" s="12" t="s">
        <v>39</v>
      </c>
      <c r="C25" s="19">
        <v>15000</v>
      </c>
      <c r="D25" s="19">
        <v>18200</v>
      </c>
      <c r="E25" s="18">
        <v>25</v>
      </c>
      <c r="F25" s="18">
        <v>700</v>
      </c>
      <c r="G25" s="18">
        <v>65</v>
      </c>
      <c r="H25" s="21">
        <f>D25-C25</f>
        <v>3200</v>
      </c>
      <c r="I25" s="22">
        <f>(G25+F25)/E25</f>
        <v>30.6</v>
      </c>
      <c r="J25">
        <f>G25+F25</f>
        <v>765</v>
      </c>
    </row>
    <row r="26" spans="1:10" ht="15" customHeight="1" x14ac:dyDescent="0.2">
      <c r="A26" s="12" t="s">
        <v>88</v>
      </c>
      <c r="B26" s="12" t="s">
        <v>89</v>
      </c>
      <c r="C26" s="19">
        <v>18000</v>
      </c>
      <c r="D26" s="19">
        <v>20200</v>
      </c>
      <c r="E26" s="18">
        <v>27</v>
      </c>
      <c r="F26" s="18">
        <v>700</v>
      </c>
      <c r="G26" s="18">
        <v>65</v>
      </c>
      <c r="H26" s="21">
        <f>D26-C26</f>
        <v>2200</v>
      </c>
      <c r="I26" s="22">
        <f>(G26+F26)/E26</f>
        <v>28.333333333333332</v>
      </c>
      <c r="J26">
        <f>G26+F26</f>
        <v>765</v>
      </c>
    </row>
    <row r="27" spans="1:10" ht="15" customHeight="1" x14ac:dyDescent="0.2">
      <c r="A27" s="12" t="s">
        <v>114</v>
      </c>
      <c r="B27" s="12" t="s">
        <v>115</v>
      </c>
      <c r="C27" s="19">
        <v>20000</v>
      </c>
      <c r="D27" s="19">
        <v>21500</v>
      </c>
      <c r="E27" s="18">
        <v>30</v>
      </c>
      <c r="F27" s="18">
        <v>700</v>
      </c>
      <c r="G27" s="18">
        <v>65</v>
      </c>
      <c r="H27" s="21">
        <f>D27-C27</f>
        <v>1500</v>
      </c>
      <c r="I27" s="22">
        <f>(G27+F27)/E27</f>
        <v>25.5</v>
      </c>
      <c r="J27">
        <f>G27+F27</f>
        <v>765</v>
      </c>
    </row>
    <row r="28" spans="1:10" ht="15" customHeight="1" x14ac:dyDescent="0.2">
      <c r="A28" s="12" t="s">
        <v>92</v>
      </c>
      <c r="B28" s="12" t="s">
        <v>125</v>
      </c>
      <c r="C28" s="19">
        <v>32000</v>
      </c>
      <c r="D28" s="19">
        <v>33500</v>
      </c>
      <c r="E28" s="18">
        <v>40</v>
      </c>
      <c r="F28" s="18">
        <v>700</v>
      </c>
      <c r="G28" s="18">
        <v>65</v>
      </c>
      <c r="H28" s="21">
        <f>D28-C28</f>
        <v>1500</v>
      </c>
      <c r="I28" s="22">
        <f>(G28+F28)/E28</f>
        <v>19.125</v>
      </c>
      <c r="J28">
        <f>G28+F28</f>
        <v>765</v>
      </c>
    </row>
    <row r="29" spans="1:10" ht="15" customHeight="1" x14ac:dyDescent="0.2">
      <c r="A29" s="12" t="s">
        <v>56</v>
      </c>
      <c r="B29" s="12" t="s">
        <v>57</v>
      </c>
      <c r="C29" s="19">
        <v>16000</v>
      </c>
      <c r="D29" s="19">
        <v>18200</v>
      </c>
      <c r="E29" s="18">
        <v>27</v>
      </c>
      <c r="F29" s="18">
        <v>700</v>
      </c>
      <c r="G29" s="18">
        <v>60</v>
      </c>
      <c r="H29" s="21">
        <f>D29-C29</f>
        <v>2200</v>
      </c>
      <c r="I29" s="22">
        <f>(G29+F29)/E29</f>
        <v>28.148148148148149</v>
      </c>
      <c r="J29">
        <f>G29+F29</f>
        <v>760</v>
      </c>
    </row>
    <row r="30" spans="1:10" ht="15" customHeight="1" x14ac:dyDescent="0.2">
      <c r="A30" s="12" t="s">
        <v>98</v>
      </c>
      <c r="B30" s="12" t="s">
        <v>99</v>
      </c>
      <c r="C30" s="19">
        <v>24000</v>
      </c>
      <c r="D30" s="19">
        <v>26800</v>
      </c>
      <c r="E30" s="18">
        <v>35</v>
      </c>
      <c r="F30" s="18">
        <v>700</v>
      </c>
      <c r="G30" s="18">
        <v>60</v>
      </c>
      <c r="H30" s="21">
        <f>D30-C30</f>
        <v>2800</v>
      </c>
      <c r="I30" s="22">
        <f>(G30+F30)/E30</f>
        <v>21.714285714285715</v>
      </c>
      <c r="J30">
        <f>G30+F30</f>
        <v>760</v>
      </c>
    </row>
    <row r="31" spans="1:10" ht="15" customHeight="1" x14ac:dyDescent="0.2">
      <c r="A31" s="12" t="s">
        <v>112</v>
      </c>
      <c r="B31" s="12" t="s">
        <v>113</v>
      </c>
      <c r="C31" s="19">
        <v>15000</v>
      </c>
      <c r="D31" s="19">
        <v>16800</v>
      </c>
      <c r="E31" s="18">
        <v>25</v>
      </c>
      <c r="F31" s="18">
        <v>650</v>
      </c>
      <c r="G31" s="18">
        <v>60</v>
      </c>
      <c r="H31" s="21">
        <f>D31-C31</f>
        <v>1800</v>
      </c>
      <c r="I31" s="22">
        <f>(G31+F31)/E31</f>
        <v>28.4</v>
      </c>
      <c r="J31">
        <f>G31+F31</f>
        <v>710</v>
      </c>
    </row>
    <row r="32" spans="1:10" ht="15" customHeight="1" x14ac:dyDescent="0.2">
      <c r="A32" s="12" t="s">
        <v>58</v>
      </c>
      <c r="B32" s="12" t="s">
        <v>124</v>
      </c>
      <c r="C32" s="19">
        <v>27000</v>
      </c>
      <c r="D32" s="19">
        <v>28500</v>
      </c>
      <c r="E32" s="18">
        <v>35</v>
      </c>
      <c r="F32" s="18">
        <v>650</v>
      </c>
      <c r="G32" s="18">
        <v>60</v>
      </c>
      <c r="H32" s="21">
        <f>D32-C32</f>
        <v>1500</v>
      </c>
      <c r="I32" s="22">
        <f>(G32+F32)/E32</f>
        <v>20.285714285714285</v>
      </c>
      <c r="J32">
        <f>G32+F32</f>
        <v>710</v>
      </c>
    </row>
    <row r="33" spans="1:10" ht="15" customHeight="1" x14ac:dyDescent="0.2">
      <c r="A33" s="12" t="s">
        <v>78</v>
      </c>
      <c r="B33" s="12" t="s">
        <v>79</v>
      </c>
      <c r="C33" s="19">
        <v>14000</v>
      </c>
      <c r="D33" s="19">
        <v>16200</v>
      </c>
      <c r="E33" s="18">
        <v>24</v>
      </c>
      <c r="F33" s="18">
        <v>600</v>
      </c>
      <c r="G33" s="18">
        <v>60</v>
      </c>
      <c r="H33" s="21">
        <f>D33-C33</f>
        <v>2200</v>
      </c>
      <c r="I33" s="22">
        <f>(G33+F33)/E33</f>
        <v>27.5</v>
      </c>
      <c r="J33">
        <f>G33+F33</f>
        <v>660</v>
      </c>
    </row>
    <row r="34" spans="1:10" ht="15" customHeight="1" x14ac:dyDescent="0.2">
      <c r="A34" s="12" t="s">
        <v>44</v>
      </c>
      <c r="B34" s="12" t="s">
        <v>45</v>
      </c>
      <c r="C34" s="19">
        <v>12000</v>
      </c>
      <c r="D34" s="19">
        <v>14500</v>
      </c>
      <c r="E34" s="18">
        <v>18</v>
      </c>
      <c r="F34" s="18">
        <v>600</v>
      </c>
      <c r="G34" s="18">
        <v>55</v>
      </c>
      <c r="H34" s="21">
        <f>D34-C34</f>
        <v>2500</v>
      </c>
      <c r="I34" s="22">
        <f>(G34+F34)/E34</f>
        <v>36.388888888888886</v>
      </c>
      <c r="J34">
        <f>G34+F34</f>
        <v>655</v>
      </c>
    </row>
    <row r="35" spans="1:10" ht="15" customHeight="1" x14ac:dyDescent="0.2">
      <c r="A35" s="12" t="s">
        <v>96</v>
      </c>
      <c r="B35" s="12" t="s">
        <v>97</v>
      </c>
      <c r="C35" s="19">
        <v>19000</v>
      </c>
      <c r="D35" s="19">
        <v>21200</v>
      </c>
      <c r="E35" s="18">
        <v>29</v>
      </c>
      <c r="F35" s="18">
        <v>600</v>
      </c>
      <c r="G35" s="18">
        <v>55</v>
      </c>
      <c r="H35" s="21">
        <f>D35-C35</f>
        <v>2200</v>
      </c>
      <c r="I35" s="22">
        <f>(G35+F35)/E35</f>
        <v>22.586206896551722</v>
      </c>
      <c r="J35">
        <f>G35+F35</f>
        <v>655</v>
      </c>
    </row>
    <row r="36" spans="1:10" ht="15" customHeight="1" x14ac:dyDescent="0.2">
      <c r="A36" s="12" t="s">
        <v>110</v>
      </c>
      <c r="B36" s="12" t="s">
        <v>111</v>
      </c>
      <c r="C36" s="19">
        <v>30000</v>
      </c>
      <c r="D36" s="19">
        <v>31500</v>
      </c>
      <c r="E36" s="18">
        <v>40</v>
      </c>
      <c r="F36" s="18">
        <v>600</v>
      </c>
      <c r="G36" s="18">
        <v>55</v>
      </c>
      <c r="H36" s="21">
        <f>D36-C36</f>
        <v>1500</v>
      </c>
      <c r="I36" s="22">
        <f>(G36+F36)/E36</f>
        <v>16.375</v>
      </c>
      <c r="J36">
        <f>G36+F36</f>
        <v>655</v>
      </c>
    </row>
    <row r="37" spans="1:10" ht="15" customHeight="1" x14ac:dyDescent="0.2">
      <c r="A37" s="12" t="s">
        <v>80</v>
      </c>
      <c r="B37" s="12" t="s">
        <v>123</v>
      </c>
      <c r="C37" s="19">
        <v>22000</v>
      </c>
      <c r="D37" s="19">
        <v>23800</v>
      </c>
      <c r="E37" s="18">
        <v>30</v>
      </c>
      <c r="F37" s="18">
        <v>600</v>
      </c>
      <c r="G37" s="18">
        <v>55</v>
      </c>
      <c r="H37" s="21">
        <f>D37-C37</f>
        <v>1800</v>
      </c>
      <c r="I37" s="22">
        <f>(G37+F37)/E37</f>
        <v>21.833333333333332</v>
      </c>
      <c r="J37">
        <f>G37+F37</f>
        <v>655</v>
      </c>
    </row>
    <row r="38" spans="1:10" ht="15" customHeight="1" x14ac:dyDescent="0.2">
      <c r="A38" s="12" t="s">
        <v>94</v>
      </c>
      <c r="B38" s="12" t="s">
        <v>95</v>
      </c>
      <c r="C38" s="19">
        <v>15000</v>
      </c>
      <c r="D38" s="19">
        <v>17500</v>
      </c>
      <c r="E38" s="18">
        <v>25</v>
      </c>
      <c r="F38" s="18">
        <v>550</v>
      </c>
      <c r="G38" s="18">
        <v>50</v>
      </c>
      <c r="H38" s="21">
        <f>D38-C38</f>
        <v>2500</v>
      </c>
      <c r="I38" s="22">
        <f>(G38+F38)/E38</f>
        <v>24</v>
      </c>
      <c r="J38">
        <f>G38+F38</f>
        <v>600</v>
      </c>
    </row>
    <row r="39" spans="1:10" ht="15" customHeight="1" x14ac:dyDescent="0.2">
      <c r="A39" s="12" t="s">
        <v>68</v>
      </c>
      <c r="B39" s="12" t="s">
        <v>109</v>
      </c>
      <c r="C39" s="19">
        <v>26000</v>
      </c>
      <c r="D39" s="19">
        <v>28200</v>
      </c>
      <c r="E39" s="18">
        <v>37</v>
      </c>
      <c r="F39" s="18">
        <v>550</v>
      </c>
      <c r="G39" s="18">
        <v>50</v>
      </c>
      <c r="H39" s="21">
        <f>D39-C39</f>
        <v>2200</v>
      </c>
      <c r="I39" s="22">
        <f>(G39+F39)/E39</f>
        <v>16.216216216216218</v>
      </c>
      <c r="J39">
        <f>G39+F39</f>
        <v>600</v>
      </c>
    </row>
    <row r="40" spans="1:10" ht="15" customHeight="1" x14ac:dyDescent="0.2">
      <c r="A40" s="12" t="s">
        <v>121</v>
      </c>
      <c r="B40" s="12" t="s">
        <v>122</v>
      </c>
      <c r="C40" s="19">
        <v>17000</v>
      </c>
      <c r="D40" s="19">
        <v>18500</v>
      </c>
      <c r="E40" s="18">
        <v>25</v>
      </c>
      <c r="F40" s="18">
        <v>550</v>
      </c>
      <c r="G40" s="18">
        <v>50</v>
      </c>
      <c r="H40" s="21">
        <f>D40-C40</f>
        <v>1500</v>
      </c>
      <c r="I40" s="22">
        <f>(G40+F40)/E40</f>
        <v>24</v>
      </c>
      <c r="J40">
        <f>G40+F40</f>
        <v>600</v>
      </c>
    </row>
    <row r="41" spans="1:10" ht="15" customHeight="1" x14ac:dyDescent="0.2">
      <c r="A41" s="12" t="s">
        <v>58</v>
      </c>
      <c r="B41" s="12" t="s">
        <v>59</v>
      </c>
      <c r="C41" s="19">
        <v>11000</v>
      </c>
      <c r="D41" s="19">
        <v>12800</v>
      </c>
      <c r="E41" s="18">
        <v>21</v>
      </c>
      <c r="F41" s="18">
        <v>550</v>
      </c>
      <c r="G41" s="18">
        <v>45</v>
      </c>
      <c r="H41" s="21">
        <f>D41-C41</f>
        <v>1800</v>
      </c>
      <c r="I41" s="22">
        <f>(G41+F41)/E41</f>
        <v>28.333333333333332</v>
      </c>
      <c r="J41">
        <f>G41+F41</f>
        <v>595</v>
      </c>
    </row>
    <row r="42" spans="1:10" ht="15" customHeight="1" x14ac:dyDescent="0.2">
      <c r="A42" s="12" t="s">
        <v>36</v>
      </c>
      <c r="B42" s="12" t="s">
        <v>37</v>
      </c>
      <c r="C42" s="19">
        <v>10000</v>
      </c>
      <c r="D42" s="19">
        <v>12500</v>
      </c>
      <c r="E42" s="18">
        <v>20</v>
      </c>
      <c r="F42" s="18">
        <v>500</v>
      </c>
      <c r="G42" s="18">
        <v>50</v>
      </c>
      <c r="H42" s="21">
        <f>D42-C42</f>
        <v>2500</v>
      </c>
      <c r="I42" s="22">
        <f>(G42+F42)/E42</f>
        <v>27.5</v>
      </c>
      <c r="J42">
        <f>G42+F42</f>
        <v>550</v>
      </c>
    </row>
    <row r="43" spans="1:10" ht="15" customHeight="1" x14ac:dyDescent="0.2">
      <c r="A43" s="12" t="s">
        <v>62</v>
      </c>
      <c r="B43" s="12" t="s">
        <v>63</v>
      </c>
      <c r="C43" s="19">
        <v>13000</v>
      </c>
      <c r="D43" s="19">
        <v>15500</v>
      </c>
      <c r="E43" s="18">
        <v>23</v>
      </c>
      <c r="F43" s="18">
        <v>500</v>
      </c>
      <c r="G43" s="18">
        <v>50</v>
      </c>
      <c r="H43" s="21">
        <f>D43-C43</f>
        <v>2500</v>
      </c>
      <c r="I43" s="22">
        <f>(G43+F43)/E43</f>
        <v>23.913043478260871</v>
      </c>
      <c r="J43">
        <f>G43+F43</f>
        <v>550</v>
      </c>
    </row>
    <row r="44" spans="1:10" ht="15" customHeight="1" x14ac:dyDescent="0.2">
      <c r="A44" s="12" t="s">
        <v>107</v>
      </c>
      <c r="B44" s="12" t="s">
        <v>108</v>
      </c>
      <c r="C44" s="19">
        <v>22000</v>
      </c>
      <c r="D44" s="19">
        <v>24500</v>
      </c>
      <c r="E44" s="18">
        <v>32</v>
      </c>
      <c r="F44" s="18">
        <v>500</v>
      </c>
      <c r="G44" s="18">
        <v>45</v>
      </c>
      <c r="H44" s="21">
        <f>D44-C44</f>
        <v>2500</v>
      </c>
      <c r="I44" s="22">
        <f>(G44+F44)/E44</f>
        <v>17.03125</v>
      </c>
      <c r="J44">
        <f>G44+F44</f>
        <v>545</v>
      </c>
    </row>
    <row r="45" spans="1:10" ht="15" customHeight="1" x14ac:dyDescent="0.2">
      <c r="A45" s="12" t="s">
        <v>119</v>
      </c>
      <c r="B45" s="12" t="s">
        <v>120</v>
      </c>
      <c r="C45" s="19">
        <v>12000</v>
      </c>
      <c r="D45" s="19">
        <v>13200</v>
      </c>
      <c r="E45" s="18">
        <v>20</v>
      </c>
      <c r="F45" s="18">
        <v>500</v>
      </c>
      <c r="G45" s="18">
        <v>45</v>
      </c>
      <c r="H45" s="21">
        <f>D45-C45</f>
        <v>1200</v>
      </c>
      <c r="I45" s="22">
        <f>(G45+F45)/E45</f>
        <v>27.25</v>
      </c>
      <c r="J45">
        <f>G45+F45</f>
        <v>545</v>
      </c>
    </row>
    <row r="46" spans="1:10" ht="15" customHeight="1" x14ac:dyDescent="0.2">
      <c r="A46" s="12" t="s">
        <v>54</v>
      </c>
      <c r="B46" s="12" t="s">
        <v>55</v>
      </c>
      <c r="C46" s="19">
        <v>14000</v>
      </c>
      <c r="D46" s="19">
        <v>16500</v>
      </c>
      <c r="E46" s="18">
        <v>22</v>
      </c>
      <c r="F46" s="18">
        <v>450</v>
      </c>
      <c r="G46" s="18">
        <v>40</v>
      </c>
      <c r="H46" s="21">
        <f>D46-C46</f>
        <v>2500</v>
      </c>
      <c r="I46" s="22">
        <f>(G46+F46)/E46</f>
        <v>22.272727272727273</v>
      </c>
      <c r="J46">
        <f>G46+F46</f>
        <v>490</v>
      </c>
    </row>
    <row r="47" spans="1:10" ht="15" customHeight="1" x14ac:dyDescent="0.2">
      <c r="A47" s="12" t="s">
        <v>86</v>
      </c>
      <c r="B47" s="12" t="s">
        <v>87</v>
      </c>
      <c r="C47" s="19">
        <v>12000</v>
      </c>
      <c r="D47" s="19">
        <v>14500</v>
      </c>
      <c r="E47" s="18">
        <v>22</v>
      </c>
      <c r="F47" s="18">
        <v>450</v>
      </c>
      <c r="G47" s="18">
        <v>40</v>
      </c>
      <c r="H47" s="21">
        <f>D47-C47</f>
        <v>2500</v>
      </c>
      <c r="I47" s="22">
        <f>(G47+F47)/E47</f>
        <v>22.272727272727273</v>
      </c>
      <c r="J47">
        <f>G47+F47</f>
        <v>490</v>
      </c>
    </row>
    <row r="48" spans="1:10" ht="15" customHeight="1" x14ac:dyDescent="0.2">
      <c r="A48" s="12" t="s">
        <v>74</v>
      </c>
      <c r="B48" s="12" t="s">
        <v>106</v>
      </c>
      <c r="C48" s="19">
        <v>18000</v>
      </c>
      <c r="D48" s="19">
        <v>19800</v>
      </c>
      <c r="E48" s="18">
        <v>27</v>
      </c>
      <c r="F48" s="18">
        <v>450</v>
      </c>
      <c r="G48" s="18">
        <v>40</v>
      </c>
      <c r="H48" s="21">
        <f>D48-C48</f>
        <v>1800</v>
      </c>
      <c r="I48" s="22">
        <f>(G48+F48)/E48</f>
        <v>18.148148148148149</v>
      </c>
      <c r="J48">
        <f>G48+F48</f>
        <v>490</v>
      </c>
    </row>
    <row r="49" spans="1:10" ht="15" customHeight="1" x14ac:dyDescent="0.2">
      <c r="A49" s="12" t="s">
        <v>76</v>
      </c>
      <c r="B49" s="12" t="s">
        <v>77</v>
      </c>
      <c r="C49" s="19">
        <v>11000</v>
      </c>
      <c r="D49" s="19">
        <v>13500</v>
      </c>
      <c r="E49" s="18">
        <v>19</v>
      </c>
      <c r="F49" s="18">
        <v>400</v>
      </c>
      <c r="G49" s="18">
        <v>45</v>
      </c>
      <c r="H49" s="21">
        <f>D49-C49</f>
        <v>2500</v>
      </c>
      <c r="I49" s="22">
        <f>(G49+F49)/E49</f>
        <v>23.421052631578949</v>
      </c>
      <c r="J49">
        <f>G49+F49</f>
        <v>445</v>
      </c>
    </row>
    <row r="50" spans="1:10" ht="15" customHeight="1" x14ac:dyDescent="0.2">
      <c r="A50" s="12" t="s">
        <v>112</v>
      </c>
      <c r="B50" s="12" t="s">
        <v>130</v>
      </c>
      <c r="C50" s="19">
        <v>10000</v>
      </c>
      <c r="D50" s="19">
        <v>11200</v>
      </c>
      <c r="E50" s="18">
        <v>18</v>
      </c>
      <c r="F50" s="18">
        <v>400</v>
      </c>
      <c r="G50" s="18">
        <v>40</v>
      </c>
      <c r="H50" s="21">
        <f>D50-C50</f>
        <v>1200</v>
      </c>
      <c r="I50" s="22">
        <f>(G50+F50)/E50</f>
        <v>24.444444444444443</v>
      </c>
      <c r="J50">
        <f>G50+F50</f>
        <v>440</v>
      </c>
    </row>
    <row r="51" spans="1:10" ht="15" customHeight="1" x14ac:dyDescent="0.2">
      <c r="A51" s="12" t="s">
        <v>104</v>
      </c>
      <c r="B51" s="12" t="s">
        <v>105</v>
      </c>
      <c r="C51" s="19">
        <v>14000</v>
      </c>
      <c r="D51" s="19">
        <v>15500</v>
      </c>
      <c r="E51" s="18">
        <v>22</v>
      </c>
      <c r="F51" s="18">
        <v>400</v>
      </c>
      <c r="G51" s="18">
        <v>35</v>
      </c>
      <c r="H51" s="21">
        <f>D51-C51</f>
        <v>1500</v>
      </c>
      <c r="I51" s="22">
        <f>(G51+F51)/E51</f>
        <v>19.772727272727273</v>
      </c>
      <c r="J51">
        <f>G51+F51</f>
        <v>435</v>
      </c>
    </row>
    <row r="52" spans="1:10" ht="15" customHeight="1" x14ac:dyDescent="0.2">
      <c r="A52" s="12" t="s">
        <v>40</v>
      </c>
      <c r="B52" s="12" t="s">
        <v>41</v>
      </c>
      <c r="C52" s="19">
        <v>8000</v>
      </c>
      <c r="D52" s="19">
        <v>9500</v>
      </c>
      <c r="E52" s="18">
        <v>15</v>
      </c>
      <c r="F52" s="18">
        <v>350</v>
      </c>
      <c r="G52" s="18">
        <v>30</v>
      </c>
      <c r="H52" s="21">
        <f>D52-C52</f>
        <v>1500</v>
      </c>
      <c r="I52" s="22">
        <f>(G52+F52)/E52</f>
        <v>25.333333333333332</v>
      </c>
      <c r="J52">
        <f>G52+F52</f>
        <v>380</v>
      </c>
    </row>
    <row r="53" spans="1:10" ht="15" customHeight="1" x14ac:dyDescent="0.2">
      <c r="A53" s="12" t="s">
        <v>102</v>
      </c>
      <c r="B53" s="12" t="s">
        <v>103</v>
      </c>
      <c r="C53" s="19">
        <v>10000</v>
      </c>
      <c r="D53" s="19">
        <v>11800</v>
      </c>
      <c r="E53" s="18">
        <v>18</v>
      </c>
      <c r="F53" s="18">
        <v>350</v>
      </c>
      <c r="G53" s="18">
        <v>30</v>
      </c>
      <c r="H53" s="21">
        <f>D53-C53</f>
        <v>1800</v>
      </c>
      <c r="I53" s="22">
        <f>(G53+F53)/E53</f>
        <v>21.111111111111111</v>
      </c>
      <c r="J53">
        <f>G53+F53</f>
        <v>380</v>
      </c>
    </row>
    <row r="54" spans="1:10" ht="12.75" x14ac:dyDescent="0.2">
      <c r="A54" s="12" t="s">
        <v>74</v>
      </c>
      <c r="B54" s="12" t="s">
        <v>75</v>
      </c>
      <c r="C54" s="19">
        <v>9000</v>
      </c>
      <c r="D54" s="19">
        <v>10500</v>
      </c>
      <c r="E54" s="18">
        <v>16</v>
      </c>
      <c r="F54" s="18">
        <v>300</v>
      </c>
      <c r="G54" s="18">
        <v>25</v>
      </c>
      <c r="H54" s="21">
        <f>D54-C54</f>
        <v>1500</v>
      </c>
      <c r="I54" s="22">
        <f>(G54+F54)/E54</f>
        <v>20.3125</v>
      </c>
      <c r="J54">
        <f>G54+F54</f>
        <v>325</v>
      </c>
    </row>
    <row r="55" spans="1:10" ht="12.75" x14ac:dyDescent="0.2">
      <c r="A55" s="12"/>
      <c r="B55" s="12"/>
      <c r="C55" s="12"/>
      <c r="D55" s="12"/>
      <c r="E55" s="12"/>
      <c r="F55" s="12"/>
      <c r="G55" s="12"/>
    </row>
    <row r="56" spans="1:10" ht="12.75" x14ac:dyDescent="0.2">
      <c r="A56" s="12"/>
      <c r="B56" s="12"/>
      <c r="C56" s="12"/>
      <c r="D56" s="12"/>
      <c r="E56" s="12"/>
      <c r="F56" s="12"/>
      <c r="G56" s="12"/>
    </row>
    <row r="57" spans="1:10" ht="12.75" x14ac:dyDescent="0.2">
      <c r="A57" s="12"/>
      <c r="B57" s="12"/>
      <c r="C57" s="12"/>
      <c r="D57" s="12"/>
      <c r="E57" s="12"/>
      <c r="F57" s="12"/>
      <c r="G57" s="12"/>
    </row>
    <row r="58" spans="1:10" ht="12.75" x14ac:dyDescent="0.2">
      <c r="A58" s="12"/>
      <c r="B58" s="12"/>
      <c r="C58" s="12"/>
      <c r="D58" s="12"/>
      <c r="E58" s="12"/>
      <c r="F58" s="12"/>
      <c r="G58" s="12"/>
    </row>
    <row r="59" spans="1:10" ht="12.75" x14ac:dyDescent="0.2">
      <c r="A59" s="12"/>
      <c r="B59" s="12"/>
      <c r="C59" s="12"/>
      <c r="D59" s="12"/>
      <c r="E59" s="12"/>
      <c r="F59" s="12"/>
      <c r="G59" s="12"/>
    </row>
    <row r="60" spans="1:10" ht="12.75" x14ac:dyDescent="0.2">
      <c r="A60" s="12"/>
      <c r="B60" s="12"/>
      <c r="C60" s="12"/>
      <c r="D60" s="12"/>
      <c r="E60" s="12"/>
      <c r="F60" s="12"/>
      <c r="G60" s="12"/>
    </row>
    <row r="61" spans="1:10" ht="12.75" x14ac:dyDescent="0.2">
      <c r="A61" s="12"/>
      <c r="B61" s="12"/>
      <c r="C61" s="12"/>
      <c r="D61" s="12"/>
      <c r="E61" s="12"/>
      <c r="F61" s="12"/>
      <c r="G61" s="12"/>
    </row>
    <row r="62" spans="1:10" ht="12.75" x14ac:dyDescent="0.2">
      <c r="A62" s="12"/>
      <c r="B62" s="12"/>
      <c r="C62" s="12"/>
      <c r="D62" s="12"/>
      <c r="E62" s="12"/>
      <c r="F62" s="12"/>
      <c r="G62" s="12"/>
    </row>
    <row r="63" spans="1:10" ht="12.75" x14ac:dyDescent="0.2">
      <c r="A63" s="12"/>
      <c r="B63" s="12"/>
      <c r="C63" s="12"/>
      <c r="D63" s="12"/>
      <c r="E63" s="12"/>
      <c r="F63" s="12"/>
      <c r="G63" s="12"/>
    </row>
    <row r="64" spans="1:10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sortState xmlns:xlrd2="http://schemas.microsoft.com/office/spreadsheetml/2017/richdata2" ref="A2:J54">
    <sortCondition descending="1" ref="J2:J54"/>
  </sortState>
  <conditionalFormatting sqref="J2:J54">
    <cfRule type="top10" dxfId="0" priority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PivotVendite</vt:lpstr>
      <vt:lpstr>Vendite</vt:lpstr>
      <vt:lpstr>PivotPerformance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Mircea Jechiu</cp:lastModifiedBy>
  <dcterms:created xsi:type="dcterms:W3CDTF">2015-10-05T16:23:47Z</dcterms:created>
  <dcterms:modified xsi:type="dcterms:W3CDTF">2024-12-21T21:53:58Z</dcterms:modified>
</cp:coreProperties>
</file>