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zh88e\OneDrive\Desktop\Exel esercizi Epicode\"/>
    </mc:Choice>
  </mc:AlternateContent>
  <xr:revisionPtr revIDLastSave="0" documentId="13_ncr:1_{9D5A18D4-269C-45F7-BE67-6B5AD589741C}" xr6:coauthVersionLast="47" xr6:coauthVersionMax="47" xr10:uidLastSave="{00000000-0000-0000-0000-000000000000}"/>
  <bookViews>
    <workbookView xWindow="450" yWindow="150" windowWidth="21285" windowHeight="20445" activeTab="1" xr2:uid="{00000000-000D-0000-FFFF-FFFF00000000}"/>
  </bookViews>
  <sheets>
    <sheet name="Assoluti_Iva" sheetId="1" r:id="rId1"/>
    <sheet name="Giudizio" sheetId="2" r:id="rId2"/>
    <sheet name="Fatture" sheetId="3" r:id="rId3"/>
    <sheet name="Fatture 1" sheetId="4" r:id="rId4"/>
  </sheets>
  <definedNames>
    <definedName name="_xlnm._FilterDatabase" localSheetId="2" hidden="1">Fatture!$C$1:$C$80</definedName>
    <definedName name="ACCES">Assoluti_Iva!$A$193:$C$227</definedName>
    <definedName name="Ali">Fatture!$I$3,Fatture!$D$58,Fatture!$D$62,Fatture!$D$74,Fatture!$D$80</definedName>
    <definedName name="Alim">Fatture!$I$3,Fatture!$D$58,Fatture!$D$62,Fatture!$D$74,Fatture!$D$80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fat">Fatture!$D$80,Fatture!$D$74,Fatture!$D$66,Fatture!$D$62,Fatture!$D$58</definedName>
    <definedName name="hard">Fatture!$D$65,Fatture!$D$64,Fatture!$D$51,Fatture!$D$42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pers">Fatture!$D$6,Fatture!$D$20,Fatture!$D$57,Fatture!$D$73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I7" i="4"/>
  <c r="I6" i="4"/>
  <c r="I5" i="4"/>
  <c r="I4" i="4"/>
  <c r="I3" i="4"/>
  <c r="I2" i="4"/>
  <c r="I19" i="3"/>
  <c r="I6" i="3"/>
  <c r="I3" i="3"/>
  <c r="I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<sst xmlns="http://schemas.openxmlformats.org/spreadsheetml/2006/main" count="982" uniqueCount="581">
  <si>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</si>
  <si>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</si>
  <si>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</si>
  <si>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</si>
  <si>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</si>
  <si>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</si>
  <si>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</si>
  <si>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</si>
  <si>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</si>
  <si>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</si>
  <si>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</si>
  <si>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</si>
  <si>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</si>
  <si>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</si>
  <si>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</si>
  <si>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</si>
  <si>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</si>
  <si>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</si>
  <si>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</si>
  <si>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</si>
  <si>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</si>
  <si>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</si>
  <si>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</si>
  <si>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</si>
  <si>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</si>
  <si>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</si>
  <si>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</si>
  <si>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</si>
  <si>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</si>
  <si>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</si>
  <si>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</si>
  <si>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</si>
  <si>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</si>
  <si>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</si>
  <si>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</si>
  <si>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</si>
  <si>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</si>
  <si>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</si>
  <si>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</si>
  <si>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</si>
  <si>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</si>
  <si>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</si>
  <si>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</si>
  <si>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</si>
  <si>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</si>
  <si>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</si>
  <si>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</si>
  <si>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</si>
  <si>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</si>
  <si>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</si>
  <si>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</si>
  <si>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</si>
  <si>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</si>
  <si>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</si>
  <si>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</si>
  <si>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</si>
  <si>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</si>
  <si>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</si>
  <si>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</si>
  <si>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</si>
  <si>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</si>
  <si>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</si>
  <si>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</si>
  <si>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</si>
  <si>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</si>
  <si>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</si>
  <si>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</si>
  <si>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</si>
  <si>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</si>
  <si>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</si>
  <si>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</si>
  <si>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</si>
  <si>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</si>
  <si>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</si>
  <si>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</si>
  <si>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</si>
  <si>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</si>
  <si>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</si>
  <si>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</si>
  <si>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</si>
  <si>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</si>
  <si>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</si>
  <si>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</si>
  <si>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</si>
  <si>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</si>
  <si>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</si>
  <si>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</si>
  <si>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</si>
  <si>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</si>
  <si>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</si>
  <si>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</si>
  <si>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</si>
  <si>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</si>
  <si>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</si>
  <si>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</si>
  <si>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</si>
  <si>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</si>
  <si>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</si>
  <si>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</si>
  <si>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</si>
  <si>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</si>
  <si>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</si>
  <si>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</si>
  <si>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</si>
  <si>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</si>
  <si>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</si>
  <si>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</si>
  <si>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</si>
  <si>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</si>
  <si>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</si>
  <si>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</si>
  <si>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</si>
  <si>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</si>
  <si>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</si>
  <si>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</si>
  <si>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</si>
  <si>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</si>
  <si>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</si>
  <si>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</si>
  <si>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</si>
  <si>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</si>
  <si>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</si>
  <si>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</si>
  <si>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</si>
  <si>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</si>
  <si>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</si>
  <si>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</si>
  <si>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</si>
  <si>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</si>
  <si>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</si>
  <si>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</si>
  <si>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</si>
  <si>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</si>
  <si>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</si>
  <si>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</si>
  <si>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</si>
  <si>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</si>
  <si>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</si>
  <si>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</si>
  <si>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</si>
  <si>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</si>
  <si>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</si>
  <si>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</si>
  <si>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</si>
  <si>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</si>
  <si>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</si>
  <si>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</si>
  <si>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</si>
  <si>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</si>
  <si>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</si>
  <si>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</si>
  <si>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</si>
  <si>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</si>
  <si>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</si>
  <si>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</si>
  <si>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</si>
  <si>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</si>
  <si>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</si>
  <si>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</si>
  <si>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</si>
  <si>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</si>
  <si>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</si>
  <si>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</si>
  <si>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</si>
  <si>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</si>
  <si>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</si>
  <si>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</si>
  <si>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</si>
  <si>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</si>
  <si>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</si>
  <si>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</si>
  <si>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</si>
  <si>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</si>
  <si>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</si>
  <si>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</si>
  <si>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</si>
  <si>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</si>
  <si>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</si>
  <si>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</si>
  <si>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</si>
  <si>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</si>
  <si>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</si>
  <si>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</si>
  <si>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</si>
  <si>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</si>
  <si>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</si>
  <si>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</si>
  <si>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</si>
  <si>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</si>
  <si>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</si>
  <si>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</si>
  <si>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</si>
  <si>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</si>
  <si>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</si>
  <si>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</si>
  <si>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</si>
  <si>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</si>
  <si>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</si>
  <si>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</si>
  <si>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</si>
  <si>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</si>
  <si>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</si>
  <si>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</si>
  <si>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</si>
  <si>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</si>
  <si>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</si>
  <si>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</si>
  <si>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</si>
  <si>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</si>
  <si>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</si>
  <si>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</si>
  <si>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</si>
  <si>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</si>
  <si>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</si>
  <si>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</si>
  <si>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</si>
  <si>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</si>
  <si>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</si>
  <si>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</si>
  <si>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</si>
  <si>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</si>
  <si>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</si>
  <si>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</si>
  <si>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</si>
  <si>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</si>
  <si>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</si>
  <si>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</si>
  <si>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</si>
  <si>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</si>
  <si>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</si>
  <si>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</si>
  <si>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</si>
  <si>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</si>
  <si>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</si>
  <si>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</si>
  <si>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</si>
  <si>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</si>
  <si>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</si>
  <si>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</si>
  <si>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</si>
  <si>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</si>
  <si>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</si>
  <si>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</si>
  <si>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</si>
  <si>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</si>
  <si>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</si>
  <si>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</si>
  <si>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</si>
  <si>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</si>
  <si>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</si>
  <si>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</si>
  <si>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</si>
  <si>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</si>
  <si>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</si>
  <si>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</si>
  <si>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</si>
  <si>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</si>
  <si>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</si>
  <si>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</si>
  <si>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</si>
  <si>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</si>
  <si>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</si>
  <si>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</si>
  <si>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</si>
  <si>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</si>
  <si>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</si>
  <si>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</si>
  <si>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</si>
  <si>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</si>
  <si>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</si>
  <si>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</si>
  <si>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</si>
  <si>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</si>
  <si>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</si>
  <si>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</si>
  <si>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</si>
  <si>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</si>
  <si>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</si>
  <si>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</si>
  <si>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</si>
  <si>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</si>
  <si>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</si>
  <si>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</si>
  <si>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</si>
  <si>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</si>
  <si>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</si>
  <si>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</si>
  <si>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</si>
  <si>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</si>
  <si>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</si>
  <si>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</si>
  <si>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</si>
  <si>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</si>
  <si>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</si>
  <si>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</si>
  <si>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</si>
  <si>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</si>
  <si>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</si>
  <si>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</si>
  <si>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</si>
  <si>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</si>
  <si>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</si>
  <si>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</si>
  <si>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</si>
  <si>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</si>
  <si>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</si>
  <si>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</si>
  <si>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</si>
  <si>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</si>
  <si>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</si>
  <si>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</si>
  <si>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</si>
  <si>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</si>
  <si>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</si>
  <si>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</si>
  <si>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</si>
  <si>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</si>
  <si>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</si>
  <si>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</si>
  <si>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</si>
  <si>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</si>
  <si>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</si>
  <si>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</si>
  <si>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</si>
  <si>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</si>
  <si>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</si>
  <si>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</si>
  <si>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</si>
  <si>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</si>
  <si>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</si>
  <si>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</si>
  <si>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</si>
  <si>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</si>
  <si>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</si>
  <si>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</si>
  <si>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</si>
  <si>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</si>
  <si>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</si>
  <si>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</si>
  <si>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</si>
  <si>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</si>
  <si>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</si>
  <si>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</si>
  <si>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</si>
  <si>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</si>
  <si>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</si>
  <si>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</si>
  <si>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</si>
  <si>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</si>
  <si>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</si>
  <si>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</si>
  <si>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</si>
  <si>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</si>
  <si>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</si>
  <si>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</si>
  <si>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</si>
  <si>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</si>
  <si>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</si>
  <si>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</si>
  <si>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</si>
  <si>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</si>
  <si>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</si>
  <si>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</si>
  <si>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</si>
  <si>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</si>
  <si>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</si>
  <si>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</si>
  <si>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</si>
  <si>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</si>
  <si>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</si>
  <si>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</si>
  <si>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</si>
  <si>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</si>
  <si>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</si>
  <si>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</si>
  <si>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</si>
  <si>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</si>
  <si>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</si>
  <si>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</si>
  <si>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</si>
  <si>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</si>
  <si>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</si>
  <si>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</si>
  <si>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</si>
  <si>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</si>
  <si>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</si>
  <si>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</si>
  <si>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</si>
  <si>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</si>
  <si>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</si>
  <si>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</si>
  <si>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</si>
  <si>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</si>
  <si>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</si>
  <si>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</si>
  <si>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</si>
  <si>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</si>
  <si>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</si>
  <si>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</si>
  <si>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</si>
  <si>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</si>
  <si>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</si>
  <si>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</si>
  <si>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</si>
  <si>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</si>
  <si>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</si>
  <si>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</si>
  <si>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</si>
  <si>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</si>
  <si>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</si>
  <si>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</si>
  <si>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</si>
  <si>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</si>
  <si>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</si>
  <si>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</si>
  <si>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</si>
  <si>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</si>
  <si>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</si>
  <si>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</si>
  <si>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</si>
  <si>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</si>
  <si>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</si>
  <si>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</si>
  <si>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</si>
  <si>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</si>
  <si>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</si>
  <si>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</si>
  <si>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</si>
  <si>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</si>
  <si>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</si>
  <si>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</si>
  <si>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</si>
  <si>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</si>
  <si>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</si>
  <si>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</si>
  <si>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</si>
  <si>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</si>
  <si>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</si>
  <si>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</si>
  <si>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</si>
  <si>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</si>
  <si>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</si>
  <si>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</si>
  <si>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</si>
  <si>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</si>
  <si>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</si>
  <si>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</si>
  <si>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</si>
  <si>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</si>
  <si>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</si>
  <si>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</si>
  <si>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</si>
  <si>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</si>
  <si>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</si>
  <si>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</si>
  <si>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</si>
  <si>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</si>
  <si>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</si>
  <si>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</si>
  <si>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</si>
  <si>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</si>
  <si>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</si>
  <si>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</si>
  <si>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</si>
  <si>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</si>
  <si>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</si>
  <si>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</si>
  <si>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</si>
  <si>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</si>
  <si>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</si>
  <si>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</si>
  <si>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</si>
  <si>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</si>
  <si>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</si>
  <si>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</si>
  <si>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</si>
  <si>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</si>
  <si>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</si>
  <si>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</si>
  <si>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</si>
  <si>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</si>
  <si>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</si>
  <si>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</si>
  <si>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</si>
  <si>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</si>
  <si>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</si>
  <si>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</si>
  <si>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</si>
  <si>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</si>
  <si>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</si>
  <si>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</si>
  <si>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</si>
  <si>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</si>
  <si>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</si>
  <si>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</si>
  <si>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</si>
  <si>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</si>
  <si>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</si>
  <si>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</si>
  <si>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</si>
  <si>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</si>
  <si>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</si>
  <si>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</si>
  <si>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</si>
  <si>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</si>
  <si>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</si>
  <si>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</si>
  <si>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</si>
  <si>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</si>
  <si>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</si>
  <si>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</si>
  <si>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</si>
  <si>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</si>
  <si>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</si>
  <si>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</si>
  <si>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</si>
  <si>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</si>
  <si>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</si>
  <si>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</si>
  <si>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</si>
  <si>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</si>
  <si>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</si>
  <si>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</si>
  <si>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</si>
  <si>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</si>
  <si>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</si>
  <si>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</si>
  <si>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</si>
  <si>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</si>
  <si>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</si>
  <si>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</si>
  <si>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</si>
  <si>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</si>
  <si>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</si>
  <si>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</si>
  <si>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</si>
  <si>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</si>
  <si>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</si>
  <si>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</si>
  <si>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</si>
  <si>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</si>
  <si>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</si>
  <si>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</si>
  <si>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</si>
  <si>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</si>
  <si>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</si>
  <si>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</si>
  <si>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</si>
  <si>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</si>
  <si>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</si>
  <si>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</si>
  <si>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</si>
  <si>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</si>
  <si>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</si>
  <si>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</si>
  <si>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</si>
  <si>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</si>
  <si>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</si>
  <si>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</si>
  <si>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</si>
  <si>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</si>
  <si>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</si>
  <si>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</si>
  <si>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</si>
  <si>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</si>
  <si>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</si>
  <si>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</si>
  <si>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</si>
  <si>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</si>
  <si>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Categorie</t>
  </si>
  <si>
    <t>Corrispetivo</t>
  </si>
  <si>
    <t>Totale Corrispettiv</t>
  </si>
  <si>
    <t>Canon usa</t>
  </si>
  <si>
    <t>America online</t>
  </si>
  <si>
    <t>Epcot center</t>
  </si>
  <si>
    <t>punteggio</t>
  </si>
  <si>
    <t>esito</t>
  </si>
  <si>
    <t>"respinto"</t>
  </si>
  <si>
    <t>"sufficiente"</t>
  </si>
  <si>
    <t>"discreto"</t>
  </si>
  <si>
    <t>"buono"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</si>
</sst>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3"/>
      <color rgb="FF1F497D"/>
      <name val="Calibri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2" fillId="0" borderId="0" xfId="0" applyNumberFormat="1" applyFont="1"/>
    <xf numFmtId="0" fontId="8" fillId="0" borderId="0" xfId="0" applyFont="1"/>
    <xf numFmtId="165" fontId="10" fillId="0" borderId="1" xfId="0" applyNumberFormat="1" applyFont="1" applyBorder="1"/>
    <xf numFmtId="165" fontId="2" fillId="4" borderId="0" xfId="0" applyNumberFormat="1" applyFont="1" applyFill="1"/>
    <xf numFmtId="0" fontId="8" fillId="4" borderId="0" xfId="0" applyFont="1" applyFill="1"/>
    <xf numFmtId="0" fontId="8" fillId="5" borderId="0" xfId="0" applyFont="1" applyFill="1"/>
    <xf numFmtId="165" fontId="2" fillId="5" borderId="0" xfId="0" applyNumberFormat="1" applyFont="1" applyFill="1"/>
    <xf numFmtId="0" fontId="8" fillId="6" borderId="0" xfId="0" applyFont="1" applyFill="1"/>
    <xf numFmtId="165" fontId="2" fillId="6" borderId="0" xfId="0" applyNumberFormat="1" applyFont="1" applyFill="1"/>
    <xf numFmtId="165" fontId="0" fillId="0" borderId="0" xfId="0" applyNumberFormat="1"/>
    <xf numFmtId="165" fontId="11" fillId="0" borderId="0" xfId="0" applyNumberFormat="1" applyFont="1"/>
    <xf numFmtId="44" fontId="0" fillId="0" borderId="0" xfId="0" applyNumberFormat="1"/>
    <xf numFmtId="0" fontId="7" fillId="4" borderId="0" xfId="0" applyFont="1" applyFill="1"/>
    <xf numFmtId="0" fontId="7" fillId="8" borderId="0" xfId="0" applyFont="1" applyFill="1"/>
    <xf numFmtId="0" fontId="8" fillId="8" borderId="0" xfId="0" applyFont="1" applyFill="1"/>
    <xf numFmtId="0" fontId="0" fillId="7" borderId="2" xfId="0" applyFill="1" applyBorder="1"/>
    <xf numFmtId="0" fontId="8" fillId="9" borderId="0" xfId="0" applyFont="1" applyFill="1"/>
    <xf numFmtId="0" fontId="7" fillId="9" borderId="0" xfId="0" applyFont="1" applyFill="1"/>
    <xf numFmtId="165" fontId="2" fillId="9" borderId="0" xfId="0" applyNumberFormat="1" applyFont="1" applyFill="1"/>
    <xf numFmtId="165" fontId="2" fillId="8" borderId="0" xfId="0" applyNumberFormat="1" applyFont="1" applyFill="1"/>
    <xf numFmtId="0" fontId="8" fillId="10" borderId="0" xfId="0" applyFont="1" applyFill="1"/>
    <xf numFmtId="0" fontId="7" fillId="10" borderId="0" xfId="0" applyFont="1" applyFill="1"/>
    <xf numFmtId="165" fontId="2" fillId="10" borderId="0" xfId="0" applyNumberFormat="1" applyFont="1" applyFill="1"/>
    <xf numFmtId="0" fontId="8" fillId="11" borderId="0" xfId="0" applyFont="1" applyFill="1"/>
    <xf numFmtId="0" fontId="7" fillId="11" borderId="0" xfId="0" applyFont="1" applyFill="1"/>
    <xf numFmtId="165" fontId="2" fillId="11" borderId="0" xfId="0" applyNumberFormat="1" applyFont="1" applyFill="1"/>
    <xf numFmtId="0" fontId="3" fillId="12" borderId="0" xfId="0" applyFont="1" applyFill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VLOOKUP(B1,E$2:F$5,2)</calculatedColumnFormula>
    </tableColumn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C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33.28515625" customWidth="1"/>
    <col min="5" max="5" width="94.71093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15">
        <f>(C2*20%)</f>
        <v>56200</v>
      </c>
      <c r="E2" s="4" t="str">
        <f>_xlfn.CONCAT(A2," ",B2,)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15">
        <f t="shared" ref="D3:D66" si="0">(C3*20%)</f>
        <v>64600</v>
      </c>
      <c r="E3" s="4" t="str">
        <f t="shared" ref="E3:E66" si="1">_xlfn.CONCAT(A3," ",B3,)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1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1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1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1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1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1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1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1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1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1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1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1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1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1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1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1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1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1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1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1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1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1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1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1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1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1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1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1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1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1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1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1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1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1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1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1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1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1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1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1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1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1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1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1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1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1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1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1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1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1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1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1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1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1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1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1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1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1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1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1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1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1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1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15">
        <f t="shared" ref="D67:D130" si="2">(C67*20%)</f>
        <v>100200</v>
      </c>
      <c r="E67" s="4" t="str">
        <f t="shared" ref="E67:E130" si="3">_xlfn.CONCAT(A67," ",B67,)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1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1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1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1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1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1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1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1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1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1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1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1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1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1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1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1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1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1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1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1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1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1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1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1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1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1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1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1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1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1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1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1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1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1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1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1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1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1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1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1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1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1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1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1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1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1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1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1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1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1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1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1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1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1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1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1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1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1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1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1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1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1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1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15">
        <f t="shared" ref="D131:D194" si="4">(C131*20%)</f>
        <v>19400</v>
      </c>
      <c r="E131" s="4" t="str">
        <f t="shared" ref="E131:E194" si="5">_xlfn.CONCAT(A131," ",B131,)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1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1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1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1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1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1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1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1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1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1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1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1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1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1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1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1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1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1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1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1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1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1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1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1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1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1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1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1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1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1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1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1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1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1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1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1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1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1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1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1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1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1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1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1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1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1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1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1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1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1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1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1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1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1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1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1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1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1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1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1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1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1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1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15">
        <f t="shared" ref="D195:D258" si="6">(C195*20%)</f>
        <v>2200</v>
      </c>
      <c r="E195" s="4" t="str">
        <f t="shared" ref="E195:E258" si="7">_xlfn.CONCAT(A195," ",B195,)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1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1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1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1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1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1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1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1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1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1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1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1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1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1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1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1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1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1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1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1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1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1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1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1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1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1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1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1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1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1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1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1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1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1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1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1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1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1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1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1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1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1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1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1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1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1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1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1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1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1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1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1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1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1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1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1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1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1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1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1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1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1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1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15">
        <f t="shared" ref="D259:D322" si="8">(C259*20%)</f>
        <v>45400</v>
      </c>
      <c r="E259" s="4" t="str">
        <f t="shared" ref="E259:E322" si="9">_xlfn.CONCAT(A259," ",B259,)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1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1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1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1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1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1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1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1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1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1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1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1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1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1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1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1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1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1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1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1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1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1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1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1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1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1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1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1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1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1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1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1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1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1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1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1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1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1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1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1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1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1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1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1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1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1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1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1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1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1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1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1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1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1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1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1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1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1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1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1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1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1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1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15">
        <f t="shared" ref="D323:D337" si="10">(C323*20%)</f>
        <v>16000</v>
      </c>
      <c r="E323" s="4" t="str">
        <f t="shared" ref="E323:E337" si="11">_xlfn.CONCAT(A323," ",B323,)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1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1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1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1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1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1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1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1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1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1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1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1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1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1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E22" sqref="E22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6.140625" customWidth="1"/>
    <col min="5" max="5" width="24.28515625" customWidth="1"/>
    <col min="6" max="6" width="31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e">
        <f t="shared" ref="C1:C8" si="0">VLOOKUP(B1,E$2:F$5,2)</f>
        <v>#N/A</v>
      </c>
      <c r="D1" s="4"/>
      <c r="E1" s="6" t="s">
        <v>575</v>
      </c>
      <c r="F1" s="6" t="s">
        <v>576</v>
      </c>
      <c r="H1" s="4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 t="shared" si="0"/>
        <v>"sufficiente"</v>
      </c>
      <c r="D2" s="8"/>
      <c r="E2" s="8">
        <v>0</v>
      </c>
      <c r="F2" s="8" t="s">
        <v>577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si="0"/>
        <v>"discreto"</v>
      </c>
      <c r="E3" s="8">
        <v>40</v>
      </c>
      <c r="F3" s="8" t="s">
        <v>578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"discreto"</v>
      </c>
      <c r="E4" s="8">
        <v>60</v>
      </c>
      <c r="F4" s="8" t="s">
        <v>579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"sufficiente"</v>
      </c>
      <c r="E5" s="8">
        <v>70</v>
      </c>
      <c r="F5" s="8" t="s">
        <v>580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"buono"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"respinto"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"respinto"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000"/>
  <sheetViews>
    <sheetView topLeftCell="C1" workbookViewId="0">
      <selection activeCell="I19" sqref="I19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12" customWidth="1"/>
    <col min="7" max="7" width="19.42578125" customWidth="1"/>
    <col min="8" max="8" width="14.42578125" bestFit="1" customWidth="1"/>
    <col min="9" max="9" width="46.85546875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569</v>
      </c>
      <c r="H1" s="10" t="s">
        <v>570</v>
      </c>
      <c r="I1" s="17" t="s">
        <v>571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8">
        <v>50000</v>
      </c>
      <c r="E2" s="14">
        <v>16</v>
      </c>
      <c r="G2" s="19" t="s">
        <v>499</v>
      </c>
      <c r="H2">
        <v>11</v>
      </c>
      <c r="I2" s="24">
        <f>SUM(D2,D3,D19,D25,D29,D43,D53,D54,D55,D60,D76,)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8">
        <v>29970</v>
      </c>
      <c r="E3" s="14">
        <v>29</v>
      </c>
      <c r="G3" s="20" t="s">
        <v>558</v>
      </c>
      <c r="H3">
        <v>5</v>
      </c>
      <c r="I3" s="26">
        <f>SUM(fat)</f>
        <v>30860</v>
      </c>
    </row>
    <row r="4" spans="1:24" ht="13.5" hidden="1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</row>
    <row r="5" spans="1:24" ht="13.5" hidden="1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23">
        <v>13500</v>
      </c>
      <c r="E6" s="14">
        <v>15</v>
      </c>
      <c r="G6" s="22" t="s">
        <v>506</v>
      </c>
      <c r="H6">
        <v>4</v>
      </c>
      <c r="I6" s="26">
        <f>SUM(pers)</f>
        <v>54000</v>
      </c>
    </row>
    <row r="7" spans="1:24" ht="13.5" hidden="1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hidden="1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hidden="1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hidden="1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hidden="1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hidden="1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hidden="1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hidden="1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hidden="1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hidden="1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9" ht="13.5" hidden="1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9" ht="13.5" hidden="1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9" ht="13.5" customHeight="1" x14ac:dyDescent="0.2">
      <c r="A19" s="12">
        <v>36580</v>
      </c>
      <c r="B19" s="13" t="s">
        <v>525</v>
      </c>
      <c r="C19" s="13" t="s">
        <v>499</v>
      </c>
      <c r="D19" s="18">
        <v>151500</v>
      </c>
      <c r="E19" s="14">
        <v>13</v>
      </c>
      <c r="G19" s="16" t="s">
        <v>547</v>
      </c>
      <c r="H19">
        <v>4</v>
      </c>
      <c r="I19" s="26">
        <f>SUM(hard)</f>
        <v>6765600</v>
      </c>
    </row>
    <row r="20" spans="1:9" ht="13.5" customHeight="1" x14ac:dyDescent="0.2">
      <c r="A20" s="12">
        <v>36589</v>
      </c>
      <c r="B20" s="13" t="s">
        <v>505</v>
      </c>
      <c r="C20" s="13" t="s">
        <v>506</v>
      </c>
      <c r="D20" s="23">
        <v>13500</v>
      </c>
      <c r="E20" s="14">
        <v>20</v>
      </c>
    </row>
    <row r="21" spans="1:9" ht="13.5" hidden="1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9" ht="13.5" hidden="1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9" ht="13.5" hidden="1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9" ht="13.5" hidden="1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9" ht="13.5" customHeight="1" x14ac:dyDescent="0.2">
      <c r="A25" s="12">
        <v>36595</v>
      </c>
      <c r="B25" s="13" t="s">
        <v>525</v>
      </c>
      <c r="C25" s="13" t="s">
        <v>499</v>
      </c>
      <c r="D25" s="18">
        <v>19000</v>
      </c>
      <c r="E25" s="14">
        <v>17</v>
      </c>
    </row>
    <row r="26" spans="1:9" ht="13.5" hidden="1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9" ht="13.5" hidden="1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9" ht="13.5" hidden="1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9" ht="13.5" customHeight="1" x14ac:dyDescent="0.2">
      <c r="A29" s="12">
        <v>36596</v>
      </c>
      <c r="B29" s="13" t="s">
        <v>532</v>
      </c>
      <c r="C29" s="13" t="s">
        <v>499</v>
      </c>
      <c r="D29" s="18">
        <v>163500</v>
      </c>
      <c r="E29" s="14">
        <v>18</v>
      </c>
    </row>
    <row r="30" spans="1:9" ht="13.5" hidden="1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9" ht="13.5" hidden="1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9" ht="13.5" hidden="1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hidden="1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hidden="1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hidden="1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hidden="1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hidden="1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hidden="1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hidden="1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hidden="1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hidden="1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8">
        <v>18230</v>
      </c>
      <c r="E43" s="14">
        <v>21</v>
      </c>
    </row>
    <row r="44" spans="1:5" ht="13.5" hidden="1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hidden="1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hidden="1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hidden="1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hidden="1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hidden="1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hidden="1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hidden="1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8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8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8">
        <v>81500</v>
      </c>
      <c r="E55" s="14">
        <v>25</v>
      </c>
    </row>
    <row r="56" spans="1:5" ht="13.5" hidden="1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23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21">
        <v>2010</v>
      </c>
      <c r="E58" s="14">
        <v>21</v>
      </c>
    </row>
    <row r="59" spans="1:5" ht="13.5" hidden="1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8">
        <v>7640</v>
      </c>
      <c r="E60" s="14">
        <v>20</v>
      </c>
    </row>
    <row r="61" spans="1:5" ht="13.5" hidden="1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21">
        <v>8730</v>
      </c>
      <c r="E62" s="14">
        <v>18</v>
      </c>
    </row>
    <row r="63" spans="1:5" ht="13.5" hidden="1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21">
        <v>6570</v>
      </c>
      <c r="E66" s="14">
        <v>13</v>
      </c>
    </row>
    <row r="67" spans="1:5" ht="13.5" hidden="1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hidden="1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hidden="1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hidden="1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hidden="1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hidden="1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23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21">
        <v>8600</v>
      </c>
      <c r="E74" s="14">
        <v>22</v>
      </c>
    </row>
    <row r="75" spans="1:5" ht="13.5" hidden="1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8">
        <v>7640</v>
      </c>
      <c r="E76" s="14">
        <v>22</v>
      </c>
    </row>
    <row r="77" spans="1:5" ht="13.5" hidden="1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hidden="1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hidden="1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21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25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autoFilter ref="C1:C80" xr:uid="{00000000-0001-0000-0200-000000000000}">
    <filterColumn colId="0">
      <filters>
        <filter val="Abbigliamento"/>
        <filter val="Alimentari"/>
        <filter val="Hardware"/>
        <filter val="Personale"/>
      </filters>
    </filterColumn>
  </autoFilter>
  <phoneticPr fontId="9" type="noConversion"/>
  <pageMargins left="0.75" right="0.75" top="1" bottom="1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5979-E991-4121-988B-337683EE77AE}">
  <dimension ref="A1:I80"/>
  <sheetViews>
    <sheetView workbookViewId="0">
      <selection activeCell="H22" sqref="H22"/>
    </sheetView>
  </sheetViews>
  <sheetFormatPr defaultRowHeight="12.75" x14ac:dyDescent="0.2"/>
  <cols>
    <col min="1" max="1" width="9.140625" bestFit="1" customWidth="1"/>
    <col min="2" max="2" width="27.5703125" bestFit="1" customWidth="1"/>
    <col min="3" max="3" width="21.85546875" bestFit="1" customWidth="1"/>
    <col min="4" max="4" width="18" bestFit="1" customWidth="1"/>
    <col min="5" max="5" width="22.28515625" bestFit="1" customWidth="1"/>
    <col min="7" max="7" width="16.28515625" customWidth="1"/>
    <col min="8" max="8" width="14.42578125" bestFit="1" customWidth="1"/>
    <col min="9" max="9" width="21" bestFit="1" customWidth="1"/>
  </cols>
  <sheetData>
    <row r="1" spans="1:9" ht="18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G1" s="10" t="s">
        <v>569</v>
      </c>
      <c r="H1" s="10" t="s">
        <v>570</v>
      </c>
      <c r="I1" s="17" t="s">
        <v>571</v>
      </c>
    </row>
    <row r="2" spans="1:9" ht="13.5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9" t="s">
        <v>501</v>
      </c>
      <c r="H2">
        <v>2</v>
      </c>
      <c r="I2" s="24">
        <f>SUM(D4,D9,)</f>
        <v>73450</v>
      </c>
    </row>
    <row r="3" spans="1:9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6" t="s">
        <v>507</v>
      </c>
      <c r="H3">
        <v>1</v>
      </c>
      <c r="I3" s="24">
        <f>SUM(D7)</f>
        <v>50800</v>
      </c>
    </row>
    <row r="4" spans="1:9" x14ac:dyDescent="0.2">
      <c r="A4" s="12">
        <v>36537</v>
      </c>
      <c r="B4" s="27" t="s">
        <v>501</v>
      </c>
      <c r="C4" s="13" t="s">
        <v>502</v>
      </c>
      <c r="D4" s="18">
        <v>27560</v>
      </c>
      <c r="E4" s="14">
        <v>21</v>
      </c>
      <c r="G4" s="29" t="s">
        <v>572</v>
      </c>
      <c r="H4">
        <v>1</v>
      </c>
      <c r="I4" s="24">
        <f>SUM(D8)</f>
        <v>98450</v>
      </c>
    </row>
    <row r="5" spans="1:9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31" t="s">
        <v>573</v>
      </c>
      <c r="H5" s="30">
        <v>1</v>
      </c>
      <c r="I5" s="24">
        <f>SUM(D10)</f>
        <v>7950</v>
      </c>
    </row>
    <row r="6" spans="1:9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35" t="s">
        <v>574</v>
      </c>
      <c r="H6">
        <v>2</v>
      </c>
      <c r="I6" s="24">
        <f>SUM(D22,D26,)</f>
        <v>107700</v>
      </c>
    </row>
    <row r="7" spans="1:9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38" t="s">
        <v>529</v>
      </c>
      <c r="H7">
        <v>1</v>
      </c>
      <c r="I7" s="24">
        <f>SUM(D23)</f>
        <v>27270</v>
      </c>
    </row>
    <row r="8" spans="1:9" x14ac:dyDescent="0.2">
      <c r="A8" s="12">
        <v>36548</v>
      </c>
      <c r="B8" s="28" t="s">
        <v>509</v>
      </c>
      <c r="C8" s="13" t="s">
        <v>510</v>
      </c>
      <c r="D8" s="34">
        <v>98450</v>
      </c>
      <c r="E8" s="14">
        <v>21</v>
      </c>
    </row>
    <row r="9" spans="1:9" x14ac:dyDescent="0.2">
      <c r="A9" s="12">
        <v>36551</v>
      </c>
      <c r="B9" s="27" t="s">
        <v>501</v>
      </c>
      <c r="C9" s="13" t="s">
        <v>502</v>
      </c>
      <c r="D9" s="18">
        <v>45890</v>
      </c>
      <c r="E9" s="14">
        <v>18</v>
      </c>
    </row>
    <row r="10" spans="1:9" x14ac:dyDescent="0.2">
      <c r="A10" s="12">
        <v>36552</v>
      </c>
      <c r="B10" s="32" t="s">
        <v>511</v>
      </c>
      <c r="C10" s="13" t="s">
        <v>512</v>
      </c>
      <c r="D10" s="33">
        <v>7950</v>
      </c>
      <c r="E10" s="14">
        <v>23</v>
      </c>
    </row>
    <row r="11" spans="1:9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9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9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9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9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9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x14ac:dyDescent="0.2">
      <c r="A22" s="12">
        <v>36594</v>
      </c>
      <c r="B22" s="36" t="s">
        <v>528</v>
      </c>
      <c r="C22" s="13" t="s">
        <v>502</v>
      </c>
      <c r="D22" s="37">
        <v>35900</v>
      </c>
      <c r="E22" s="14">
        <v>16</v>
      </c>
    </row>
    <row r="23" spans="1:5" x14ac:dyDescent="0.2">
      <c r="A23" s="12">
        <v>36594</v>
      </c>
      <c r="B23" s="39" t="s">
        <v>529</v>
      </c>
      <c r="C23" s="13" t="s">
        <v>530</v>
      </c>
      <c r="D23" s="40">
        <v>27270</v>
      </c>
      <c r="E23" s="14">
        <v>14</v>
      </c>
    </row>
    <row r="24" spans="1:5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x14ac:dyDescent="0.2">
      <c r="A26" s="12">
        <v>36595</v>
      </c>
      <c r="B26" s="36" t="s">
        <v>528</v>
      </c>
      <c r="C26" s="13" t="s">
        <v>502</v>
      </c>
      <c r="D26" s="37">
        <v>71800</v>
      </c>
      <c r="E26" s="14">
        <v>18</v>
      </c>
    </row>
    <row r="27" spans="1:5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26</vt:i4>
      </vt:variant>
    </vt:vector>
  </HeadingPairs>
  <TitlesOfParts>
    <vt:vector size="30" baseType="lpstr">
      <vt:lpstr>Assoluti_Iva</vt:lpstr>
      <vt:lpstr>Giudizio</vt:lpstr>
      <vt:lpstr>Fatture</vt:lpstr>
      <vt:lpstr>Fatture 1</vt:lpstr>
      <vt:lpstr>ACCES</vt:lpstr>
      <vt:lpstr>Ali</vt:lpstr>
      <vt:lpstr>Alim</vt:lpstr>
      <vt:lpstr>CAB</vt:lpstr>
      <vt:lpstr>CDROM</vt:lpstr>
      <vt:lpstr>CONT</vt:lpstr>
      <vt:lpstr>CPU</vt:lpstr>
      <vt:lpstr>DATI</vt:lpstr>
      <vt:lpstr>fat</vt:lpstr>
      <vt:lpstr>hard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pers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Mircea Jechiu</cp:lastModifiedBy>
  <dcterms:created xsi:type="dcterms:W3CDTF">2005-04-12T12:35:30Z</dcterms:created>
  <dcterms:modified xsi:type="dcterms:W3CDTF">2024-12-11T18:15:02Z</dcterms:modified>
</cp:coreProperties>
</file>